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t.piketty\Dropbox\Piketty2019Capital&amp;Ideologie\LivreEN\xls\nonumber\supp\"/>
    </mc:Choice>
  </mc:AlternateContent>
  <bookViews>
    <workbookView xWindow="0" yWindow="0" windowWidth="20160" windowHeight="9732"/>
  </bookViews>
  <sheets>
    <sheet name="ReadMe" sheetId="49" r:id="rId1"/>
    <sheet name="FS11.4" sheetId="44" r:id="rId2"/>
    <sheet name="FS11.11" sheetId="10" r:id="rId3"/>
    <sheet name="FS11.18" sheetId="48" r:id="rId4"/>
    <sheet name="DataG11.3" sheetId="33" r:id="rId5"/>
    <sheet name="DataG11.11" sheetId="11" r:id="rId6"/>
    <sheet name="DataGS11.18" sheetId="47"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__ISC01">[1]Q_ISC1!$1:$12</definedName>
    <definedName name="__ISC2">[2]Q_ISC2!$1:$18</definedName>
    <definedName name="__ISC3">[3]ISC01!$B:$B+[4]Q_ISC3!$1:$23</definedName>
    <definedName name="__ISC567">[5]Q_ISC567!$1:$23</definedName>
    <definedName name="_10000" localSheetId="0">[6]Регион!#REF!</definedName>
    <definedName name="_10000">[6]Регион!#REF!</definedName>
    <definedName name="_1080" localSheetId="0">[7]Регион!#REF!</definedName>
    <definedName name="_1080">[7]Регион!#REF!</definedName>
    <definedName name="_1090" localSheetId="0">[7]Регион!#REF!</definedName>
    <definedName name="_1090">[7]Регион!#REF!</definedName>
    <definedName name="_1100" localSheetId="0">[7]Регион!#REF!</definedName>
    <definedName name="_1100">[7]Регион!#REF!</definedName>
    <definedName name="_1110" localSheetId="0">[7]Регион!#REF!</definedName>
    <definedName name="_1110">[7]Регион!#REF!</definedName>
    <definedName name="_2" localSheetId="0">[6]Регион!#REF!</definedName>
    <definedName name="_2">[6]Регион!#REF!</definedName>
    <definedName name="_2010" localSheetId="0">#REF!</definedName>
    <definedName name="_2010">#REF!</definedName>
    <definedName name="_2080" localSheetId="0">[7]Регион!#REF!</definedName>
    <definedName name="_2080">[7]Регион!#REF!</definedName>
    <definedName name="_2090" localSheetId="0">[7]Регион!#REF!</definedName>
    <definedName name="_2090">[7]Регион!#REF!</definedName>
    <definedName name="_2100" localSheetId="0">[7]Регион!#REF!</definedName>
    <definedName name="_2100">[7]Регион!#REF!</definedName>
    <definedName name="_2110" localSheetId="0">[7]Регион!#REF!</definedName>
    <definedName name="_2110">[7]Регион!#REF!</definedName>
    <definedName name="_3080" localSheetId="0">[7]Регион!#REF!</definedName>
    <definedName name="_3080">[7]Регион!#REF!</definedName>
    <definedName name="_3090" localSheetId="0">[7]Регион!#REF!</definedName>
    <definedName name="_3090">[7]Регион!#REF!</definedName>
    <definedName name="_3100" localSheetId="0">[7]Регион!#REF!</definedName>
    <definedName name="_3100">[7]Регион!#REF!</definedName>
    <definedName name="_3110" localSheetId="0">[7]Регион!#REF!</definedName>
    <definedName name="_3110">[7]Регион!#REF!</definedName>
    <definedName name="_4080" localSheetId="0">[7]Регион!#REF!</definedName>
    <definedName name="_4080">[7]Регион!#REF!</definedName>
    <definedName name="_4090" localSheetId="0">[7]Регион!#REF!</definedName>
    <definedName name="_4090">[7]Регион!#REF!</definedName>
    <definedName name="_4100" localSheetId="0">[7]Регион!#REF!</definedName>
    <definedName name="_4100">[7]Регион!#REF!</definedName>
    <definedName name="_4110" localSheetId="0">[7]Регион!#REF!</definedName>
    <definedName name="_4110">[7]Регион!#REF!</definedName>
    <definedName name="_5080" localSheetId="0">[7]Регион!#REF!</definedName>
    <definedName name="_5080">[7]Регион!#REF!</definedName>
    <definedName name="_5090" localSheetId="0">[7]Регион!#REF!</definedName>
    <definedName name="_5090">[7]Регион!#REF!</definedName>
    <definedName name="_5100" localSheetId="0">[7]Регион!#REF!</definedName>
    <definedName name="_5100">[7]Регион!#REF!</definedName>
    <definedName name="_5110" localSheetId="0">[7]Регион!#REF!</definedName>
    <definedName name="_5110">[7]Регион!#REF!</definedName>
    <definedName name="_6080" localSheetId="0">[7]Регион!#REF!</definedName>
    <definedName name="_6080">[7]Регион!#REF!</definedName>
    <definedName name="_6090" localSheetId="0">[7]Регион!#REF!</definedName>
    <definedName name="_6090">[7]Регион!#REF!</definedName>
    <definedName name="_6100" localSheetId="0">[7]Регион!#REF!</definedName>
    <definedName name="_6100">[7]Регион!#REF!</definedName>
    <definedName name="_6110" localSheetId="0">[7]Регион!#REF!</definedName>
    <definedName name="_6110">[7]Регион!#REF!</definedName>
    <definedName name="_7031_1" localSheetId="0">[7]Регион!#REF!</definedName>
    <definedName name="_7031_1">[7]Регион!#REF!</definedName>
    <definedName name="_7031_2" localSheetId="0">[7]Регион!#REF!</definedName>
    <definedName name="_7031_2">[7]Регион!#REF!</definedName>
    <definedName name="_7032_1" localSheetId="0">[7]Регион!#REF!</definedName>
    <definedName name="_7032_1">[7]Регион!#REF!</definedName>
    <definedName name="_7032_2" localSheetId="0">[7]Регион!#REF!</definedName>
    <definedName name="_7032_2">[7]Регион!#REF!</definedName>
    <definedName name="_7033_1" localSheetId="0">[7]Регион!#REF!</definedName>
    <definedName name="_7033_1">[7]Регион!#REF!</definedName>
    <definedName name="_7033_2" localSheetId="0">[7]Регион!#REF!</definedName>
    <definedName name="_7033_2">[7]Регион!#REF!</definedName>
    <definedName name="_7034_1" localSheetId="0">[7]Регион!#REF!</definedName>
    <definedName name="_7034_1">[7]Регион!#REF!</definedName>
    <definedName name="_7034_2" localSheetId="0">[7]Регион!#REF!</definedName>
    <definedName name="_7034_2">[7]Регион!#REF!</definedName>
    <definedName name="_AMO_UniqueIdentifier" hidden="1">"'16080110-a65e-4b7d-bbc4-c28d125b3946'"</definedName>
    <definedName name="_CEL96">#N/A</definedName>
    <definedName name="_DEL96">#N/A</definedName>
    <definedName name="_DZR96">#N/A</definedName>
    <definedName name="_ISC01">[1]Q_ISC1!$1:$12</definedName>
    <definedName name="_ISC2">[2]Q_ISC2!$1:$18</definedName>
    <definedName name="_ISC3">[3]ISC01!$B:$B+[4]Q_ISC3!$1:$23</definedName>
    <definedName name="_ISC567">[5]Q_ISC567!$1:$23</definedName>
    <definedName name="_NEZ96">#N/A</definedName>
    <definedName name="_OST96">#N/A</definedName>
    <definedName name="_SAM96">#N/A</definedName>
    <definedName name="Acurrent">#REF!</definedName>
    <definedName name="adjustments_to_BO_according_to_CdG2000">#REF!</definedName>
    <definedName name="calcul">'[8]Calcul_B1.1'!$A$1:$L$37</definedName>
    <definedName name="calcul1">'[9]Calcul_B1.1'!$A$1:$L$37</definedName>
    <definedName name="CdG_consolidé___volume_4__page_19___Commission">#REF!</definedName>
    <definedName name="column_head" localSheetId="0">#REF!</definedName>
    <definedName name="column_head">#REF!</definedName>
    <definedName name="column_headings" localSheetId="0">#REF!</definedName>
    <definedName name="column_headings">#REF!</definedName>
    <definedName name="column_numbers" localSheetId="0">#REF!</definedName>
    <definedName name="column_numbers">#REF!</definedName>
    <definedName name="comments_on_B21">#REF!</definedName>
    <definedName name="Compte_de_gestion_2000_C.02__Theo_Mestrom_s_file_25062001">#REF!</definedName>
    <definedName name="council">#REF!</definedName>
    <definedName name="Country">[10]Countries!$A$1:$C$53</definedName>
    <definedName name="court_of_auditors">#REF!</definedName>
    <definedName name="court_of_jusitce">#REF!</definedName>
    <definedName name="data" localSheetId="0">#REF!</definedName>
    <definedName name="data">#REF!</definedName>
    <definedName name="data2" localSheetId="0">#REF!</definedName>
    <definedName name="data2">#REF!</definedName>
    <definedName name="DEL1_96">#N/A</definedName>
    <definedName name="Diag" localSheetId="0">#REF!,#REF!</definedName>
    <definedName name="Diag">#REF!,#REF!</definedName>
    <definedName name="DUBA96">#N/A</definedName>
    <definedName name="DUBEA96">#N/A</definedName>
    <definedName name="DUCEL96">#N/A</definedName>
    <definedName name="DZRCEL96">#N/A</definedName>
    <definedName name="ea_flux" localSheetId="0">#REF!</definedName>
    <definedName name="ea_flux">#REF!</definedName>
    <definedName name="Equilibre" localSheetId="0">#REF!</definedName>
    <definedName name="Equilibre">#REF!</definedName>
    <definedName name="european_parliament">#REF!</definedName>
    <definedName name="f1_time">[11]F1_TIME!$A$1:$D$31</definedName>
    <definedName name="females">'[12]rba table'!$I$10:$I$49</definedName>
    <definedName name="fg_567">[13]FG_567!$A$1:$AC$30</definedName>
    <definedName name="FG_ISC123">[14]FG_123!$A$1:$AZ$45</definedName>
    <definedName name="FG_ISC567">[13]FG_567!$A$1:$AZ$45</definedName>
    <definedName name="fig4b" localSheetId="0">#REF!</definedName>
    <definedName name="fig4b">#REF!</definedName>
    <definedName name="fmtr" localSheetId="0">#REF!</definedName>
    <definedName name="fmtr">#REF!</definedName>
    <definedName name="footno" localSheetId="0">#REF!</definedName>
    <definedName name="footno">#REF!</definedName>
    <definedName name="footnotes" localSheetId="0">#REF!</definedName>
    <definedName name="footnotes">#REF!</definedName>
    <definedName name="footnotes2" localSheetId="0">#REF!</definedName>
    <definedName name="footnotes2">#REF!</definedName>
    <definedName name="GEOG9703" localSheetId="0">#REF!</definedName>
    <definedName name="GEOG9703">#REF!</definedName>
    <definedName name="heading_A">#REF!</definedName>
    <definedName name="headings_current_partB">#REF!</definedName>
    <definedName name="HTML_CodePage" hidden="1">1252</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ID">#N/A</definedName>
    <definedName name="INDF1">[15]F1_ALL!$A$1:$AZ$50</definedName>
    <definedName name="indf11">[16]F11_ALL!$A$1:$AZ$15</definedName>
    <definedName name="indf11_94">[17]F11_A94!$A$1:$AE$15</definedName>
    <definedName name="INDF12">[18]F12_ALL!$A$1:$AJ$25</definedName>
    <definedName name="INDF13">[19]F13_ALL!$A$1:$AH$10</definedName>
    <definedName name="INPUT">[20]OUTPUT!$A$1:$E$65536</definedName>
    <definedName name="international_fund_for_Ireland">#REF!</definedName>
    <definedName name="ISO">[21]Results!$B$9</definedName>
    <definedName name="LANGUAGES">#REF!</definedName>
    <definedName name="males">'[12]rba table'!$C$10:$C$49</definedName>
    <definedName name="Measure">[21]Results!$B$11</definedName>
    <definedName name="NAZEV">#N/A</definedName>
    <definedName name="NEZAM96">#N/A</definedName>
    <definedName name="nomenclature_FRENCH">#REF!</definedName>
    <definedName name="p5_age">[22]p5_ageISC5a!$A$1:$D$55</definedName>
    <definedName name="p5nr">[23]P5nr_2!$A$1:$AC$43</definedName>
    <definedName name="PIB" localSheetId="0">#REF!</definedName>
    <definedName name="PIB">#REF!</definedName>
    <definedName name="POpula">[24]POpula!$A$1:$I$1559</definedName>
    <definedName name="popula1">[24]POpula!$A$1:$I$1559</definedName>
    <definedName name="Print_Area">#REF!</definedName>
    <definedName name="ref_B1">#REF!</definedName>
    <definedName name="ref_Cohesion_Fund">#REF!</definedName>
    <definedName name="ref_Council">#REF!</definedName>
    <definedName name="ref_Court_Justice">#REF!</definedName>
    <definedName name="ref_DG_ADMIN_BXL">#REF!</definedName>
    <definedName name="ref_DG_ADMIN_LUX">#REF!</definedName>
    <definedName name="ref_DG_AGRI">#REF!</definedName>
    <definedName name="ref_DG_EAC">#REF!</definedName>
    <definedName name="ref_DG_ECFIN">#REF!</definedName>
    <definedName name="ref_DG_ENTR">#REF!</definedName>
    <definedName name="ref_DG_ENTR_Cenelex_berthon">#REF!</definedName>
    <definedName name="ref_DG_FISH">#REF!</definedName>
    <definedName name="ref_DG_INFSO">#REF!</definedName>
    <definedName name="ref_DG_Relex">#REF!</definedName>
    <definedName name="ref_DG_RTD">#REF!</definedName>
    <definedName name="ref_DG_TREN">#REF!</definedName>
    <definedName name="ref_dubus">#REF!</definedName>
    <definedName name="ref_Eur_Parlament">#REF!</definedName>
    <definedName name="ref_JRC_ISPRA">#REF!</definedName>
    <definedName name="ref_OPOCE">#REF!</definedName>
    <definedName name="ref_structural_funds">#REF!</definedName>
    <definedName name="ref_TOTAL_RTD">#REF!</definedName>
    <definedName name="Rentflag" localSheetId="0">IF([25]Comparison!$B$7,"","not ")</definedName>
    <definedName name="Rentflag">IF([25]Comparison!$B$7,"","not ")</definedName>
    <definedName name="ressources" localSheetId="0">#REF!</definedName>
    <definedName name="ressources">#REF!</definedName>
    <definedName name="rpflux" localSheetId="0">#REF!</definedName>
    <definedName name="rpflux">#REF!</definedName>
    <definedName name="rptof" localSheetId="0">#REF!</definedName>
    <definedName name="rptof">#REF!</definedName>
    <definedName name="rq" localSheetId="0">#REF!</definedName>
    <definedName name="rq">#REF!</definedName>
    <definedName name="shift">[26]Data_Shifted!$I$1</definedName>
    <definedName name="spanners_level1" localSheetId="0">#REF!</definedName>
    <definedName name="spanners_level1">#REF!</definedName>
    <definedName name="spanners_level2" localSheetId="0">#REF!</definedName>
    <definedName name="spanners_level2">#REF!</definedName>
    <definedName name="spanners_level3" localSheetId="0">#REF!</definedName>
    <definedName name="spanners_level3">#REF!</definedName>
    <definedName name="spanners_level4" localSheetId="0">#REF!</definedName>
    <definedName name="spanners_level4">#REF!</definedName>
    <definedName name="spanners_level5" localSheetId="0">#REF!</definedName>
    <definedName name="spanners_level5">#REF!</definedName>
    <definedName name="spanners_levelV" localSheetId="0">#REF!</definedName>
    <definedName name="spanners_levelV">#REF!</definedName>
    <definedName name="spanners_levelX" localSheetId="0">#REF!</definedName>
    <definedName name="spanners_levelX">#REF!</definedName>
    <definedName name="spanners_levelY" localSheetId="0">#REF!</definedName>
    <definedName name="spanners_levelY">#REF!</definedName>
    <definedName name="spanners_levelZ" localSheetId="0">#REF!</definedName>
    <definedName name="spanners_levelZ">#REF!</definedName>
    <definedName name="SPSS">[27]Figure5.6!$B$2:$X$30</definedName>
    <definedName name="stub_lines" localSheetId="0">#REF!</definedName>
    <definedName name="stub_lines">#REF!</definedName>
    <definedName name="STZN">#N/A</definedName>
    <definedName name="T_A4.3_W_2010">'[28]T_A4.6'!$A$8:$O$55</definedName>
    <definedName name="T_A4.6">'[28]T_A4.8 (Web)'!$A$8:$K$47</definedName>
    <definedName name="T3_L_TOT_MW">[29]T3_L_TOT_MW!$G$1:$M$315</definedName>
    <definedName name="T3_MW_2564">[29]T3_L_EDCAT_MW!$G$1:$N$853</definedName>
    <definedName name="T3_N_MW_2564">[29]T3_N_EDCAT_MW!$G$1:$N$857</definedName>
    <definedName name="T3_N_TOT_MW">[29]T3_N_TOT_MW!$G$1:$M$315</definedName>
    <definedName name="T4_N_EDCAT_MW">[30]T4_N_EDCAT_MW!#REF!</definedName>
    <definedName name="Table_DE.4b__Sources_of_private_wealth_accumulation_in_Germany__1870_2010___Multiplicative_decomposition">[31]TableDE4b!$A$3</definedName>
    <definedName name="tableJEL" localSheetId="0">#REF!</definedName>
    <definedName name="tableJEL">#REF!</definedName>
    <definedName name="temp" localSheetId="0">#REF!</definedName>
    <definedName name="temp">#REF!</definedName>
    <definedName name="test" localSheetId="0">[6]Регион!#REF!</definedName>
    <definedName name="test">[6]Регион!#REF!</definedName>
    <definedName name="Title_A4.3_M_2009">'[28]T_A4.6'!$A$5:$O$5</definedName>
    <definedName name="titles" localSheetId="0">#REF!</definedName>
    <definedName name="titles">#REF!</definedName>
    <definedName name="totals" localSheetId="0">#REF!</definedName>
    <definedName name="totals">#REF!</definedName>
    <definedName name="toto">'[32]Graph 3.7.a'!$B$125:$C$151</definedName>
    <definedName name="toto1">[33]Data5.11a!$B$3:$C$34</definedName>
    <definedName name="tt" localSheetId="0">#REF!</definedName>
    <definedName name="tt">#REF!</definedName>
    <definedName name="UHRN96">#N/A</definedName>
    <definedName name="valuevx">42.314159</definedName>
    <definedName name="weight">[34]F5_W!$A$1:$C$33</definedName>
    <definedName name="xxx" localSheetId="0">#REF!</definedName>
    <definedName name="xxx">#REF!</definedName>
    <definedName name="xxxx">#REF!</definedName>
    <definedName name="Year" localSheetId="5">[21]Results!$B$10</definedName>
    <definedName name="Year" localSheetId="0">[25]Output!$C$4:$C$38</definedName>
    <definedName name="Year">[25]Output!$C$4:$C$38</definedName>
    <definedName name="YearLabel" localSheetId="0">[25]Output!$B$15</definedName>
    <definedName name="YearLabel">[25]Output!$B$15</definedName>
    <definedName name="yearly">[35]data_sheet!$D$10:$DV$177</definedName>
    <definedName name="ZAM1_96">#N/A</definedName>
    <definedName name="ZAM96">#N/A</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9" i="47" l="1"/>
  <c r="M50" i="47"/>
  <c r="M51" i="47"/>
  <c r="L50" i="47"/>
  <c r="L51" i="47"/>
  <c r="K49" i="47"/>
  <c r="K50" i="47"/>
  <c r="K51" i="47"/>
  <c r="J50" i="47"/>
  <c r="J51" i="47"/>
  <c r="I50" i="47"/>
  <c r="I51" i="47"/>
  <c r="H50" i="47"/>
  <c r="H51" i="47"/>
  <c r="G50" i="47"/>
  <c r="G51" i="47"/>
  <c r="F50" i="47"/>
  <c r="F51" i="47"/>
  <c r="E50" i="47"/>
  <c r="E51" i="47"/>
  <c r="L49" i="47"/>
  <c r="J49" i="47"/>
  <c r="I49" i="47"/>
  <c r="H49" i="47"/>
  <c r="G49" i="47"/>
  <c r="F49" i="47"/>
  <c r="E49" i="47"/>
  <c r="D51" i="47"/>
  <c r="C51" i="47"/>
  <c r="B51" i="47"/>
  <c r="A7" i="47"/>
  <c r="A8" i="47"/>
  <c r="A9" i="47"/>
  <c r="A10" i="47"/>
  <c r="A11" i="47"/>
  <c r="A12" i="47"/>
  <c r="A13" i="47"/>
  <c r="A14" i="47"/>
  <c r="A15" i="47"/>
  <c r="A16" i="47"/>
  <c r="A17" i="47"/>
  <c r="A18" i="47"/>
  <c r="A19" i="47"/>
  <c r="A20" i="47"/>
  <c r="A21" i="47"/>
  <c r="A22" i="47"/>
  <c r="A23" i="47"/>
  <c r="A24" i="47"/>
  <c r="A25" i="47"/>
  <c r="A26" i="47"/>
  <c r="A27" i="47"/>
  <c r="A28" i="47"/>
  <c r="A29" i="47"/>
  <c r="A30" i="47"/>
  <c r="A31" i="47"/>
  <c r="A32" i="47"/>
  <c r="A33" i="47"/>
  <c r="A34" i="47"/>
  <c r="A35" i="47"/>
  <c r="A36" i="47"/>
  <c r="A37" i="47"/>
  <c r="A38" i="47"/>
  <c r="A39" i="47"/>
  <c r="A40" i="47"/>
  <c r="A41" i="47"/>
  <c r="A42" i="47"/>
  <c r="A43" i="47"/>
  <c r="A44" i="47"/>
  <c r="A45" i="47"/>
  <c r="A46" i="47"/>
  <c r="A47" i="47"/>
  <c r="A48" i="47"/>
  <c r="A49" i="47"/>
  <c r="A50" i="47"/>
  <c r="A51" i="47"/>
  <c r="G94" i="33"/>
  <c r="G93" i="33"/>
  <c r="G92" i="33"/>
  <c r="G91" i="33"/>
  <c r="G90" i="33"/>
  <c r="G89" i="33"/>
  <c r="G88" i="33"/>
  <c r="G87" i="33"/>
  <c r="G86" i="33"/>
  <c r="G85" i="33"/>
  <c r="G84" i="33"/>
  <c r="F84" i="33"/>
  <c r="I33" i="33"/>
  <c r="I32" i="33"/>
  <c r="I31" i="33"/>
  <c r="I30" i="33"/>
  <c r="I29" i="33"/>
  <c r="C29" i="33"/>
  <c r="E31" i="33"/>
  <c r="D31" i="33"/>
  <c r="K48" i="33"/>
  <c r="E48" i="33"/>
  <c r="J48" i="33"/>
  <c r="D48" i="33"/>
  <c r="I48" i="33"/>
  <c r="C48" i="33"/>
  <c r="K47" i="33"/>
  <c r="E47" i="33"/>
  <c r="J47" i="33"/>
  <c r="D47" i="33"/>
  <c r="I47" i="33"/>
  <c r="C47" i="33"/>
  <c r="H47" i="33"/>
  <c r="B47" i="33"/>
  <c r="K46" i="33"/>
  <c r="E46" i="33"/>
  <c r="J46" i="33"/>
  <c r="D46" i="33"/>
  <c r="I46" i="33"/>
  <c r="C46" i="33"/>
  <c r="H46" i="33"/>
  <c r="K45" i="33"/>
  <c r="E45" i="33"/>
  <c r="J45" i="33"/>
  <c r="D45" i="33"/>
  <c r="I45" i="33"/>
  <c r="H45" i="33"/>
  <c r="K44" i="33"/>
  <c r="E44" i="33"/>
  <c r="J44" i="33"/>
  <c r="D44" i="33"/>
  <c r="I44" i="33"/>
  <c r="C44" i="33"/>
  <c r="H44" i="33"/>
  <c r="K43" i="33"/>
  <c r="E43" i="33"/>
  <c r="J43" i="33"/>
  <c r="D43" i="33"/>
  <c r="I43" i="33"/>
  <c r="C43" i="33"/>
  <c r="H43" i="33"/>
  <c r="B43" i="33"/>
  <c r="K42" i="33"/>
  <c r="E42" i="33"/>
  <c r="J42" i="33"/>
  <c r="D42" i="33"/>
  <c r="I42" i="33"/>
  <c r="C42" i="33"/>
  <c r="H42" i="33"/>
  <c r="K41" i="33"/>
  <c r="E41" i="33"/>
  <c r="J41" i="33"/>
  <c r="D41" i="33"/>
  <c r="I41" i="33"/>
  <c r="H41" i="33"/>
  <c r="K40" i="33"/>
  <c r="E40" i="33"/>
  <c r="J40" i="33"/>
  <c r="D40" i="33"/>
  <c r="I40" i="33"/>
  <c r="C40" i="33"/>
  <c r="H40" i="33"/>
  <c r="K39" i="33"/>
  <c r="E39" i="33"/>
  <c r="J39" i="33"/>
  <c r="D39" i="33"/>
  <c r="I39" i="33"/>
  <c r="C39" i="33"/>
  <c r="H39" i="33"/>
  <c r="B39" i="33"/>
  <c r="K38" i="33"/>
  <c r="E38" i="33"/>
  <c r="J38" i="33"/>
  <c r="D38" i="33"/>
  <c r="I38" i="33"/>
  <c r="C38" i="33"/>
  <c r="H38" i="33"/>
  <c r="K37" i="33"/>
  <c r="J37" i="33"/>
  <c r="D37" i="33"/>
  <c r="I37" i="33"/>
  <c r="H37" i="33"/>
  <c r="K36" i="33"/>
  <c r="E36" i="33"/>
  <c r="J36" i="33"/>
  <c r="D36" i="33"/>
  <c r="I36" i="33"/>
  <c r="C36" i="33"/>
  <c r="H36" i="33"/>
  <c r="K35" i="33"/>
  <c r="E35" i="33"/>
  <c r="J35" i="33"/>
  <c r="D35" i="33"/>
  <c r="I35" i="33"/>
  <c r="C35" i="33"/>
  <c r="H35" i="33"/>
  <c r="B35" i="33"/>
  <c r="K34" i="33"/>
  <c r="E34" i="33"/>
  <c r="J34" i="33"/>
  <c r="D34" i="33"/>
  <c r="I34" i="33"/>
  <c r="C34" i="33"/>
  <c r="H34" i="33"/>
  <c r="K33" i="33"/>
  <c r="E33" i="33"/>
  <c r="J33" i="33"/>
  <c r="D33" i="33"/>
  <c r="H33" i="33"/>
  <c r="K32" i="33"/>
  <c r="E32" i="33"/>
  <c r="J32" i="33"/>
  <c r="H32" i="33"/>
  <c r="K31" i="33"/>
  <c r="J31" i="33"/>
  <c r="H31" i="33"/>
  <c r="B31" i="33"/>
  <c r="K30" i="33"/>
  <c r="E30" i="33"/>
  <c r="J30" i="33"/>
  <c r="H30" i="33"/>
  <c r="K29" i="33"/>
  <c r="E29" i="33"/>
  <c r="J29" i="33"/>
  <c r="D29" i="33"/>
  <c r="H29" i="33"/>
  <c r="B29" i="33"/>
  <c r="H48" i="33"/>
  <c r="B48" i="33"/>
  <c r="C37" i="33"/>
  <c r="D32" i="33"/>
  <c r="B37" i="33"/>
  <c r="B45" i="33"/>
  <c r="C45" i="33"/>
  <c r="E37" i="33"/>
  <c r="C32" i="33"/>
  <c r="B41" i="33"/>
  <c r="B33" i="33"/>
  <c r="C41" i="33"/>
  <c r="C30" i="33"/>
  <c r="C31" i="33"/>
  <c r="D30" i="33"/>
  <c r="C33" i="33"/>
  <c r="B30" i="33"/>
  <c r="B34" i="33"/>
  <c r="B38" i="33"/>
  <c r="B40" i="33"/>
  <c r="B42" i="33"/>
  <c r="B46" i="33"/>
  <c r="B32" i="33"/>
  <c r="B36" i="33"/>
  <c r="B44" i="33"/>
  <c r="K171" i="33"/>
  <c r="J171" i="33"/>
  <c r="I171" i="33"/>
  <c r="H171" i="33"/>
  <c r="K170" i="33"/>
  <c r="J170" i="33"/>
  <c r="I170" i="33"/>
  <c r="H170" i="33"/>
  <c r="K169" i="33"/>
  <c r="J169" i="33"/>
  <c r="I169" i="33"/>
  <c r="H169" i="33"/>
  <c r="K168" i="33"/>
  <c r="J168" i="33"/>
  <c r="I168" i="33"/>
  <c r="H168" i="33"/>
  <c r="K167" i="33"/>
  <c r="J167" i="33"/>
  <c r="I167" i="33"/>
  <c r="H167" i="33"/>
  <c r="K166" i="33"/>
  <c r="J166" i="33"/>
  <c r="I166" i="33"/>
  <c r="H166" i="33"/>
  <c r="K165" i="33"/>
  <c r="J165" i="33"/>
  <c r="I165" i="33"/>
  <c r="H165" i="33"/>
  <c r="K164" i="33"/>
  <c r="J164" i="33"/>
  <c r="I164" i="33"/>
  <c r="H164" i="33"/>
  <c r="K163" i="33"/>
  <c r="J163" i="33"/>
  <c r="I163" i="33"/>
  <c r="H163" i="33"/>
  <c r="K162" i="33"/>
  <c r="J162" i="33"/>
  <c r="I162" i="33"/>
  <c r="H162" i="33"/>
  <c r="K161" i="33"/>
  <c r="J161" i="33"/>
  <c r="I161" i="33"/>
  <c r="H161" i="33"/>
  <c r="K160" i="33"/>
  <c r="J160" i="33"/>
  <c r="I160" i="33"/>
  <c r="H160" i="33"/>
  <c r="K159" i="33"/>
  <c r="J159" i="33"/>
  <c r="I159" i="33"/>
  <c r="H159" i="33"/>
  <c r="K158" i="33"/>
  <c r="J158" i="33"/>
  <c r="I158" i="33"/>
  <c r="H158" i="33"/>
  <c r="K157" i="33"/>
  <c r="J157" i="33"/>
  <c r="I157" i="33"/>
  <c r="H157" i="33"/>
  <c r="K156" i="33"/>
  <c r="J156" i="33"/>
  <c r="I156" i="33"/>
  <c r="H156" i="33"/>
  <c r="K155" i="33"/>
  <c r="J155" i="33"/>
  <c r="I155" i="33"/>
  <c r="H155" i="33"/>
  <c r="K154" i="33"/>
  <c r="J154" i="33"/>
  <c r="I154" i="33"/>
  <c r="H154" i="33"/>
  <c r="K153" i="33"/>
  <c r="J153" i="33"/>
  <c r="I153" i="33"/>
  <c r="H153" i="33"/>
  <c r="K152" i="33"/>
  <c r="J152" i="33"/>
  <c r="I152" i="33"/>
  <c r="H152" i="33"/>
  <c r="K151" i="33"/>
  <c r="J151" i="33"/>
  <c r="I151" i="33"/>
  <c r="H151" i="33"/>
  <c r="K150" i="33"/>
  <c r="J150" i="33"/>
  <c r="I150" i="33"/>
  <c r="H150" i="33"/>
  <c r="K149" i="33"/>
  <c r="J149" i="33"/>
  <c r="I149" i="33"/>
  <c r="H149" i="33"/>
  <c r="K148" i="33"/>
  <c r="J148" i="33"/>
  <c r="I148" i="33"/>
  <c r="H148" i="33"/>
  <c r="K147" i="33"/>
  <c r="J147" i="33"/>
  <c r="I147" i="33"/>
  <c r="H147" i="33"/>
  <c r="K146" i="33"/>
  <c r="J146" i="33"/>
  <c r="I146" i="33"/>
  <c r="H146" i="33"/>
  <c r="K145" i="33"/>
  <c r="J145" i="33"/>
  <c r="I145" i="33"/>
  <c r="H145" i="33"/>
  <c r="K144" i="33"/>
  <c r="J144" i="33"/>
  <c r="I144" i="33"/>
  <c r="H144" i="33"/>
  <c r="K143" i="33"/>
  <c r="J143" i="33"/>
  <c r="I143" i="33"/>
  <c r="H143" i="33"/>
  <c r="K142" i="33"/>
  <c r="J142" i="33"/>
  <c r="I142" i="33"/>
  <c r="H142" i="33"/>
  <c r="K141" i="33"/>
  <c r="J141" i="33"/>
  <c r="I141" i="33"/>
  <c r="H141" i="33"/>
  <c r="K140" i="33"/>
  <c r="J140" i="33"/>
  <c r="I140" i="33"/>
  <c r="H140" i="33"/>
  <c r="K139" i="33"/>
  <c r="J139" i="33"/>
  <c r="I139" i="33"/>
  <c r="H139" i="33"/>
  <c r="K138" i="33"/>
  <c r="J138" i="33"/>
  <c r="I138" i="33"/>
  <c r="H138" i="33"/>
  <c r="K137" i="33"/>
  <c r="J137" i="33"/>
  <c r="I137" i="33"/>
  <c r="H137" i="33"/>
  <c r="K136" i="33"/>
  <c r="J136" i="33"/>
  <c r="I136" i="33"/>
  <c r="H136" i="33"/>
  <c r="K135" i="33"/>
  <c r="J135" i="33"/>
  <c r="I135" i="33"/>
  <c r="H135" i="33"/>
  <c r="K134" i="33"/>
  <c r="J134" i="33"/>
  <c r="I134" i="33"/>
  <c r="H134" i="33"/>
  <c r="K133" i="33"/>
  <c r="J133" i="33"/>
  <c r="I133" i="33"/>
  <c r="H133" i="33"/>
  <c r="K132" i="33"/>
  <c r="J132" i="33"/>
  <c r="I132" i="33"/>
  <c r="H132" i="33"/>
  <c r="K131" i="33"/>
  <c r="J131" i="33"/>
  <c r="I131" i="33"/>
  <c r="H131" i="33"/>
  <c r="K130" i="33"/>
  <c r="J130" i="33"/>
  <c r="I130" i="33"/>
  <c r="H130" i="33"/>
  <c r="K129" i="33"/>
  <c r="J129" i="33"/>
  <c r="I129" i="33"/>
  <c r="H129" i="33"/>
  <c r="K128" i="33"/>
  <c r="J128" i="33"/>
  <c r="I128" i="33"/>
  <c r="H128" i="33"/>
  <c r="K127" i="33"/>
  <c r="J127" i="33"/>
  <c r="I127" i="33"/>
  <c r="H127" i="33"/>
  <c r="K126" i="33"/>
  <c r="J126" i="33"/>
  <c r="I126" i="33"/>
  <c r="H126" i="33"/>
  <c r="K125" i="33"/>
  <c r="J125" i="33"/>
  <c r="I125" i="33"/>
  <c r="H125" i="33"/>
  <c r="K124" i="33"/>
  <c r="J124" i="33"/>
  <c r="I124" i="33"/>
  <c r="H124" i="33"/>
  <c r="K123" i="33"/>
  <c r="J123" i="33"/>
  <c r="I123" i="33"/>
  <c r="H123" i="33"/>
  <c r="K122" i="33"/>
  <c r="J122" i="33"/>
  <c r="I122" i="33"/>
  <c r="H122" i="33"/>
  <c r="K121" i="33"/>
  <c r="J121" i="33"/>
  <c r="I121" i="33"/>
  <c r="H121" i="33"/>
  <c r="K120" i="33"/>
  <c r="J120" i="33"/>
  <c r="I120" i="33"/>
  <c r="H120" i="33"/>
  <c r="K119" i="33"/>
  <c r="J119" i="33"/>
  <c r="I119" i="33"/>
  <c r="H119" i="33"/>
  <c r="K118" i="33"/>
  <c r="J118" i="33"/>
  <c r="I118" i="33"/>
  <c r="H118" i="33"/>
  <c r="K117" i="33"/>
  <c r="J117" i="33"/>
  <c r="I117" i="33"/>
  <c r="H117" i="33"/>
  <c r="K116" i="33"/>
  <c r="J116" i="33"/>
  <c r="I116" i="33"/>
  <c r="H116" i="33"/>
  <c r="K115" i="33"/>
  <c r="J115" i="33"/>
  <c r="I115" i="33"/>
  <c r="H115" i="33"/>
  <c r="K114" i="33"/>
  <c r="J114" i="33"/>
  <c r="I114" i="33"/>
  <c r="H114" i="33"/>
  <c r="K113" i="33"/>
  <c r="J113" i="33"/>
  <c r="I113" i="33"/>
  <c r="H113" i="33"/>
  <c r="K112" i="33"/>
  <c r="J112" i="33"/>
  <c r="I112" i="33"/>
  <c r="H112" i="33"/>
  <c r="K111" i="33"/>
  <c r="J111" i="33"/>
  <c r="I111" i="33"/>
  <c r="H111" i="33"/>
  <c r="K110" i="33"/>
  <c r="J110" i="33"/>
  <c r="I110" i="33"/>
  <c r="H110" i="33"/>
  <c r="K109" i="33"/>
  <c r="J109" i="33"/>
  <c r="I109" i="33"/>
  <c r="H109" i="33"/>
  <c r="K108" i="33"/>
  <c r="J108" i="33"/>
  <c r="I108" i="33"/>
  <c r="H108" i="33"/>
  <c r="K107" i="33"/>
  <c r="J107" i="33"/>
  <c r="I107" i="33"/>
  <c r="H107" i="33"/>
  <c r="K106" i="33"/>
  <c r="J106" i="33"/>
  <c r="I106" i="33"/>
  <c r="H106" i="33"/>
  <c r="K105" i="33"/>
  <c r="J105" i="33"/>
  <c r="I105" i="33"/>
  <c r="H105" i="33"/>
  <c r="K104" i="33"/>
  <c r="J104" i="33"/>
  <c r="I104" i="33"/>
  <c r="H104" i="33"/>
  <c r="AB25" i="33"/>
  <c r="P25" i="33"/>
  <c r="AB14" i="33"/>
  <c r="AD15" i="33"/>
  <c r="AB15" i="33"/>
  <c r="P15" i="33"/>
  <c r="AD16" i="33"/>
  <c r="AD17" i="33"/>
  <c r="AB17" i="33"/>
  <c r="P17" i="33"/>
  <c r="AB18" i="33"/>
  <c r="P18" i="33"/>
  <c r="AD18" i="33"/>
  <c r="AB19" i="33"/>
  <c r="P19" i="33"/>
  <c r="AD19" i="33"/>
  <c r="AB20" i="33"/>
  <c r="P20" i="33"/>
  <c r="AD20" i="33"/>
  <c r="AB21" i="33"/>
  <c r="P21" i="33"/>
  <c r="AD21" i="33"/>
  <c r="AB22" i="33"/>
  <c r="P22" i="33"/>
  <c r="AD22" i="33"/>
  <c r="AD23" i="33"/>
  <c r="AB23" i="33"/>
  <c r="AD24" i="33"/>
  <c r="AB24" i="33"/>
  <c r="P24" i="33"/>
  <c r="AD25" i="33"/>
  <c r="AB26" i="33"/>
  <c r="P26" i="33"/>
  <c r="AB27" i="33"/>
  <c r="P27" i="33"/>
  <c r="AB28" i="33"/>
  <c r="P28" i="33"/>
  <c r="AD28" i="33"/>
  <c r="E91" i="33"/>
  <c r="E93" i="33"/>
  <c r="E71" i="33"/>
  <c r="E68" i="33"/>
  <c r="E87" i="33"/>
  <c r="AD26" i="33"/>
  <c r="AD27" i="33"/>
  <c r="P14" i="33"/>
  <c r="AB13" i="33"/>
  <c r="P23" i="33"/>
  <c r="AB16" i="33"/>
  <c r="P16" i="33"/>
  <c r="H14" i="33"/>
  <c r="C91" i="33"/>
  <c r="C87" i="33"/>
  <c r="H27" i="33"/>
  <c r="H17" i="33"/>
  <c r="H19" i="33"/>
  <c r="H15" i="33"/>
  <c r="H23" i="33"/>
  <c r="D87" i="33"/>
  <c r="C93" i="33"/>
  <c r="E58" i="33"/>
  <c r="D58" i="33"/>
  <c r="E51" i="33"/>
  <c r="E77" i="33"/>
  <c r="E56" i="33"/>
  <c r="E70" i="33"/>
  <c r="E57" i="33"/>
  <c r="E78" i="33"/>
  <c r="E73" i="33"/>
  <c r="D71" i="33"/>
  <c r="C58" i="33"/>
  <c r="E83" i="33"/>
  <c r="E67" i="33"/>
  <c r="E74" i="33"/>
  <c r="E89" i="33"/>
  <c r="E94" i="33"/>
  <c r="E66" i="33"/>
  <c r="C68" i="33"/>
  <c r="P13" i="33"/>
  <c r="AB12" i="33"/>
  <c r="E64" i="33"/>
  <c r="E49" i="33"/>
  <c r="E50" i="33"/>
  <c r="E63" i="33"/>
  <c r="D91" i="33"/>
  <c r="E81" i="33"/>
  <c r="E60" i="33"/>
  <c r="H18" i="33"/>
  <c r="H21" i="33"/>
  <c r="H25" i="33"/>
  <c r="H26" i="33"/>
  <c r="H24" i="33"/>
  <c r="H16" i="33"/>
  <c r="H20" i="33"/>
  <c r="H28" i="33"/>
  <c r="H22" i="33"/>
  <c r="E75" i="33"/>
  <c r="E72" i="33"/>
  <c r="E61" i="33"/>
  <c r="E86" i="33"/>
  <c r="E55" i="33"/>
  <c r="E52" i="33"/>
  <c r="E54" i="33"/>
  <c r="E84" i="33"/>
  <c r="E65" i="33"/>
  <c r="D68" i="33"/>
  <c r="E59" i="33"/>
  <c r="C71" i="33"/>
  <c r="E69" i="33"/>
  <c r="E53" i="33"/>
  <c r="E82" i="33"/>
  <c r="D88" i="33"/>
  <c r="E80" i="33"/>
  <c r="D93" i="33"/>
  <c r="E62" i="33"/>
  <c r="E85" i="33"/>
  <c r="E92" i="33"/>
  <c r="C74" i="33"/>
  <c r="C60" i="33"/>
  <c r="D83" i="33"/>
  <c r="B87" i="33"/>
  <c r="F87" i="33"/>
  <c r="B70" i="33"/>
  <c r="C72" i="33"/>
  <c r="B89" i="33"/>
  <c r="F89" i="33"/>
  <c r="B83" i="33"/>
  <c r="C75" i="33"/>
  <c r="D79" i="33"/>
  <c r="C94" i="33"/>
  <c r="C83" i="33"/>
  <c r="D75" i="33"/>
  <c r="D82" i="33"/>
  <c r="B86" i="33"/>
  <c r="F86" i="33"/>
  <c r="C61" i="33"/>
  <c r="B64" i="33"/>
  <c r="D49" i="33"/>
  <c r="H13" i="33"/>
  <c r="D50" i="33"/>
  <c r="C50" i="33"/>
  <c r="B71" i="33"/>
  <c r="D94" i="33"/>
  <c r="C77" i="33"/>
  <c r="D61" i="33"/>
  <c r="D73" i="33"/>
  <c r="C53" i="33"/>
  <c r="D51" i="33"/>
  <c r="B54" i="33"/>
  <c r="D55" i="33"/>
  <c r="D70" i="33"/>
  <c r="C67" i="33"/>
  <c r="D77" i="33"/>
  <c r="C76" i="33"/>
  <c r="D53" i="33"/>
  <c r="D67" i="33"/>
  <c r="D60" i="33"/>
  <c r="D84" i="33"/>
  <c r="D54" i="33"/>
  <c r="C84" i="33"/>
  <c r="B84" i="33"/>
  <c r="C55" i="33"/>
  <c r="B94" i="33"/>
  <c r="F94" i="33"/>
  <c r="D63" i="33"/>
  <c r="B75" i="33"/>
  <c r="C57" i="33"/>
  <c r="D64" i="33"/>
  <c r="B93" i="33"/>
  <c r="F93" i="33"/>
  <c r="D89" i="33"/>
  <c r="B59" i="33"/>
  <c r="B52" i="33"/>
  <c r="E79" i="33"/>
  <c r="E90" i="33"/>
  <c r="D90" i="33"/>
  <c r="D80" i="33"/>
  <c r="D86" i="33"/>
  <c r="C65" i="33"/>
  <c r="B67" i="33"/>
  <c r="B58" i="33"/>
  <c r="B82" i="33"/>
  <c r="B55" i="33"/>
  <c r="D92" i="33"/>
  <c r="E76" i="33"/>
  <c r="D76" i="33"/>
  <c r="P12" i="33"/>
  <c r="H12" i="33"/>
  <c r="AB11" i="33"/>
  <c r="C49" i="33"/>
  <c r="C78" i="33"/>
  <c r="C73" i="33"/>
  <c r="C86" i="33"/>
  <c r="C66" i="33"/>
  <c r="C80" i="33"/>
  <c r="D74" i="33"/>
  <c r="B61" i="33"/>
  <c r="D78" i="33"/>
  <c r="B85" i="33"/>
  <c r="F85" i="33"/>
  <c r="B60" i="33"/>
  <c r="C64" i="33"/>
  <c r="C81" i="33"/>
  <c r="D62" i="33"/>
  <c r="D81" i="33"/>
  <c r="C54" i="33"/>
  <c r="D72" i="33"/>
  <c r="D56" i="33"/>
  <c r="B62" i="33"/>
  <c r="B68" i="33"/>
  <c r="D69" i="33"/>
  <c r="B57" i="33"/>
  <c r="B74" i="33"/>
  <c r="B73" i="33"/>
  <c r="C63" i="33"/>
  <c r="D52" i="33"/>
  <c r="B92" i="33"/>
  <c r="F92" i="33"/>
  <c r="B66" i="33"/>
  <c r="D85" i="33"/>
  <c r="C69" i="33"/>
  <c r="B91" i="33"/>
  <c r="F91" i="33"/>
  <c r="B90" i="33"/>
  <c r="F90" i="33"/>
  <c r="B53" i="33"/>
  <c r="B50" i="33"/>
  <c r="C56" i="33"/>
  <c r="C59" i="33"/>
  <c r="C85" i="33"/>
  <c r="B56" i="33"/>
  <c r="C89" i="33"/>
  <c r="C51" i="33"/>
  <c r="C52" i="33"/>
  <c r="C92" i="33"/>
  <c r="B88" i="33"/>
  <c r="F88" i="33"/>
  <c r="B69" i="33"/>
  <c r="B51" i="33"/>
  <c r="D66" i="33"/>
  <c r="D57" i="33"/>
  <c r="C90" i="33"/>
  <c r="E88" i="33"/>
  <c r="C88" i="33"/>
  <c r="B72" i="33"/>
  <c r="B65" i="33"/>
  <c r="B63" i="33"/>
  <c r="C70" i="33"/>
  <c r="D59" i="33"/>
  <c r="D65" i="33"/>
  <c r="C82" i="33"/>
  <c r="C62" i="33"/>
  <c r="C79" i="33"/>
  <c r="B49" i="33"/>
  <c r="P11" i="33"/>
  <c r="H11" i="33"/>
  <c r="AB10" i="33"/>
  <c r="B76" i="33"/>
  <c r="B77" i="33"/>
  <c r="P10" i="33"/>
  <c r="H10" i="33"/>
  <c r="AB9" i="33"/>
  <c r="B78" i="33"/>
  <c r="P9" i="33"/>
  <c r="H9" i="33"/>
  <c r="B79" i="33"/>
  <c r="B80" i="33"/>
  <c r="B81" i="33"/>
  <c r="C22" i="11"/>
  <c r="E22" i="11"/>
  <c r="G22" i="11"/>
  <c r="I22" i="11"/>
  <c r="K22" i="11"/>
  <c r="M22" i="11"/>
  <c r="O22" i="11"/>
  <c r="Q22" i="11"/>
  <c r="S22" i="11"/>
  <c r="U22" i="11"/>
  <c r="W22" i="11"/>
  <c r="C23" i="11"/>
  <c r="E23" i="11"/>
  <c r="G23" i="11"/>
  <c r="I23" i="11"/>
  <c r="K23" i="11"/>
  <c r="M23" i="11"/>
  <c r="O23" i="11"/>
  <c r="Q23" i="11"/>
  <c r="S23" i="11"/>
  <c r="U23" i="11"/>
  <c r="W23" i="11"/>
  <c r="C24" i="11"/>
  <c r="E24" i="11"/>
  <c r="G24" i="11"/>
  <c r="I24" i="11"/>
  <c r="K24" i="11"/>
  <c r="M24" i="11"/>
  <c r="O24" i="11"/>
  <c r="Q24" i="11"/>
  <c r="S24" i="11"/>
  <c r="U24" i="11"/>
  <c r="W24" i="11"/>
  <c r="C25" i="11"/>
  <c r="E25" i="11"/>
  <c r="G25" i="11"/>
  <c r="I25" i="11"/>
  <c r="K25" i="11"/>
  <c r="M25" i="11"/>
  <c r="O25" i="11"/>
  <c r="Q25" i="11"/>
  <c r="S25" i="11"/>
  <c r="U25" i="11"/>
  <c r="W25" i="11"/>
  <c r="C26" i="11"/>
  <c r="E26" i="11"/>
  <c r="G26" i="11"/>
  <c r="I26" i="11"/>
  <c r="K26" i="11"/>
  <c r="M26" i="11"/>
  <c r="O26" i="11"/>
  <c r="Q26" i="11"/>
  <c r="C27" i="11"/>
  <c r="E27" i="11"/>
  <c r="G27" i="11"/>
  <c r="I27" i="11"/>
  <c r="K27" i="11"/>
  <c r="M27" i="11"/>
  <c r="O27" i="11"/>
  <c r="Q27" i="11"/>
  <c r="C28" i="11"/>
  <c r="E28" i="11"/>
  <c r="G28" i="11"/>
  <c r="I28" i="11"/>
  <c r="K28" i="11"/>
  <c r="M28" i="11"/>
  <c r="O28" i="11"/>
  <c r="Q28" i="11"/>
  <c r="C29" i="11"/>
  <c r="E29" i="11"/>
  <c r="G29" i="11"/>
  <c r="I29" i="11"/>
  <c r="K29" i="11"/>
  <c r="M29" i="11"/>
  <c r="O29" i="11"/>
  <c r="Q29" i="11"/>
</calcChain>
</file>

<file path=xl/sharedStrings.xml><?xml version="1.0" encoding="utf-8"?>
<sst xmlns="http://schemas.openxmlformats.org/spreadsheetml/2006/main" count="327" uniqueCount="124">
  <si>
    <t>Etats-Unis</t>
  </si>
  <si>
    <t>http://stats.oecd.org/index.aspx?queryid=79391</t>
  </si>
  <si>
    <t xml:space="preserve">Please refer to the Reader's Guide for information concerning symbols for missing data and abbreviations.                                                                                                                                                                                                                                                                                                                                                                                                                                                                                                                                                                                                                                                                                                                                                                                                                                                                                                                                                                                                                                                                                                                                                                                                                                                                                                                                                                                                                                                                                                                                                                                                                                                                                                                                                                                                                                                                                                                                                                                                                                                                                                                                                                                                                                                                                                                                                                                                                  </t>
  </si>
  <si>
    <r>
      <rPr>
        <b/>
        <sz val="8"/>
        <rFont val="Arial"/>
        <family val="2"/>
      </rPr>
      <t>Source:</t>
    </r>
    <r>
      <rPr>
        <sz val="8"/>
        <rFont val="Arial"/>
        <family val="2"/>
      </rPr>
      <t xml:space="preserve"> OECD / UIS / Eurostat (2017). See </t>
    </r>
    <r>
      <rPr>
        <i/>
        <sz val="8"/>
        <rFont val="Arial"/>
        <family val="2"/>
      </rPr>
      <t>Source</t>
    </r>
    <r>
      <rPr>
        <sz val="8"/>
        <rFont val="Arial"/>
        <family val="2"/>
      </rPr>
      <t xml:space="preserve"> section for more information and Annex 3 for notes (www.oecd.org/education/education-at-a-glance-19991487.htm). </t>
    </r>
  </si>
  <si>
    <t>6. Expenditure on public institutions for bachelor's, master's and doctoral degrees.</t>
  </si>
  <si>
    <t>5. Private expenditure on government-dependent private institutions is included under public institutions.</t>
  </si>
  <si>
    <t>4. Year of reference 2015.</t>
  </si>
  <si>
    <t>3. Some levels of education are included with others. Refer to "x" code in Table B1.1 for details.</t>
  </si>
  <si>
    <t>2. Including subsidies attributable to payments to educational institutions received from public sources.</t>
  </si>
  <si>
    <t>1. Excluding international funds.</t>
  </si>
  <si>
    <r>
      <rPr>
        <b/>
        <sz val="8"/>
        <rFont val="Arial"/>
        <family val="2"/>
      </rPr>
      <t>Note</t>
    </r>
    <r>
      <rPr>
        <sz val="8"/>
        <rFont val="Arial"/>
        <family val="2"/>
      </rPr>
      <t xml:space="preserve">: Private expenditure figures include tuition fee loans. Loan repayments from private individuals are not taken into account, and so the private contribution to education costs may be under-represented. Public expenditure figures presented here exclude undistributed programmes. See </t>
    </r>
    <r>
      <rPr>
        <i/>
        <sz val="8"/>
        <rFont val="Arial"/>
        <family val="2"/>
      </rPr>
      <t xml:space="preserve">Definitions </t>
    </r>
    <r>
      <rPr>
        <sz val="8"/>
        <rFont val="Arial"/>
        <family val="2"/>
      </rPr>
      <t>and</t>
    </r>
    <r>
      <rPr>
        <i/>
        <sz val="8"/>
        <rFont val="Arial"/>
        <family val="2"/>
      </rPr>
      <t xml:space="preserve"> Methodology</t>
    </r>
    <r>
      <rPr>
        <sz val="8"/>
        <rFont val="Arial"/>
        <family val="2"/>
      </rPr>
      <t xml:space="preserve"> sections for more information. Data and more breakdowns are available at http://stats.oecd.org/, Education at a Glance Database.</t>
    </r>
  </si>
  <si>
    <t>m</t>
  </si>
  <si>
    <t>Switzerland</t>
  </si>
  <si>
    <t>South Africa</t>
  </si>
  <si>
    <t>Saudi Arabia</t>
  </si>
  <si>
    <t>Partners</t>
  </si>
  <si>
    <t>India</t>
  </si>
  <si>
    <t>Greece</t>
  </si>
  <si>
    <t>Costa Rica</t>
  </si>
  <si>
    <t>China</t>
  </si>
  <si>
    <t>Brazil</t>
  </si>
  <si>
    <t>Finland</t>
  </si>
  <si>
    <t>Norway</t>
  </si>
  <si>
    <t>Luxembourg</t>
  </si>
  <si>
    <t>x(12)</t>
  </si>
  <si>
    <t>x(8)</t>
  </si>
  <si>
    <t>x(4)</t>
  </si>
  <si>
    <t>Denmark</t>
  </si>
  <si>
    <t>Austria</t>
  </si>
  <si>
    <t/>
  </si>
  <si>
    <t>Iceland</t>
  </si>
  <si>
    <t>Sweden</t>
  </si>
  <si>
    <t>Belgium</t>
  </si>
  <si>
    <t>Argentina</t>
  </si>
  <si>
    <t>Slovenia</t>
  </si>
  <si>
    <t>Germany</t>
  </si>
  <si>
    <t>Estonia</t>
  </si>
  <si>
    <t>Poland</t>
  </si>
  <si>
    <t>France</t>
  </si>
  <si>
    <t>Latvia</t>
  </si>
  <si>
    <t>EU22 average</t>
  </si>
  <si>
    <t>Slovak Republic</t>
  </si>
  <si>
    <t>Lithuania</t>
  </si>
  <si>
    <t>Czech Republic</t>
  </si>
  <si>
    <t>Indonesia</t>
  </si>
  <si>
    <t>Turkey</t>
  </si>
  <si>
    <t>a</t>
  </si>
  <si>
    <t>Ireland</t>
  </si>
  <si>
    <t>Mexico</t>
  </si>
  <si>
    <t>OECD average</t>
  </si>
  <si>
    <t>Netherlands</t>
  </si>
  <si>
    <t>Hungary</t>
  </si>
  <si>
    <t>Spain</t>
  </si>
  <si>
    <t>Russian Federation</t>
  </si>
  <si>
    <t>Italy</t>
  </si>
  <si>
    <t>Portugal</t>
  </si>
  <si>
    <t>Israel</t>
  </si>
  <si>
    <t>New Zealand</t>
  </si>
  <si>
    <t>Canada</t>
  </si>
  <si>
    <t>Colombia</t>
  </si>
  <si>
    <t>Australia</t>
  </si>
  <si>
    <t>Chile</t>
  </si>
  <si>
    <t>United States</t>
  </si>
  <si>
    <t>Korea</t>
  </si>
  <si>
    <t>Japan</t>
  </si>
  <si>
    <t>United Kingdom</t>
  </si>
  <si>
    <t>Allemagne/Autriche/ Suède/Danemark/ Norvège</t>
  </si>
  <si>
    <t>France/Italie/Espagne</t>
  </si>
  <si>
    <t>Royaume-Uni/ Canada/Australie/ Nouvelle-Zélande</t>
  </si>
  <si>
    <t>OECD</t>
  </si>
  <si>
    <t>All private sources</t>
  </si>
  <si>
    <t>Expenditure of other private entities</t>
  </si>
  <si>
    <t>Household expenditure</t>
  </si>
  <si>
    <t>Private sources</t>
  </si>
  <si>
    <t>Public sources</t>
  </si>
  <si>
    <t>Primary to tertiary education</t>
  </si>
  <si>
    <t>Tertiary education</t>
  </si>
  <si>
    <t>Primary, secondary and post-secondary non-tertiary education</t>
  </si>
  <si>
    <t>Distribution of disaggregated public and private sources of funds for educational institutions after transfers from public sources</t>
  </si>
  <si>
    <t xml:space="preserve">Relative proportions of disaggregated public and private expenditure on educational institutions, by level of education (2014) </t>
  </si>
  <si>
    <t>Table B3.1b.</t>
  </si>
  <si>
    <t>Version 2 - Last updated: 03-Oct-2017</t>
  </si>
  <si>
    <t xml:space="preserve">Table B3.1b. Relative proportions of disaggregated public and private expenditure on educational institutions, by level of education (2014) </t>
  </si>
  <si>
    <t>Indicator B3</t>
  </si>
  <si>
    <t>Education at a Glance 2017: OECD Indicators - © OECD 2017</t>
  </si>
  <si>
    <t>Note: State-guaranteed student loans (and other transfers from public to private sources) are including in private sources on this table; they can represent a large part of total private expenditures, e.g. about half in UK-NZ-Austalia. Unfortunately available sources do not distinguish between loan guarantees and subsidies. See OECD Education Indicators in Focus n°56, november 2017.</t>
  </si>
  <si>
    <t>P90-100</t>
  </si>
  <si>
    <t>P50-90</t>
  </si>
  <si>
    <t>P0-50</t>
  </si>
  <si>
    <t>USA</t>
  </si>
  <si>
    <t>UK</t>
  </si>
  <si>
    <t>France with correction for under-employment post-2005 (assuming employement rate follows the same evolution as Germany post-2005 and that the productivity of the newly employed is equal to 70% of productivity of those already employed)</t>
  </si>
  <si>
    <t>Employment rate (total employment/total population)</t>
  </si>
  <si>
    <t>Employment rate (total employment 15-64/total population 15-64)</t>
  </si>
  <si>
    <t>Employment rate (total employment 25-54/total population 25-54)</t>
  </si>
  <si>
    <t>Average annual hours worked (per capita)</t>
  </si>
  <si>
    <t>GDP per hour of work (constant euros 2015, PPP)</t>
  </si>
  <si>
    <t>GDP per hour of work (constant euros 2015, PPP, relative to USA =100)</t>
  </si>
  <si>
    <t>Note (01/02/2019: all 1970-2015 series are exctrated from january 2017 LM blog post) (03/01/2017): All series are from OECD database (see formulas and following sheets), except: (i) Germany hours of work 1970-1990: missing in OECD, I use BLS table 7a (similar in 1991-2011); (ii) France total employment 1994-2003 missing in OECD; I use INSEE total employment series (see formulas); (iii) Italy hours of work 1980-1994: missing in OECD, I use BLS table 7a (similar in 1995-2011); 1970-1979:  I assume same evolution as average FR-GE-UK.</t>
  </si>
  <si>
    <t>Données utilisées pour les graphiques sur la productivité du travail</t>
  </si>
  <si>
    <t>Allemagne</t>
  </si>
  <si>
    <t>Royaume-Uni</t>
  </si>
  <si>
    <t>(01/02/2019) Séries per capita GDP WID world PPP euros 2017</t>
  </si>
  <si>
    <t>Data series used for figures on private share in investment funding etc.: computed from OECD Education at A Glance 2017, Table B3.1b (see formulas below)</t>
  </si>
  <si>
    <t>Average annual hours worked (per employed individual)</t>
  </si>
  <si>
    <t>Same with 50% relative productivity assumption</t>
  </si>
  <si>
    <t>60-year-old+</t>
  </si>
  <si>
    <t>40-59-year-old</t>
  </si>
  <si>
    <t>20-39-year-old</t>
  </si>
  <si>
    <t>Wealth shares (in % total wealth)</t>
  </si>
  <si>
    <r>
      <t xml:space="preserve">Wealth shares by age groups 
</t>
    </r>
    <r>
      <rPr>
        <sz val="12"/>
        <rFont val="Arial"/>
        <family val="2"/>
      </rPr>
      <t>(GGP Wealth 2016, AppendixB, Table B20)</t>
    </r>
  </si>
  <si>
    <r>
      <t xml:space="preserve">Long-run serie on wealth concentration in France, 1800-2014
</t>
    </r>
    <r>
      <rPr>
        <sz val="12"/>
        <rFont val="Arial"/>
        <family val="2"/>
      </rPr>
      <t>(Wealth Appendix A, Dataseries)</t>
    </r>
  </si>
  <si>
    <t>Séries utilisées pour la concentration de la propriété en fonction de l'âge</t>
  </si>
  <si>
    <t>Source: GGP 2016 (Garbinti-Goupille-Lebret-Piketty)</t>
  </si>
  <si>
    <t>(last revised: 7/1/2020)</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</si>
  <si>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</si>
  <si>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</si>
  <si>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</si>
  <si>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</si>
  <si>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Supplementary tables and figures from Chapter 11: Social-democratic societies: incomplete equality</t>
  </si>
  <si>
    <t>Japan/Korea</t>
  </si>
  <si>
    <t>Chile/Colombia</t>
  </si>
  <si>
    <t>Turkey/Indonesia</t>
  </si>
  <si>
    <t>Mexico/Argentina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</si>
</sst>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00"/>
    <numFmt numFmtId="167" formatCode="0.0\ \ ;@\ \ \ \ "/>
    <numFmt numFmtId="168" formatCode="\(0\)"/>
  </numFmts>
  <fonts count="29" x14ac:knownFonts="1">
    <font>
      <sz val="11"/>
      <color theme="1"/>
      <name val="Calibri"/>
      <family val="2"/>
      <scheme val="minor"/>
    </font>
    <font>
      <sz val="12"/>
      <color theme="1"/>
      <name val="Arial"/>
      <family val="2"/>
    </font>
    <font>
      <sz val="12"/>
      <name val="Arial"/>
      <family val="2"/>
    </font>
    <font>
      <sz val="11"/>
      <name val="Calibri"/>
      <family val="2"/>
    </font>
    <font>
      <sz val="12"/>
      <color theme="1"/>
      <name val="Arial"/>
      <family val="2"/>
    </font>
    <font>
      <b/>
      <sz val="12"/>
      <color theme="1"/>
      <name val="Arial"/>
      <family val="2"/>
    </font>
    <font>
      <sz val="11"/>
      <color theme="1"/>
      <name val="Calibri"/>
      <family val="2"/>
      <scheme val="minor"/>
    </font>
    <font>
      <sz val="11"/>
      <name val="Calibri"/>
      <family val="2"/>
    </font>
    <font>
      <sz val="12"/>
      <name val="Arial"/>
      <family val="2"/>
    </font>
    <font>
      <sz val="12"/>
      <color theme="1"/>
      <name val="Calibri"/>
      <family val="2"/>
      <scheme val="minor"/>
    </font>
    <font>
      <sz val="10"/>
      <color theme="1"/>
      <name val="Arial"/>
      <family val="2"/>
    </font>
    <font>
      <sz val="8"/>
      <color theme="1"/>
      <name val="Arial"/>
      <family val="2"/>
    </font>
    <font>
      <sz val="10"/>
      <name val="Helv"/>
      <family val="2"/>
    </font>
    <font>
      <i/>
      <sz val="8"/>
      <name val="Arial"/>
      <family val="2"/>
    </font>
    <font>
      <sz val="10"/>
      <name val="Arial"/>
      <family val="2"/>
    </font>
    <font>
      <sz val="8"/>
      <name val="Arial"/>
      <family val="2"/>
    </font>
    <font>
      <b/>
      <sz val="8"/>
      <name val="Arial"/>
      <family val="2"/>
    </font>
    <font>
      <sz val="8"/>
      <color theme="0"/>
      <name val="Arial"/>
      <family val="2"/>
    </font>
    <font>
      <sz val="10"/>
      <name val="Times New Roman"/>
      <family val="1"/>
    </font>
    <font>
      <sz val="10"/>
      <color indexed="8"/>
      <name val="MS Sans Serif"/>
      <family val="2"/>
    </font>
    <font>
      <sz val="8"/>
      <color indexed="8"/>
      <name val="Arial"/>
      <family val="2"/>
    </font>
    <font>
      <sz val="10"/>
      <color rgb="FF010000"/>
      <name val="Arial"/>
      <family val="2"/>
    </font>
    <font>
      <b/>
      <sz val="10"/>
      <color theme="1"/>
      <name val="Arial"/>
      <family val="2"/>
    </font>
    <font>
      <b/>
      <sz val="12"/>
      <name val="Arial"/>
      <family val="2"/>
    </font>
    <font>
      <sz val="12"/>
      <color rgb="FFFF0000"/>
      <name val="Arial"/>
      <family val="2"/>
    </font>
    <font>
      <b/>
      <sz val="11"/>
      <color theme="1"/>
      <name val="Calibri"/>
      <family val="2"/>
      <scheme val="minor"/>
    </font>
    <font>
      <sz val="10"/>
      <name val="Arial"/>
      <family val="2"/>
    </font>
    <font>
      <sz val="11"/>
      <name val="Arial"/>
      <family val="2"/>
    </font>
    <font>
      <sz val="10"/>
      <name val="Arial"/>
      <family val="2"/>
      <charset val="238"/>
    </font>
  </fonts>
  <fills count="10">
    <fill>
      <patternFill patternType="none"/>
    </fill>
    <fill>
      <patternFill patternType="gray125"/>
    </fill>
    <fill>
      <patternFill patternType="solid">
        <fgColor theme="0"/>
        <bgColor indexed="64"/>
      </patternFill>
    </fill>
    <fill>
      <patternFill patternType="solid">
        <fgColor theme="4" tint="0.79995117038483843"/>
        <bgColor indexed="64"/>
      </patternFill>
    </fill>
    <fill>
      <patternFill patternType="solid">
        <fgColor theme="4" tint="0.79992065187536243"/>
        <bgColor indexed="64"/>
      </patternFill>
    </fill>
    <fill>
      <patternFill patternType="solid">
        <fgColor theme="4" tint="0.79989013336588644"/>
        <bgColor indexed="64"/>
      </patternFill>
    </fill>
    <fill>
      <patternFill patternType="solid">
        <fgColor theme="3" tint="0.59996337778862885"/>
        <bgColor indexed="64"/>
      </patternFill>
    </fill>
    <fill>
      <patternFill patternType="solid">
        <fgColor theme="3" tint="0.59990234076967686"/>
        <bgColor indexed="64"/>
      </patternFill>
    </fill>
    <fill>
      <patternFill patternType="solid">
        <fgColor theme="3" tint="0.59993285927915285"/>
        <bgColor indexed="64"/>
      </patternFill>
    </fill>
    <fill>
      <patternFill patternType="solid">
        <fgColor indexed="9"/>
        <bgColor indexed="64"/>
      </patternFill>
    </fill>
  </fills>
  <borders count="38">
    <border>
      <left/>
      <right/>
      <top/>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right/>
      <top style="medium">
        <color indexed="64"/>
      </top>
      <bottom/>
      <diagonal/>
    </border>
    <border>
      <left style="medium">
        <color indexed="64"/>
      </left>
      <right/>
      <top style="medium">
        <color indexed="64"/>
      </top>
      <bottom/>
      <diagonal/>
    </border>
    <border>
      <left style="thick">
        <color auto="1"/>
      </left>
      <right/>
      <top style="thick">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ck">
        <color auto="1"/>
      </right>
      <top/>
      <bottom style="thick">
        <color auto="1"/>
      </bottom>
      <diagonal/>
    </border>
    <border>
      <left/>
      <right/>
      <top/>
      <bottom style="thick">
        <color auto="1"/>
      </bottom>
      <diagonal/>
    </border>
    <border>
      <left style="thick">
        <color auto="1"/>
      </left>
      <right/>
      <top/>
      <bottom style="thick">
        <color auto="1"/>
      </bottom>
      <diagonal/>
    </border>
    <border>
      <left/>
      <right style="thick">
        <color auto="1"/>
      </right>
      <top/>
      <bottom/>
      <diagonal/>
    </border>
    <border>
      <left style="thick">
        <color auto="1"/>
      </left>
      <right/>
      <top/>
      <bottom/>
      <diagonal/>
    </border>
    <border>
      <left/>
      <right style="thick">
        <color auto="1"/>
      </right>
      <top style="thick">
        <color auto="1"/>
      </top>
      <bottom/>
      <diagonal/>
    </border>
    <border>
      <left/>
      <right/>
      <top style="thick">
        <color auto="1"/>
      </top>
      <bottom/>
      <diagonal/>
    </border>
    <border>
      <left/>
      <right style="thin">
        <color auto="1"/>
      </right>
      <top/>
      <bottom style="thick">
        <color auto="1"/>
      </bottom>
      <diagonal/>
    </border>
    <border>
      <left style="medium">
        <color indexed="64"/>
      </left>
      <right/>
      <top/>
      <bottom style="thick">
        <color auto="1"/>
      </bottom>
      <diagonal/>
    </border>
    <border>
      <left style="medium">
        <color indexed="64"/>
      </left>
      <right/>
      <top style="thick">
        <color auto="1"/>
      </top>
      <bottom/>
      <diagonal/>
    </border>
    <border>
      <left style="medium">
        <color auto="1"/>
      </left>
      <right/>
      <top/>
      <bottom style="thin">
        <color auto="1"/>
      </bottom>
      <diagonal/>
    </border>
    <border>
      <left/>
      <right style="medium">
        <color indexed="64"/>
      </right>
      <top style="thick">
        <color auto="1"/>
      </top>
      <bottom style="thick">
        <color auto="1"/>
      </bottom>
      <diagonal/>
    </border>
    <border>
      <left/>
      <right/>
      <top style="thick">
        <color auto="1"/>
      </top>
      <bottom style="thick">
        <color auto="1"/>
      </bottom>
      <diagonal/>
    </border>
    <border>
      <left style="medium">
        <color indexed="64"/>
      </left>
      <right/>
      <top style="thick">
        <color auto="1"/>
      </top>
      <bottom style="thick">
        <color auto="1"/>
      </bottom>
      <diagonal/>
    </border>
    <border>
      <left/>
      <right style="medium">
        <color indexed="64"/>
      </right>
      <top style="medium">
        <color indexed="64"/>
      </top>
      <bottom style="thick">
        <color auto="1"/>
      </bottom>
      <diagonal/>
    </border>
    <border>
      <left/>
      <right/>
      <top style="medium">
        <color indexed="64"/>
      </top>
      <bottom style="thick">
        <color auto="1"/>
      </bottom>
      <diagonal/>
    </border>
    <border>
      <left style="medium">
        <color indexed="64"/>
      </left>
      <right/>
      <top style="medium">
        <color indexed="64"/>
      </top>
      <bottom style="thick">
        <color auto="1"/>
      </bottom>
      <diagonal/>
    </border>
  </borders>
  <cellStyleXfs count="34">
    <xf numFmtId="0" fontId="0" fillId="0" borderId="0"/>
    <xf numFmtId="0" fontId="7" fillId="0" borderId="0"/>
    <xf numFmtId="0" fontId="6" fillId="0" borderId="0">
      <alignment vertical="center"/>
    </xf>
    <xf numFmtId="0" fontId="6" fillId="0" borderId="0" applyFont="0" applyFill="0" applyBorder="0" applyAlignment="0" applyProtection="0">
      <alignment vertical="center"/>
    </xf>
    <xf numFmtId="0" fontId="9" fillId="0" borderId="0"/>
    <xf numFmtId="0" fontId="10" fillId="0" borderId="0"/>
    <xf numFmtId="0" fontId="12" fillId="0" borderId="0"/>
    <xf numFmtId="0" fontId="14" fillId="0" borderId="0"/>
    <xf numFmtId="0" fontId="14" fillId="0" borderId="0"/>
    <xf numFmtId="0" fontId="18" fillId="0" borderId="0"/>
    <xf numFmtId="0" fontId="18" fillId="0" borderId="0"/>
    <xf numFmtId="0" fontId="18"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applyNumberFormat="0" applyFont="0" applyFill="0" applyBorder="0" applyAlignment="0" applyProtection="0"/>
    <xf numFmtId="0" fontId="14" fillId="0" borderId="0"/>
    <xf numFmtId="0" fontId="6" fillId="0" borderId="0" applyFont="0" applyFill="0" applyBorder="0" applyAlignment="0" applyProtection="0"/>
    <xf numFmtId="0" fontId="14" fillId="0" borderId="0"/>
    <xf numFmtId="0" fontId="3" fillId="0" borderId="0"/>
    <xf numFmtId="0" fontId="7" fillId="0" borderId="0"/>
    <xf numFmtId="0" fontId="7" fillId="0" borderId="0" applyFont="0" applyFill="0" applyBorder="0" applyAlignment="0" applyProtection="0"/>
    <xf numFmtId="0" fontId="9" fillId="0" borderId="0"/>
    <xf numFmtId="0" fontId="4" fillId="0" borderId="0"/>
    <xf numFmtId="0" fontId="4" fillId="0" borderId="0" applyFont="0" applyFill="0" applyBorder="0" applyAlignment="0" applyProtection="0"/>
    <xf numFmtId="0" fontId="4" fillId="0" borderId="0"/>
    <xf numFmtId="0" fontId="14" fillId="0" borderId="0"/>
    <xf numFmtId="0" fontId="7" fillId="0" borderId="0" applyFont="0" applyFill="0" applyBorder="0" applyAlignment="0" applyProtection="0"/>
    <xf numFmtId="0" fontId="6" fillId="0" borderId="0"/>
    <xf numFmtId="9" fontId="6" fillId="0" borderId="0" applyFont="0" applyFill="0" applyBorder="0" applyAlignment="0" applyProtection="0"/>
    <xf numFmtId="0" fontId="26" fillId="0" borderId="0"/>
    <xf numFmtId="0" fontId="27" fillId="0" borderId="0"/>
    <xf numFmtId="9" fontId="9" fillId="0" borderId="0" applyFont="0" applyFill="0" applyBorder="0" applyAlignment="0" applyProtection="0"/>
    <xf numFmtId="0" fontId="28" fillId="0" borderId="0"/>
    <xf numFmtId="0" fontId="9" fillId="0" borderId="0"/>
  </cellStyleXfs>
  <cellXfs count="143">
    <xf numFmtId="0" fontId="0" fillId="0" borderId="0" xfId="0"/>
    <xf numFmtId="0" fontId="4" fillId="0" borderId="0" xfId="0" applyFont="1"/>
    <xf numFmtId="0" fontId="5" fillId="0" borderId="0" xfId="0" applyFont="1"/>
    <xf numFmtId="165" fontId="4" fillId="0" borderId="0" xfId="0" applyNumberFormat="1" applyFont="1" applyAlignment="1">
      <alignment horizontal="center"/>
    </xf>
    <xf numFmtId="0" fontId="11" fillId="0" borderId="0" xfId="5" applyFont="1"/>
    <xf numFmtId="0" fontId="11" fillId="0" borderId="0" xfId="5" applyFont="1" applyAlignment="1">
      <alignment horizontal="left"/>
    </xf>
    <xf numFmtId="0" fontId="11" fillId="0" borderId="0" xfId="5" applyNumberFormat="1" applyFont="1" applyAlignment="1">
      <alignment horizontal="center"/>
    </xf>
    <xf numFmtId="0" fontId="11" fillId="0" borderId="0" xfId="5" applyFont="1" applyFill="1"/>
    <xf numFmtId="0" fontId="11" fillId="0" borderId="0" xfId="5" applyFont="1" applyFill="1" applyAlignment="1">
      <alignment horizontal="left"/>
    </xf>
    <xf numFmtId="0" fontId="11" fillId="0" borderId="0" xfId="5" applyNumberFormat="1" applyFont="1" applyFill="1" applyAlignment="1">
      <alignment horizontal="center"/>
    </xf>
    <xf numFmtId="0" fontId="10" fillId="0" borderId="0" xfId="4" applyFont="1"/>
    <xf numFmtId="0" fontId="13" fillId="0" borderId="0" xfId="6" applyNumberFormat="1" applyFont="1" applyFill="1" applyBorder="1" applyAlignment="1">
      <alignment horizontal="left" vertical="top"/>
    </xf>
    <xf numFmtId="0" fontId="15" fillId="0" borderId="0" xfId="7" applyNumberFormat="1" applyFont="1" applyFill="1" applyBorder="1" applyAlignment="1">
      <alignment vertical="top"/>
    </xf>
    <xf numFmtId="0" fontId="15" fillId="0" borderId="0" xfId="5" applyNumberFormat="1" applyFont="1" applyFill="1" applyBorder="1"/>
    <xf numFmtId="0" fontId="15" fillId="0" borderId="0" xfId="5" applyFont="1" applyFill="1" applyBorder="1" applyAlignment="1">
      <alignment horizontal="left"/>
    </xf>
    <xf numFmtId="0" fontId="15" fillId="0" borderId="0" xfId="5" applyFont="1" applyFill="1" applyBorder="1" applyAlignment="1">
      <alignment vertical="top"/>
    </xf>
    <xf numFmtId="0" fontId="11" fillId="0" borderId="0" xfId="5" applyNumberFormat="1" applyFont="1" applyFill="1" applyBorder="1"/>
    <xf numFmtId="0" fontId="15" fillId="0" borderId="0" xfId="5" applyFont="1" applyFill="1" applyBorder="1"/>
    <xf numFmtId="0" fontId="11" fillId="0" borderId="0" xfId="5" applyNumberFormat="1" applyFont="1" applyFill="1" applyBorder="1" applyAlignment="1">
      <alignment horizontal="center"/>
    </xf>
    <xf numFmtId="0" fontId="15" fillId="2" borderId="8" xfId="6" applyNumberFormat="1" applyFont="1" applyFill="1" applyBorder="1" applyAlignment="1">
      <alignment horizontal="left"/>
    </xf>
    <xf numFmtId="0" fontId="11" fillId="2" borderId="9" xfId="8" applyNumberFormat="1" applyFont="1" applyFill="1" applyBorder="1" applyAlignment="1" applyProtection="1">
      <alignment horizontal="right"/>
    </xf>
    <xf numFmtId="0" fontId="15" fillId="2" borderId="10" xfId="8" applyNumberFormat="1" applyFont="1" applyFill="1" applyBorder="1" applyAlignment="1" applyProtection="1">
      <alignment horizontal="center" vertical="center"/>
    </xf>
    <xf numFmtId="167" fontId="15" fillId="2" borderId="10" xfId="8" applyNumberFormat="1" applyFont="1" applyFill="1" applyBorder="1" applyAlignment="1" applyProtection="1">
      <alignment horizontal="left"/>
    </xf>
    <xf numFmtId="167" fontId="17" fillId="2" borderId="11" xfId="6" applyNumberFormat="1" applyFont="1" applyFill="1" applyBorder="1" applyAlignment="1" applyProtection="1">
      <alignment horizontal="left"/>
    </xf>
    <xf numFmtId="0" fontId="15" fillId="2" borderId="12" xfId="6" applyNumberFormat="1" applyFont="1" applyFill="1" applyBorder="1" applyAlignment="1">
      <alignment horizontal="center"/>
    </xf>
    <xf numFmtId="166" fontId="15" fillId="2" borderId="12" xfId="6" applyNumberFormat="1" applyFont="1" applyFill="1" applyBorder="1" applyAlignment="1">
      <alignment horizontal="center"/>
    </xf>
    <xf numFmtId="0" fontId="15" fillId="2" borderId="0" xfId="6" applyNumberFormat="1" applyFont="1" applyFill="1" applyBorder="1" applyAlignment="1">
      <alignment horizontal="center"/>
    </xf>
    <xf numFmtId="0" fontId="15" fillId="2" borderId="13" xfId="6" applyNumberFormat="1" applyFont="1" applyFill="1" applyBorder="1" applyAlignment="1" applyProtection="1">
      <alignment horizontal="center" vertical="center"/>
    </xf>
    <xf numFmtId="164" fontId="16" fillId="2" borderId="13" xfId="9" applyNumberFormat="1" applyFont="1" applyFill="1" applyBorder="1" applyAlignment="1">
      <alignment horizontal="left"/>
    </xf>
    <xf numFmtId="0" fontId="15" fillId="2" borderId="11" xfId="6" applyNumberFormat="1" applyFont="1" applyFill="1" applyBorder="1" applyAlignment="1">
      <alignment horizontal="left"/>
    </xf>
    <xf numFmtId="0" fontId="11" fillId="2" borderId="12" xfId="8" applyNumberFormat="1" applyFont="1" applyFill="1" applyBorder="1" applyAlignment="1" applyProtection="1">
      <alignment horizontal="right"/>
    </xf>
    <xf numFmtId="0" fontId="11" fillId="2" borderId="0" xfId="8" applyNumberFormat="1" applyFont="1" applyFill="1" applyBorder="1" applyAlignment="1" applyProtection="1">
      <alignment horizontal="right"/>
    </xf>
    <xf numFmtId="0" fontId="15" fillId="2" borderId="13" xfId="8" applyNumberFormat="1" applyFont="1" applyFill="1" applyBorder="1" applyAlignment="1" applyProtection="1">
      <alignment horizontal="center" vertical="center"/>
    </xf>
    <xf numFmtId="167" fontId="15" fillId="2" borderId="13" xfId="8" applyNumberFormat="1" applyFont="1" applyFill="1" applyBorder="1" applyAlignment="1" applyProtection="1">
      <alignment horizontal="left"/>
    </xf>
    <xf numFmtId="0" fontId="15" fillId="3" borderId="11" xfId="6" applyNumberFormat="1" applyFont="1" applyFill="1" applyBorder="1" applyAlignment="1">
      <alignment horizontal="left"/>
    </xf>
    <xf numFmtId="0" fontId="11" fillId="2" borderId="12" xfId="6" applyNumberFormat="1" applyFont="1" applyFill="1" applyBorder="1" applyAlignment="1" applyProtection="1">
      <alignment horizontal="right"/>
    </xf>
    <xf numFmtId="0" fontId="11" fillId="4" borderId="12" xfId="8" applyNumberFormat="1" applyFont="1" applyFill="1" applyBorder="1" applyAlignment="1" applyProtection="1">
      <alignment horizontal="right"/>
    </xf>
    <xf numFmtId="0" fontId="11" fillId="4" borderId="0" xfId="8" applyNumberFormat="1" applyFont="1" applyFill="1" applyBorder="1" applyAlignment="1" applyProtection="1">
      <alignment horizontal="right"/>
    </xf>
    <xf numFmtId="0" fontId="15" fillId="5" borderId="13" xfId="8" applyNumberFormat="1" applyFont="1" applyFill="1" applyBorder="1" applyAlignment="1" applyProtection="1">
      <alignment horizontal="center" vertical="center"/>
    </xf>
    <xf numFmtId="167" fontId="15" fillId="4" borderId="13" xfId="8" applyNumberFormat="1" applyFont="1" applyFill="1" applyBorder="1" applyAlignment="1" applyProtection="1">
      <alignment horizontal="left"/>
    </xf>
    <xf numFmtId="0" fontId="15" fillId="4" borderId="13" xfId="8" applyNumberFormat="1" applyFont="1" applyFill="1" applyBorder="1" applyAlignment="1" applyProtection="1">
      <alignment horizontal="left"/>
    </xf>
    <xf numFmtId="0" fontId="15" fillId="2" borderId="12" xfId="8" applyNumberFormat="1" applyFont="1" applyFill="1" applyBorder="1" applyAlignment="1" applyProtection="1">
      <alignment horizontal="center" vertical="center"/>
    </xf>
    <xf numFmtId="0" fontId="15" fillId="6" borderId="11" xfId="6" applyNumberFormat="1" applyFont="1" applyFill="1" applyBorder="1" applyAlignment="1">
      <alignment horizontal="left"/>
    </xf>
    <xf numFmtId="0" fontId="15" fillId="6" borderId="12" xfId="6" applyNumberFormat="1" applyFont="1" applyFill="1" applyBorder="1" applyAlignment="1">
      <alignment horizontal="right"/>
    </xf>
    <xf numFmtId="0" fontId="15" fillId="6" borderId="0" xfId="6" applyNumberFormat="1" applyFont="1" applyFill="1" applyBorder="1" applyAlignment="1">
      <alignment horizontal="right"/>
    </xf>
    <xf numFmtId="0" fontId="16" fillId="7" borderId="13" xfId="10" applyNumberFormat="1" applyFont="1" applyFill="1" applyBorder="1" applyAlignment="1">
      <alignment horizontal="center" vertical="center"/>
    </xf>
    <xf numFmtId="0" fontId="16" fillId="8" borderId="13" xfId="10" applyFont="1" applyFill="1" applyBorder="1" applyAlignment="1">
      <alignment horizontal="left"/>
    </xf>
    <xf numFmtId="0" fontId="15" fillId="8" borderId="11" xfId="6" applyNumberFormat="1" applyFont="1" applyFill="1" applyBorder="1" applyAlignment="1">
      <alignment horizontal="left"/>
    </xf>
    <xf numFmtId="0" fontId="15" fillId="8" borderId="12" xfId="6" applyNumberFormat="1" applyFont="1" applyFill="1" applyBorder="1" applyAlignment="1">
      <alignment horizontal="right"/>
    </xf>
    <xf numFmtId="0" fontId="15" fillId="8" borderId="0" xfId="6" applyNumberFormat="1" applyFont="1" applyFill="1" applyBorder="1" applyAlignment="1">
      <alignment horizontal="right"/>
    </xf>
    <xf numFmtId="0" fontId="16" fillId="8" borderId="13" xfId="6" applyNumberFormat="1" applyFont="1" applyFill="1" applyBorder="1" applyAlignment="1" applyProtection="1">
      <alignment horizontal="center" vertical="center"/>
    </xf>
    <xf numFmtId="0" fontId="15" fillId="8" borderId="0" xfId="6" applyNumberFormat="1" applyFont="1" applyFill="1" applyBorder="1" applyAlignment="1">
      <alignment horizontal="right"/>
    </xf>
    <xf numFmtId="0" fontId="15" fillId="2" borderId="11" xfId="6" applyNumberFormat="1" applyFont="1" applyFill="1" applyBorder="1" applyAlignment="1">
      <alignment horizontal="left"/>
    </xf>
    <xf numFmtId="0" fontId="11" fillId="2" borderId="0" xfId="8" applyNumberFormat="1" applyFont="1" applyFill="1" applyBorder="1" applyAlignment="1" applyProtection="1">
      <alignment horizontal="right"/>
    </xf>
    <xf numFmtId="167" fontId="16" fillId="2" borderId="13" xfId="8" applyNumberFormat="1" applyFont="1" applyFill="1" applyBorder="1" applyAlignment="1" applyProtection="1">
      <alignment horizontal="left"/>
    </xf>
    <xf numFmtId="0" fontId="15" fillId="2" borderId="14" xfId="6" applyNumberFormat="1" applyFont="1" applyFill="1" applyBorder="1" applyAlignment="1" applyProtection="1">
      <alignment horizontal="left"/>
    </xf>
    <xf numFmtId="0" fontId="15" fillId="2" borderId="15" xfId="6" applyNumberFormat="1" applyFont="1" applyFill="1" applyBorder="1" applyAlignment="1" applyProtection="1">
      <alignment horizontal="center"/>
    </xf>
    <xf numFmtId="0" fontId="15" fillId="2" borderId="16" xfId="6" applyNumberFormat="1" applyFont="1" applyFill="1" applyBorder="1" applyAlignment="1" applyProtection="1">
      <alignment horizontal="left"/>
    </xf>
    <xf numFmtId="0" fontId="15" fillId="2" borderId="16" xfId="6" applyNumberFormat="1" applyFont="1" applyFill="1" applyBorder="1" applyAlignment="1" applyProtection="1">
      <alignment horizontal="center"/>
    </xf>
    <xf numFmtId="0" fontId="15" fillId="0" borderId="17" xfId="6" applyNumberFormat="1" applyFont="1" applyFill="1" applyBorder="1" applyAlignment="1" applyProtection="1">
      <alignment horizontal="center" vertical="center"/>
    </xf>
    <xf numFmtId="164" fontId="16" fillId="0" borderId="17" xfId="9" applyNumberFormat="1" applyFont="1" applyFill="1" applyBorder="1" applyAlignment="1">
      <alignment horizontal="left"/>
    </xf>
    <xf numFmtId="168" fontId="15" fillId="2" borderId="19" xfId="11" applyNumberFormat="1" applyFont="1" applyFill="1" applyBorder="1" applyAlignment="1">
      <alignment horizontal="center" vertical="center" wrapText="1"/>
    </xf>
    <xf numFmtId="0" fontId="15" fillId="0" borderId="0" xfId="12" applyNumberFormat="1" applyFont="1" applyFill="1" applyBorder="1" applyAlignment="1">
      <alignment horizontal="center" vertical="center" textRotation="180"/>
    </xf>
    <xf numFmtId="0" fontId="15" fillId="0" borderId="0" xfId="13" applyFont="1" applyFill="1" applyBorder="1" applyAlignment="1">
      <alignment horizontal="center" vertical="center"/>
    </xf>
    <xf numFmtId="0" fontId="20" fillId="2" borderId="19" xfId="14" applyFont="1" applyFill="1" applyBorder="1" applyAlignment="1" applyProtection="1">
      <alignment horizontal="center" vertical="center" wrapText="1"/>
      <protection locked="0"/>
    </xf>
    <xf numFmtId="0" fontId="15" fillId="0" borderId="0" xfId="13" applyFont="1" applyFill="1" applyBorder="1" applyAlignment="1" applyProtection="1">
      <alignment horizontal="left"/>
    </xf>
    <xf numFmtId="0" fontId="11" fillId="0" borderId="0" xfId="5" applyNumberFormat="1" applyFont="1" applyFill="1"/>
    <xf numFmtId="0" fontId="13" fillId="0" borderId="0" xfId="13" applyFont="1" applyFill="1" applyAlignment="1" applyProtection="1">
      <alignment horizontal="left"/>
    </xf>
    <xf numFmtId="0" fontId="16" fillId="0" borderId="0" xfId="13" applyFont="1" applyFill="1" applyAlignment="1" applyProtection="1">
      <alignment horizontal="left"/>
    </xf>
    <xf numFmtId="0" fontId="21" fillId="9" borderId="0" xfId="5" applyFont="1" applyFill="1" applyAlignment="1"/>
    <xf numFmtId="0" fontId="21" fillId="9" borderId="0" xfId="5" applyFont="1" applyFill="1" applyAlignment="1">
      <alignment horizontal="left"/>
    </xf>
    <xf numFmtId="0" fontId="21" fillId="9" borderId="0" xfId="5" applyNumberFormat="1" applyFont="1" applyFill="1" applyAlignment="1">
      <alignment horizontal="center"/>
    </xf>
    <xf numFmtId="0" fontId="21" fillId="9" borderId="0" xfId="5" applyNumberFormat="1" applyFont="1" applyFill="1" applyAlignment="1">
      <alignment horizontal="left"/>
    </xf>
    <xf numFmtId="0" fontId="11" fillId="0" borderId="0" xfId="5" applyFont="1" applyAlignment="1">
      <alignment horizontal="left" wrapText="1"/>
    </xf>
    <xf numFmtId="0" fontId="10" fillId="0" borderId="0" xfId="5" applyFont="1"/>
    <xf numFmtId="0" fontId="10" fillId="0" borderId="0" xfId="5" applyFont="1" applyAlignment="1">
      <alignment horizontal="left"/>
    </xf>
    <xf numFmtId="0" fontId="10" fillId="0" borderId="0" xfId="5" applyNumberFormat="1" applyFont="1" applyAlignment="1">
      <alignment horizontal="center"/>
    </xf>
    <xf numFmtId="0" fontId="22" fillId="0" borderId="0" xfId="5" applyFont="1"/>
    <xf numFmtId="0" fontId="14" fillId="0" borderId="0" xfId="15"/>
    <xf numFmtId="0" fontId="23" fillId="0" borderId="0" xfId="15" applyFont="1"/>
    <xf numFmtId="164" fontId="4" fillId="0" borderId="0" xfId="0" applyNumberFormat="1" applyFont="1" applyAlignment="1">
      <alignment horizontal="center"/>
    </xf>
    <xf numFmtId="165" fontId="4" fillId="0" borderId="0" xfId="0" applyNumberFormat="1" applyFont="1"/>
    <xf numFmtId="0" fontId="4" fillId="0" borderId="0" xfId="0" applyFont="1" applyAlignment="1">
      <alignment horizontal="center"/>
    </xf>
    <xf numFmtId="0" fontId="25" fillId="0" borderId="0" xfId="0" applyFont="1"/>
    <xf numFmtId="0" fontId="4" fillId="0" borderId="0" xfId="0" applyFont="1" applyBorder="1"/>
    <xf numFmtId="0" fontId="5" fillId="0" borderId="0" xfId="0" applyFont="1" applyAlignment="1">
      <alignment horizontal="center"/>
    </xf>
    <xf numFmtId="3" fontId="4" fillId="0" borderId="0" xfId="0" applyNumberFormat="1" applyFont="1" applyAlignment="1">
      <alignment horizontal="center"/>
    </xf>
    <xf numFmtId="1" fontId="4" fillId="0" borderId="0" xfId="0" applyNumberFormat="1" applyFont="1" applyAlignment="1">
      <alignment horizontal="center"/>
    </xf>
    <xf numFmtId="4" fontId="4" fillId="0" borderId="0" xfId="0" applyNumberFormat="1" applyFont="1" applyAlignment="1">
      <alignment horizontal="center"/>
    </xf>
    <xf numFmtId="165" fontId="24" fillId="0" borderId="0" xfId="0" applyNumberFormat="1" applyFont="1" applyAlignment="1">
      <alignment horizontal="center"/>
    </xf>
    <xf numFmtId="164" fontId="24" fillId="0" borderId="0" xfId="0" applyNumberFormat="1" applyFont="1" applyAlignment="1">
      <alignment horizontal="center"/>
    </xf>
    <xf numFmtId="1" fontId="24" fillId="0" borderId="0" xfId="0" applyNumberFormat="1" applyFont="1" applyAlignment="1">
      <alignment horizontal="center"/>
    </xf>
    <xf numFmtId="0" fontId="4" fillId="0" borderId="0" xfId="0" applyFont="1" applyAlignment="1">
      <alignment horizontal="center"/>
    </xf>
    <xf numFmtId="0" fontId="27" fillId="0" borderId="4" xfId="15" applyFont="1" applyBorder="1" applyAlignment="1">
      <alignment horizontal="center" vertical="center"/>
    </xf>
    <xf numFmtId="3" fontId="14" fillId="0" borderId="0" xfId="15" applyNumberFormat="1"/>
    <xf numFmtId="0" fontId="8" fillId="0" borderId="0" xfId="15" applyFont="1"/>
    <xf numFmtId="9" fontId="27" fillId="0" borderId="28" xfId="15" applyNumberFormat="1" applyFont="1" applyBorder="1" applyAlignment="1">
      <alignment horizontal="center"/>
    </xf>
    <xf numFmtId="0" fontId="27" fillId="0" borderId="29" xfId="15" applyFont="1" applyBorder="1" applyAlignment="1">
      <alignment horizontal="center" vertical="center"/>
    </xf>
    <xf numFmtId="9" fontId="8" fillId="0" borderId="3" xfId="15" applyNumberFormat="1" applyFont="1" applyBorder="1" applyAlignment="1">
      <alignment horizontal="center"/>
    </xf>
    <xf numFmtId="9" fontId="8" fillId="0" borderId="0" xfId="15" applyNumberFormat="1" applyFont="1" applyBorder="1" applyAlignment="1">
      <alignment horizontal="center"/>
    </xf>
    <xf numFmtId="9" fontId="8" fillId="0" borderId="4" xfId="15" applyNumberFormat="1" applyFont="1" applyBorder="1" applyAlignment="1">
      <alignment horizontal="center"/>
    </xf>
    <xf numFmtId="9" fontId="27" fillId="0" borderId="13" xfId="15" applyNumberFormat="1" applyFont="1" applyBorder="1" applyAlignment="1">
      <alignment horizontal="center" vertical="center"/>
    </xf>
    <xf numFmtId="9" fontId="27" fillId="0" borderId="11" xfId="15" applyNumberFormat="1" applyFont="1" applyBorder="1" applyAlignment="1">
      <alignment horizontal="center" vertical="center"/>
    </xf>
    <xf numFmtId="0" fontId="8" fillId="0" borderId="13" xfId="15" applyFont="1" applyBorder="1" applyAlignment="1">
      <alignment horizontal="center" vertical="center" wrapText="1"/>
    </xf>
    <xf numFmtId="0" fontId="8" fillId="0" borderId="27" xfId="15" applyFont="1" applyBorder="1" applyAlignment="1">
      <alignment horizontal="center" vertical="center" wrapText="1"/>
    </xf>
    <xf numFmtId="0" fontId="8" fillId="0" borderId="7" xfId="15" applyFont="1" applyBorder="1" applyAlignment="1">
      <alignment horizontal="center" vertical="center" wrapText="1"/>
    </xf>
    <xf numFmtId="0" fontId="8" fillId="0" borderId="30" xfId="15" applyFont="1" applyBorder="1" applyAlignment="1">
      <alignment horizontal="center" vertical="center" wrapText="1"/>
    </xf>
    <xf numFmtId="0" fontId="8" fillId="0" borderId="11" xfId="15" applyFont="1" applyBorder="1" applyAlignment="1">
      <alignment horizontal="center" vertical="center" wrapText="1"/>
    </xf>
    <xf numFmtId="0" fontId="15" fillId="0" borderId="31" xfId="15" applyFont="1" applyBorder="1" applyAlignment="1">
      <alignment horizontal="center" vertical="center" wrapText="1"/>
    </xf>
    <xf numFmtId="0" fontId="1" fillId="0" borderId="0" xfId="0" applyFont="1"/>
    <xf numFmtId="0" fontId="4" fillId="0" borderId="7" xfId="0" applyFont="1" applyBorder="1" applyAlignment="1">
      <alignment horizontal="left" vertical="top" wrapText="1"/>
    </xf>
    <xf numFmtId="0" fontId="4" fillId="0" borderId="27" xfId="0" applyFont="1" applyBorder="1" applyAlignment="1">
      <alignment horizontal="left" vertical="top" wrapText="1"/>
    </xf>
    <xf numFmtId="0" fontId="4" fillId="0" borderId="26" xfId="0" applyFont="1" applyBorder="1" applyAlignment="1">
      <alignment horizontal="left" vertical="top" wrapText="1"/>
    </xf>
    <xf numFmtId="0" fontId="4" fillId="0" borderId="25" xfId="0" applyFont="1" applyBorder="1" applyAlignment="1">
      <alignment horizontal="left" vertical="top" wrapText="1"/>
    </xf>
    <xf numFmtId="0" fontId="4" fillId="0" borderId="0" xfId="0" applyFont="1" applyBorder="1" applyAlignment="1">
      <alignment horizontal="left" vertical="top" wrapText="1"/>
    </xf>
    <xf numFmtId="0" fontId="4" fillId="0" borderId="24" xfId="0" applyFont="1" applyBorder="1" applyAlignment="1">
      <alignment horizontal="left" vertical="top" wrapText="1"/>
    </xf>
    <xf numFmtId="0" fontId="4" fillId="0" borderId="23" xfId="0" applyFont="1" applyBorder="1" applyAlignment="1">
      <alignment horizontal="left" vertical="top" wrapText="1"/>
    </xf>
    <xf numFmtId="0" fontId="4" fillId="0" borderId="22" xfId="0" applyFont="1" applyBorder="1" applyAlignment="1">
      <alignment horizontal="left" vertical="top" wrapText="1"/>
    </xf>
    <xf numFmtId="0" fontId="4" fillId="0" borderId="21" xfId="0" applyFont="1" applyBorder="1" applyAlignment="1">
      <alignment horizontal="left" vertical="top" wrapText="1"/>
    </xf>
    <xf numFmtId="0" fontId="20" fillId="2" borderId="19" xfId="6" applyNumberFormat="1" applyFont="1" applyFill="1" applyBorder="1" applyAlignment="1">
      <alignment horizontal="center" vertical="center" wrapText="1"/>
    </xf>
    <xf numFmtId="0" fontId="20" fillId="2" borderId="20" xfId="6" applyNumberFormat="1" applyFont="1" applyFill="1" applyBorder="1" applyAlignment="1">
      <alignment horizontal="center" vertical="center" wrapText="1"/>
    </xf>
    <xf numFmtId="0" fontId="10" fillId="0" borderId="0" xfId="5" applyFont="1" applyAlignment="1">
      <alignment horizontal="left" wrapText="1"/>
    </xf>
    <xf numFmtId="168" fontId="15" fillId="2" borderId="19" xfId="11" applyNumberFormat="1" applyFont="1" applyFill="1" applyBorder="1" applyAlignment="1">
      <alignment horizontal="center" vertical="center" wrapText="1"/>
    </xf>
    <xf numFmtId="168" fontId="15" fillId="2" borderId="18" xfId="11" applyNumberFormat="1" applyFont="1" applyFill="1" applyBorder="1" applyAlignment="1">
      <alignment horizontal="center" vertical="center" wrapText="1"/>
    </xf>
    <xf numFmtId="0" fontId="20" fillId="2" borderId="19" xfId="14" applyFont="1" applyFill="1" applyBorder="1" applyAlignment="1" applyProtection="1">
      <alignment horizontal="center" vertical="center" wrapText="1"/>
      <protection locked="0"/>
    </xf>
    <xf numFmtId="0" fontId="20" fillId="2" borderId="18" xfId="14" applyFont="1" applyFill="1" applyBorder="1" applyAlignment="1" applyProtection="1">
      <alignment horizontal="center" vertical="center" wrapText="1"/>
      <protection locked="0"/>
    </xf>
    <xf numFmtId="0" fontId="20" fillId="2" borderId="18" xfId="6" applyNumberFormat="1" applyFont="1" applyFill="1" applyBorder="1" applyAlignment="1">
      <alignment horizontal="center" vertical="center" wrapText="1"/>
    </xf>
    <xf numFmtId="0" fontId="20" fillId="2" borderId="15" xfId="14" applyFont="1" applyFill="1" applyBorder="1" applyAlignment="1" applyProtection="1">
      <alignment horizontal="center" vertical="center" wrapText="1"/>
      <protection locked="0"/>
    </xf>
    <xf numFmtId="0" fontId="20" fillId="2" borderId="14" xfId="14" applyFont="1" applyFill="1" applyBorder="1" applyAlignment="1" applyProtection="1">
      <alignment horizontal="center" vertical="center" wrapText="1"/>
      <protection locked="0"/>
    </xf>
    <xf numFmtId="0" fontId="20" fillId="2" borderId="9" xfId="14" applyFont="1" applyFill="1" applyBorder="1" applyAlignment="1" applyProtection="1">
      <alignment horizontal="center" vertical="center" wrapText="1"/>
      <protection locked="0"/>
    </xf>
    <xf numFmtId="0" fontId="20" fillId="2" borderId="8" xfId="14" applyFont="1" applyFill="1" applyBorder="1" applyAlignment="1" applyProtection="1">
      <alignment horizontal="center" vertical="center" wrapText="1"/>
      <protection locked="0"/>
    </xf>
    <xf numFmtId="0" fontId="20" fillId="2" borderId="20" xfId="14" applyFont="1" applyFill="1" applyBorder="1" applyAlignment="1" applyProtection="1">
      <alignment horizontal="center" vertical="center" wrapText="1"/>
      <protection locked="0"/>
    </xf>
    <xf numFmtId="0" fontId="8" fillId="0" borderId="6" xfId="15" applyFont="1" applyBorder="1" applyAlignment="1">
      <alignment horizontal="center" vertical="center" wrapText="1"/>
    </xf>
    <xf numFmtId="0" fontId="8" fillId="0" borderId="2" xfId="15" applyFont="1" applyBorder="1" applyAlignment="1">
      <alignment horizontal="center" vertical="center" wrapText="1"/>
    </xf>
    <xf numFmtId="0" fontId="23" fillId="0" borderId="37" xfId="15" applyFont="1" applyBorder="1" applyAlignment="1">
      <alignment horizontal="center" vertical="center" wrapText="1"/>
    </xf>
    <xf numFmtId="0" fontId="23" fillId="0" borderId="36" xfId="15" applyFont="1" applyBorder="1" applyAlignment="1">
      <alignment horizontal="center" vertical="center"/>
    </xf>
    <xf numFmtId="0" fontId="23" fillId="0" borderId="35" xfId="15" applyFont="1" applyBorder="1" applyAlignment="1">
      <alignment horizontal="center" vertical="center"/>
    </xf>
    <xf numFmtId="0" fontId="8" fillId="0" borderId="34" xfId="15" applyFont="1" applyBorder="1" applyAlignment="1">
      <alignment horizontal="center" vertical="center"/>
    </xf>
    <xf numFmtId="0" fontId="8" fillId="0" borderId="33" xfId="15" applyFont="1" applyBorder="1" applyAlignment="1">
      <alignment horizontal="center" vertical="center"/>
    </xf>
    <xf numFmtId="0" fontId="8" fillId="0" borderId="32" xfId="15" applyFont="1" applyBorder="1" applyAlignment="1">
      <alignment horizontal="center" vertical="center"/>
    </xf>
    <xf numFmtId="0" fontId="8" fillId="0" borderId="1" xfId="15" applyFont="1" applyBorder="1" applyAlignment="1">
      <alignment horizontal="center" vertical="center" wrapText="1"/>
    </xf>
    <xf numFmtId="0" fontId="23" fillId="0" borderId="1" xfId="15" applyFont="1" applyBorder="1" applyAlignment="1">
      <alignment horizontal="center" vertical="center" wrapText="1"/>
    </xf>
    <xf numFmtId="0" fontId="23" fillId="0" borderId="5" xfId="15" applyFont="1" applyBorder="1" applyAlignment="1">
      <alignment horizontal="center" vertical="center" wrapText="1"/>
    </xf>
  </cellXfs>
  <cellStyles count="34">
    <cellStyle name="Normal" xfId="0" builtinId="0"/>
    <cellStyle name="Normal 10 2" xfId="24"/>
    <cellStyle name="Normal 12" xfId="32"/>
    <cellStyle name="Normal 13" xfId="21"/>
    <cellStyle name="Normal 14" xfId="30"/>
    <cellStyle name="Normal 15 12" xfId="33"/>
    <cellStyle name="Normal 16" xfId="27"/>
    <cellStyle name="Normal 2" xfId="1"/>
    <cellStyle name="Normal 2 2" xfId="5"/>
    <cellStyle name="Normal 2 2 2" xfId="15"/>
    <cellStyle name="Normal 2 3" xfId="25"/>
    <cellStyle name="Normal 2 5" xfId="19"/>
    <cellStyle name="Normal 2_AccumulationEquation" xfId="17"/>
    <cellStyle name="Normal 3" xfId="2"/>
    <cellStyle name="Normal 4" xfId="4"/>
    <cellStyle name="Normal 5" xfId="18"/>
    <cellStyle name="Normal 6" xfId="29"/>
    <cellStyle name="Normal 8" xfId="22"/>
    <cellStyle name="Normal_B2.3" xfId="14"/>
    <cellStyle name="Normal_B4" xfId="10"/>
    <cellStyle name="Normal_B4.1" xfId="6"/>
    <cellStyle name="Normal_C1.1a" xfId="7"/>
    <cellStyle name="Normal_C4" xfId="11"/>
    <cellStyle name="Normal_C4.1" xfId="13"/>
    <cellStyle name="Normal_C6.5" xfId="8"/>
    <cellStyle name="Normal_G1.1" xfId="9"/>
    <cellStyle name="Normal_G1.1_1" xfId="12"/>
    <cellStyle name="Pourcentage 2" xfId="3"/>
    <cellStyle name="Pourcentage 3" xfId="16"/>
    <cellStyle name="Pourcentage 4" xfId="20"/>
    <cellStyle name="Pourcentage 5" xfId="28"/>
    <cellStyle name="Pourcentage 6" xfId="31"/>
    <cellStyle name="Pourcentage 6 2" xfId="26"/>
    <cellStyle name="Pourcentage 9 2" xf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openxmlformats.org/officeDocument/2006/relationships/externalLink" Target="externalLinks/externalLink32.xml"/><Relationship Id="rId3" Type="http://schemas.openxmlformats.org/officeDocument/2006/relationships/chartsheet" Target="chartsheets/sheet2.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42" Type="http://schemas.openxmlformats.org/officeDocument/2006/relationships/externalLink" Target="externalLinks/externalLink35.xml"/><Relationship Id="rId7" Type="http://schemas.openxmlformats.org/officeDocument/2006/relationships/worksheet" Target="worksheets/sheet4.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46" Type="http://schemas.openxmlformats.org/officeDocument/2006/relationships/calcChain" Target="calcChain.xml"/><Relationship Id="rId2" Type="http://schemas.openxmlformats.org/officeDocument/2006/relationships/chartsheet" Target="chartsheets/sheet1.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externalLink" Target="externalLinks/externalLink22.xml"/><Relationship Id="rId41" Type="http://schemas.openxmlformats.org/officeDocument/2006/relationships/externalLink" Target="externalLinks/externalLink34.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40" Type="http://schemas.openxmlformats.org/officeDocument/2006/relationships/externalLink" Target="externalLinks/externalLink33.xml"/><Relationship Id="rId45" Type="http://schemas.openxmlformats.org/officeDocument/2006/relationships/sharedStrings" Target="sharedStrings.xml"/><Relationship Id="rId5" Type="http://schemas.openxmlformats.org/officeDocument/2006/relationships/worksheet" Target="worksheets/sheet2.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4" Type="http://schemas.openxmlformats.org/officeDocument/2006/relationships/styles" Target="styles.xml"/><Relationship Id="rId4" Type="http://schemas.openxmlformats.org/officeDocument/2006/relationships/chartsheet" Target="chartsheets/sheet3.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43"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700" b="1" i="0" u="none" strike="noStrike" kern="1200" baseline="0">
                <a:solidFill>
                  <a:srgbClr val="000000"/>
                </a:solidFill>
                <a:latin typeface="Arial"/>
                <a:ea typeface="Arial"/>
                <a:cs typeface="Arial"/>
              </a:defRPr>
            </a:pPr>
            <a:r>
              <a:rPr lang="fr-FR" sz="2000" b="1" i="0" baseline="0">
                <a:effectLst/>
              </a:rPr>
              <a:t>Labour productivity: Europe vs United States</a:t>
            </a:r>
            <a:endParaRPr lang="fr-FR" sz="2000" b="1"/>
          </a:p>
        </c:rich>
      </c:tx>
      <c:layout>
        <c:manualLayout>
          <c:xMode val="edge"/>
          <c:yMode val="edge"/>
          <c:x val="0.21622361859939918"/>
          <c:y val="1.3494308814413275E-3"/>
        </c:manualLayout>
      </c:layout>
      <c:overlay val="0"/>
      <c:spPr>
        <a:noFill/>
        <a:ln w="25400">
          <a:noFill/>
        </a:ln>
      </c:spPr>
    </c:title>
    <c:autoTitleDeleted val="0"/>
    <c:plotArea>
      <c:layout>
        <c:manualLayout>
          <c:layoutTarget val="inner"/>
          <c:xMode val="edge"/>
          <c:yMode val="edge"/>
          <c:x val="7.9581439240198074E-2"/>
          <c:y val="6.7408668511030723E-2"/>
          <c:w val="0.87871722542414155"/>
          <c:h val="0.77365374594719782"/>
        </c:manualLayout>
      </c:layout>
      <c:lineChart>
        <c:grouping val="standard"/>
        <c:varyColors val="0"/>
        <c:ser>
          <c:idx val="6"/>
          <c:order val="0"/>
          <c:tx>
            <c:v>United States</c:v>
          </c:tx>
          <c:spPr>
            <a:ln w="44450">
              <a:solidFill>
                <a:schemeClr val="tx1"/>
              </a:solidFill>
            </a:ln>
          </c:spPr>
          <c:marker>
            <c:symbol val="square"/>
            <c:size val="7"/>
            <c:spPr>
              <a:solidFill>
                <a:schemeClr val="tx1"/>
              </a:solidFill>
              <a:ln>
                <a:solidFill>
                  <a:schemeClr val="tx1"/>
                </a:solidFill>
              </a:ln>
            </c:spPr>
          </c:marker>
          <c:cat>
            <c:numRef>
              <c:f>DataG11.3!$A$29:$A$94</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DataG11.3!$E$29:$E$94</c:f>
              <c:numCache>
                <c:formatCode>0</c:formatCode>
                <c:ptCount val="66"/>
                <c:pt idx="0">
                  <c:v>100</c:v>
                </c:pt>
                <c:pt idx="1">
                  <c:v>100</c:v>
                </c:pt>
                <c:pt idx="2">
                  <c:v>100</c:v>
                </c:pt>
                <c:pt idx="3">
                  <c:v>100</c:v>
                </c:pt>
                <c:pt idx="4">
                  <c:v>100</c:v>
                </c:pt>
                <c:pt idx="5">
                  <c:v>99.999999999999986</c:v>
                </c:pt>
                <c:pt idx="6">
                  <c:v>99.999999999999986</c:v>
                </c:pt>
                <c:pt idx="7">
                  <c:v>100</c:v>
                </c:pt>
                <c:pt idx="8">
                  <c:v>100</c:v>
                </c:pt>
                <c:pt idx="9">
                  <c:v>100</c:v>
                </c:pt>
                <c:pt idx="10">
                  <c:v>100</c:v>
                </c:pt>
                <c:pt idx="11">
                  <c:v>100</c:v>
                </c:pt>
                <c:pt idx="12">
                  <c:v>100</c:v>
                </c:pt>
                <c:pt idx="13">
                  <c:v>100</c:v>
                </c:pt>
                <c:pt idx="14">
                  <c:v>100</c:v>
                </c:pt>
                <c:pt idx="15">
                  <c:v>100</c:v>
                </c:pt>
                <c:pt idx="16">
                  <c:v>100</c:v>
                </c:pt>
                <c:pt idx="17">
                  <c:v>99.999999999999986</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99.999999999999986</c:v>
                </c:pt>
                <c:pt idx="49">
                  <c:v>100</c:v>
                </c:pt>
                <c:pt idx="50">
                  <c:v>100</c:v>
                </c:pt>
                <c:pt idx="51">
                  <c:v>100</c:v>
                </c:pt>
                <c:pt idx="52">
                  <c:v>100.00000000000001</c:v>
                </c:pt>
                <c:pt idx="53">
                  <c:v>100</c:v>
                </c:pt>
                <c:pt idx="54">
                  <c:v>100</c:v>
                </c:pt>
                <c:pt idx="55">
                  <c:v>100</c:v>
                </c:pt>
                <c:pt idx="56">
                  <c:v>100</c:v>
                </c:pt>
                <c:pt idx="57">
                  <c:v>100.00000000000001</c:v>
                </c:pt>
                <c:pt idx="58">
                  <c:v>100</c:v>
                </c:pt>
                <c:pt idx="59">
                  <c:v>100</c:v>
                </c:pt>
                <c:pt idx="60">
                  <c:v>100</c:v>
                </c:pt>
                <c:pt idx="61">
                  <c:v>99.999999999999986</c:v>
                </c:pt>
                <c:pt idx="62">
                  <c:v>100</c:v>
                </c:pt>
                <c:pt idx="63">
                  <c:v>100</c:v>
                </c:pt>
                <c:pt idx="64">
                  <c:v>100</c:v>
                </c:pt>
                <c:pt idx="65">
                  <c:v>100</c:v>
                </c:pt>
              </c:numCache>
            </c:numRef>
          </c:val>
          <c:smooth val="0"/>
        </c:ser>
        <c:ser>
          <c:idx val="2"/>
          <c:order val="1"/>
          <c:tx>
            <c:v>Germany</c:v>
          </c:tx>
          <c:spPr>
            <a:ln w="50800">
              <a:solidFill>
                <a:schemeClr val="accent5"/>
              </a:solidFill>
            </a:ln>
          </c:spPr>
          <c:marker>
            <c:symbol val="triangle"/>
            <c:size val="9"/>
            <c:spPr>
              <a:solidFill>
                <a:schemeClr val="accent5"/>
              </a:solidFill>
              <a:ln>
                <a:solidFill>
                  <a:schemeClr val="accent5"/>
                </a:solidFill>
              </a:ln>
            </c:spPr>
          </c:marker>
          <c:cat>
            <c:numRef>
              <c:f>DataG11.3!$A$29:$A$94</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DataG11.3!$C$29:$C$94</c:f>
              <c:numCache>
                <c:formatCode>0</c:formatCode>
                <c:ptCount val="66"/>
                <c:pt idx="0">
                  <c:v>45.130937381174782</c:v>
                </c:pt>
                <c:pt idx="1">
                  <c:v>46.235600665990042</c:v>
                </c:pt>
                <c:pt idx="2">
                  <c:v>48.968858407379074</c:v>
                </c:pt>
                <c:pt idx="3">
                  <c:v>47.163638338752548</c:v>
                </c:pt>
                <c:pt idx="4">
                  <c:v>51.410424609819586</c:v>
                </c:pt>
                <c:pt idx="5">
                  <c:v>48.969082322929367</c:v>
                </c:pt>
                <c:pt idx="6">
                  <c:v>51.62841794610096</c:v>
                </c:pt>
                <c:pt idx="7">
                  <c:v>54.477683414179737</c:v>
                </c:pt>
                <c:pt idx="8">
                  <c:v>57.766073816316919</c:v>
                </c:pt>
                <c:pt idx="9">
                  <c:v>58.544527976382291</c:v>
                </c:pt>
                <c:pt idx="10">
                  <c:v>62.557455626425181</c:v>
                </c:pt>
                <c:pt idx="11">
                  <c:v>64.26482167810137</c:v>
                </c:pt>
                <c:pt idx="12">
                  <c:v>63.788770604420804</c:v>
                </c:pt>
                <c:pt idx="13">
                  <c:v>62.972114821908988</c:v>
                </c:pt>
                <c:pt idx="14">
                  <c:v>63.861966218629178</c:v>
                </c:pt>
                <c:pt idx="15">
                  <c:v>63.296963994723008</c:v>
                </c:pt>
                <c:pt idx="16">
                  <c:v>61.497141964520416</c:v>
                </c:pt>
                <c:pt idx="17">
                  <c:v>59.879969905294367</c:v>
                </c:pt>
                <c:pt idx="18">
                  <c:v>60.464255517441678</c:v>
                </c:pt>
                <c:pt idx="19">
                  <c:v>62.874598555415041</c:v>
                </c:pt>
                <c:pt idx="20">
                  <c:v>66.644138533354138</c:v>
                </c:pt>
                <c:pt idx="21">
                  <c:v>67.418959096815584</c:v>
                </c:pt>
                <c:pt idx="22">
                  <c:v>70.146721499460227</c:v>
                </c:pt>
                <c:pt idx="23">
                  <c:v>72.62504617064738</c:v>
                </c:pt>
                <c:pt idx="24">
                  <c:v>76.582906399831884</c:v>
                </c:pt>
                <c:pt idx="25">
                  <c:v>78.20990429013716</c:v>
                </c:pt>
                <c:pt idx="26">
                  <c:v>80.733704912746944</c:v>
                </c:pt>
                <c:pt idx="27">
                  <c:v>83.830636144241808</c:v>
                </c:pt>
                <c:pt idx="28">
                  <c:v>85.439709007859477</c:v>
                </c:pt>
                <c:pt idx="29">
                  <c:v>87.865004952822815</c:v>
                </c:pt>
                <c:pt idx="30">
                  <c:v>89.031580750384407</c:v>
                </c:pt>
                <c:pt idx="31">
                  <c:v>89.571406578682087</c:v>
                </c:pt>
                <c:pt idx="32">
                  <c:v>92.104662117881745</c:v>
                </c:pt>
                <c:pt idx="33">
                  <c:v>93.559069973204373</c:v>
                </c:pt>
                <c:pt idx="34">
                  <c:v>94.794003379405297</c:v>
                </c:pt>
                <c:pt idx="35">
                  <c:v>95.507108854939588</c:v>
                </c:pt>
                <c:pt idx="36">
                  <c:v>96.194000416714971</c:v>
                </c:pt>
                <c:pt idx="37">
                  <c:v>97.542231143337744</c:v>
                </c:pt>
                <c:pt idx="38">
                  <c:v>94.9658364342894</c:v>
                </c:pt>
                <c:pt idx="39">
                  <c:v>98.068181427939834</c:v>
                </c:pt>
                <c:pt idx="40">
                  <c:v>96.97857403041391</c:v>
                </c:pt>
                <c:pt idx="41">
                  <c:v>102.88343486888809</c:v>
                </c:pt>
                <c:pt idx="42">
                  <c:v>102.64882674413299</c:v>
                </c:pt>
                <c:pt idx="43">
                  <c:v>103.57710903469781</c:v>
                </c:pt>
                <c:pt idx="44">
                  <c:v>105.81723829476701</c:v>
                </c:pt>
                <c:pt idx="45">
                  <c:v>107.35175860388472</c:v>
                </c:pt>
                <c:pt idx="46">
                  <c:v>106.912289241689</c:v>
                </c:pt>
                <c:pt idx="47">
                  <c:v>108.36705388278958</c:v>
                </c:pt>
                <c:pt idx="48">
                  <c:v>106.13788443478289</c:v>
                </c:pt>
                <c:pt idx="49">
                  <c:v>106.16564187549196</c:v>
                </c:pt>
                <c:pt idx="50">
                  <c:v>108.43609349743187</c:v>
                </c:pt>
                <c:pt idx="51">
                  <c:v>108.35869631950797</c:v>
                </c:pt>
                <c:pt idx="52">
                  <c:v>107.53138655097509</c:v>
                </c:pt>
                <c:pt idx="53">
                  <c:v>105.57291248362395</c:v>
                </c:pt>
                <c:pt idx="54">
                  <c:v>103.99583418428277</c:v>
                </c:pt>
                <c:pt idx="55">
                  <c:v>102.3808057095079</c:v>
                </c:pt>
                <c:pt idx="56">
                  <c:v>102.16851087296089</c:v>
                </c:pt>
                <c:pt idx="57">
                  <c:v>102.47375783922234</c:v>
                </c:pt>
                <c:pt idx="58">
                  <c:v>102.00556328768232</c:v>
                </c:pt>
                <c:pt idx="59">
                  <c:v>97.262266015621023</c:v>
                </c:pt>
                <c:pt idx="60">
                  <c:v>98.771761289791016</c:v>
                </c:pt>
                <c:pt idx="61">
                  <c:v>99.52135819420819</c:v>
                </c:pt>
                <c:pt idx="62">
                  <c:v>100.21452187559825</c:v>
                </c:pt>
                <c:pt idx="63">
                  <c:v>100.09638016145777</c:v>
                </c:pt>
                <c:pt idx="64">
                  <c:v>99.828734289964203</c:v>
                </c:pt>
                <c:pt idx="65">
                  <c:v>100.00100741472187</c:v>
                </c:pt>
              </c:numCache>
            </c:numRef>
          </c:val>
          <c:smooth val="0"/>
        </c:ser>
        <c:ser>
          <c:idx val="3"/>
          <c:order val="2"/>
          <c:tx>
            <c:v>France</c:v>
          </c:tx>
          <c:spPr>
            <a:ln w="44450">
              <a:solidFill>
                <a:schemeClr val="accent6"/>
              </a:solidFill>
            </a:ln>
          </c:spPr>
          <c:marker>
            <c:symbol val="circle"/>
            <c:size val="9"/>
            <c:spPr>
              <a:solidFill>
                <a:schemeClr val="accent6"/>
              </a:solidFill>
              <a:ln>
                <a:solidFill>
                  <a:schemeClr val="accent6"/>
                </a:solidFill>
              </a:ln>
            </c:spPr>
          </c:marker>
          <c:cat>
            <c:numRef>
              <c:f>DataG11.3!$A$29:$A$94</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DataG11.3!$B$29:$B$94</c:f>
              <c:numCache>
                <c:formatCode>0</c:formatCode>
                <c:ptCount val="66"/>
                <c:pt idx="0">
                  <c:v>47.114880645683975</c:v>
                </c:pt>
                <c:pt idx="1">
                  <c:v>46.469319077239092</c:v>
                </c:pt>
                <c:pt idx="2">
                  <c:v>46.555794182787622</c:v>
                </c:pt>
                <c:pt idx="3">
                  <c:v>46.589827092502091</c:v>
                </c:pt>
                <c:pt idx="4">
                  <c:v>49.985857703583058</c:v>
                </c:pt>
                <c:pt idx="5">
                  <c:v>49.338028639464795</c:v>
                </c:pt>
                <c:pt idx="6">
                  <c:v>50.464504680369473</c:v>
                </c:pt>
                <c:pt idx="7">
                  <c:v>52.789233175875601</c:v>
                </c:pt>
                <c:pt idx="8">
                  <c:v>55.15792430122994</c:v>
                </c:pt>
                <c:pt idx="9">
                  <c:v>53.266678279286786</c:v>
                </c:pt>
                <c:pt idx="10">
                  <c:v>56.623377287658514</c:v>
                </c:pt>
                <c:pt idx="11">
                  <c:v>58.474470037660495</c:v>
                </c:pt>
                <c:pt idx="12">
                  <c:v>59.243340602493276</c:v>
                </c:pt>
                <c:pt idx="13">
                  <c:v>59.598846144897209</c:v>
                </c:pt>
                <c:pt idx="14">
                  <c:v>60.510976289882393</c:v>
                </c:pt>
                <c:pt idx="15">
                  <c:v>59.778410641886069</c:v>
                </c:pt>
                <c:pt idx="16">
                  <c:v>59.569599101171619</c:v>
                </c:pt>
                <c:pt idx="17">
                  <c:v>60.845939677222773</c:v>
                </c:pt>
                <c:pt idx="18">
                  <c:v>60.768528503909465</c:v>
                </c:pt>
                <c:pt idx="19">
                  <c:v>63.137206336023205</c:v>
                </c:pt>
                <c:pt idx="20">
                  <c:v>67.322975930182395</c:v>
                </c:pt>
                <c:pt idx="21">
                  <c:v>68.454867998656269</c:v>
                </c:pt>
                <c:pt idx="22">
                  <c:v>71.571087801612023</c:v>
                </c:pt>
                <c:pt idx="23">
                  <c:v>74.240481330617811</c:v>
                </c:pt>
                <c:pt idx="24">
                  <c:v>78.946493736352807</c:v>
                </c:pt>
                <c:pt idx="25">
                  <c:v>77.823645136982023</c:v>
                </c:pt>
                <c:pt idx="26">
                  <c:v>78.093651314947238</c:v>
                </c:pt>
                <c:pt idx="27">
                  <c:v>80.991809743544621</c:v>
                </c:pt>
                <c:pt idx="28">
                  <c:v>84.006474971185497</c:v>
                </c:pt>
                <c:pt idx="29">
                  <c:v>86.492689211107916</c:v>
                </c:pt>
                <c:pt idx="30">
                  <c:v>88.071906619890626</c:v>
                </c:pt>
                <c:pt idx="31">
                  <c:v>88.441781565221731</c:v>
                </c:pt>
                <c:pt idx="32">
                  <c:v>95.244968079981561</c:v>
                </c:pt>
                <c:pt idx="33">
                  <c:v>95.345352106869981</c:v>
                </c:pt>
                <c:pt idx="34">
                  <c:v>96.042031380989073</c:v>
                </c:pt>
                <c:pt idx="35">
                  <c:v>97.746904324230357</c:v>
                </c:pt>
                <c:pt idx="36">
                  <c:v>98.349198605067116</c:v>
                </c:pt>
                <c:pt idx="37">
                  <c:v>99.172125664633981</c:v>
                </c:pt>
                <c:pt idx="38">
                  <c:v>100.57477716280128</c:v>
                </c:pt>
                <c:pt idx="39">
                  <c:v>103.93552474447061</c:v>
                </c:pt>
                <c:pt idx="40">
                  <c:v>104.91758799351011</c:v>
                </c:pt>
                <c:pt idx="41">
                  <c:v>104.85444784277925</c:v>
                </c:pt>
                <c:pt idx="42">
                  <c:v>104.21509810904116</c:v>
                </c:pt>
                <c:pt idx="43">
                  <c:v>104.779822738234</c:v>
                </c:pt>
                <c:pt idx="44">
                  <c:v>106.62820848593904</c:v>
                </c:pt>
                <c:pt idx="45">
                  <c:v>108.51326772132428</c:v>
                </c:pt>
                <c:pt idx="46">
                  <c:v>105.78919528433025</c:v>
                </c:pt>
                <c:pt idx="47">
                  <c:v>106.12388971550091</c:v>
                </c:pt>
                <c:pt idx="48">
                  <c:v>106.54917328598086</c:v>
                </c:pt>
                <c:pt idx="49">
                  <c:v>106.3868560514922</c:v>
                </c:pt>
                <c:pt idx="50">
                  <c:v>109.31724677848848</c:v>
                </c:pt>
                <c:pt idx="51">
                  <c:v>108.17982747661738</c:v>
                </c:pt>
                <c:pt idx="52">
                  <c:v>108.12809648113019</c:v>
                </c:pt>
                <c:pt idx="53">
                  <c:v>105.16241585113183</c:v>
                </c:pt>
                <c:pt idx="54">
                  <c:v>103.23912618716007</c:v>
                </c:pt>
                <c:pt idx="55">
                  <c:v>102.9044276588595</c:v>
                </c:pt>
                <c:pt idx="56">
                  <c:v>105.24635601028021</c:v>
                </c:pt>
                <c:pt idx="57">
                  <c:v>104.41638104954869</c:v>
                </c:pt>
                <c:pt idx="58">
                  <c:v>103.1964085344658</c:v>
                </c:pt>
                <c:pt idx="59">
                  <c:v>99.609647351585551</c:v>
                </c:pt>
                <c:pt idx="60">
                  <c:v>98.871942980491482</c:v>
                </c:pt>
                <c:pt idx="61">
                  <c:v>99.63628135571031</c:v>
                </c:pt>
                <c:pt idx="62">
                  <c:v>99.718664323392233</c:v>
                </c:pt>
                <c:pt idx="63">
                  <c:v>100.40700549184893</c:v>
                </c:pt>
                <c:pt idx="64">
                  <c:v>100.05029672475651</c:v>
                </c:pt>
                <c:pt idx="65">
                  <c:v>100.57054532557251</c:v>
                </c:pt>
              </c:numCache>
            </c:numRef>
          </c:val>
          <c:smooth val="0"/>
        </c:ser>
        <c:ser>
          <c:idx val="1"/>
          <c:order val="3"/>
          <c:tx>
            <c:v>France (correction under-employment)</c:v>
          </c:tx>
          <c:spPr>
            <a:ln w="44450">
              <a:solidFill>
                <a:schemeClr val="accent6"/>
              </a:solidFill>
            </a:ln>
          </c:spPr>
          <c:marker>
            <c:symbol val="triangle"/>
            <c:size val="9"/>
            <c:spPr>
              <a:solidFill>
                <a:schemeClr val="accent6"/>
              </a:solidFill>
              <a:ln>
                <a:solidFill>
                  <a:schemeClr val="accent6"/>
                </a:solidFill>
              </a:ln>
            </c:spPr>
          </c:marker>
          <c:cat>
            <c:numRef>
              <c:f>DataG11.3!$A$29:$A$94</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DataG11.3!$F$29:$F$94</c:f>
              <c:numCache>
                <c:formatCode>General</c:formatCode>
                <c:ptCount val="66"/>
                <c:pt idx="55" formatCode="0">
                  <c:v>102.9044276588595</c:v>
                </c:pt>
                <c:pt idx="56" formatCode="0">
                  <c:v>104.61311159791366</c:v>
                </c:pt>
                <c:pt idx="57" formatCode="0">
                  <c:v>103.29317376763352</c:v>
                </c:pt>
                <c:pt idx="58" formatCode="0">
                  <c:v>101.57309460042482</c:v>
                </c:pt>
                <c:pt idx="59" formatCode="0">
                  <c:v>97.682689188418095</c:v>
                </c:pt>
                <c:pt idx="60" formatCode="0">
                  <c:v>97.080444912192078</c:v>
                </c:pt>
                <c:pt idx="61" formatCode="0">
                  <c:v>96.784971044107522</c:v>
                </c:pt>
                <c:pt idx="62" formatCode="0">
                  <c:v>96.647334520339541</c:v>
                </c:pt>
                <c:pt idx="63" formatCode="0">
                  <c:v>97.093635841175683</c:v>
                </c:pt>
                <c:pt idx="64" formatCode="0">
                  <c:v>96.605692987612372</c:v>
                </c:pt>
                <c:pt idx="65" formatCode="0">
                  <c:v>96.877945417349792</c:v>
                </c:pt>
              </c:numCache>
            </c:numRef>
          </c:val>
          <c:smooth val="0"/>
        </c:ser>
        <c:ser>
          <c:idx val="9"/>
          <c:order val="4"/>
          <c:tx>
            <c:v>United Kingdom</c:v>
          </c:tx>
          <c:spPr>
            <a:ln w="44450">
              <a:solidFill>
                <a:schemeClr val="accent4"/>
              </a:solidFill>
            </a:ln>
          </c:spPr>
          <c:marker>
            <c:symbol val="diamond"/>
            <c:size val="9"/>
            <c:spPr>
              <a:solidFill>
                <a:schemeClr val="accent4"/>
              </a:solidFill>
              <a:ln>
                <a:solidFill>
                  <a:schemeClr val="accent4"/>
                </a:solidFill>
              </a:ln>
            </c:spPr>
          </c:marker>
          <c:cat>
            <c:numRef>
              <c:f>DataG11.3!$A$29:$A$94</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DataG11.3!$D$29:$D$94</c:f>
              <c:numCache>
                <c:formatCode>0</c:formatCode>
                <c:ptCount val="66"/>
                <c:pt idx="0">
                  <c:v>56.272046129136541</c:v>
                </c:pt>
                <c:pt idx="1">
                  <c:v>54.861467696014934</c:v>
                </c:pt>
                <c:pt idx="2">
                  <c:v>53.977734399269025</c:v>
                </c:pt>
                <c:pt idx="3">
                  <c:v>56.277506905107352</c:v>
                </c:pt>
                <c:pt idx="4">
                  <c:v>59.11832016194672</c:v>
                </c:pt>
                <c:pt idx="5">
                  <c:v>57.830447409574973</c:v>
                </c:pt>
                <c:pt idx="6">
                  <c:v>57.625680960406306</c:v>
                </c:pt>
                <c:pt idx="7">
                  <c:v>58.461338252869645</c:v>
                </c:pt>
                <c:pt idx="8">
                  <c:v>60.534619686963453</c:v>
                </c:pt>
                <c:pt idx="9">
                  <c:v>59.990348303029037</c:v>
                </c:pt>
                <c:pt idx="10">
                  <c:v>62.353132502849178</c:v>
                </c:pt>
                <c:pt idx="11">
                  <c:v>64.086398040430751</c:v>
                </c:pt>
                <c:pt idx="12">
                  <c:v>61.471181196189335</c:v>
                </c:pt>
                <c:pt idx="13">
                  <c:v>61.948404956805888</c:v>
                </c:pt>
                <c:pt idx="14">
                  <c:v>62.48932872936723</c:v>
                </c:pt>
                <c:pt idx="15">
                  <c:v>59.877385973515423</c:v>
                </c:pt>
                <c:pt idx="16">
                  <c:v>57.981849226894958</c:v>
                </c:pt>
                <c:pt idx="17">
                  <c:v>58.166976235791971</c:v>
                </c:pt>
                <c:pt idx="18">
                  <c:v>58.614551955755836</c:v>
                </c:pt>
                <c:pt idx="19">
                  <c:v>58.574900375225177</c:v>
                </c:pt>
                <c:pt idx="20">
                  <c:v>60.92145316481588</c:v>
                </c:pt>
                <c:pt idx="21">
                  <c:v>62.957454355403954</c:v>
                </c:pt>
                <c:pt idx="22">
                  <c:v>65.711527158022221</c:v>
                </c:pt>
                <c:pt idx="23">
                  <c:v>65.085270625973735</c:v>
                </c:pt>
                <c:pt idx="24">
                  <c:v>65.129644028403874</c:v>
                </c:pt>
                <c:pt idx="25">
                  <c:v>63.282448521081228</c:v>
                </c:pt>
                <c:pt idx="26">
                  <c:v>65.066605489714235</c:v>
                </c:pt>
                <c:pt idx="27">
                  <c:v>66.824151175016837</c:v>
                </c:pt>
                <c:pt idx="28">
                  <c:v>68.897097625141186</c:v>
                </c:pt>
                <c:pt idx="29">
                  <c:v>70.261982170851724</c:v>
                </c:pt>
                <c:pt idx="30">
                  <c:v>70.726136572447075</c:v>
                </c:pt>
                <c:pt idx="31">
                  <c:v>74.045568664910135</c:v>
                </c:pt>
                <c:pt idx="32">
                  <c:v>76.919854816286986</c:v>
                </c:pt>
                <c:pt idx="33">
                  <c:v>80.03430536107841</c:v>
                </c:pt>
                <c:pt idx="34">
                  <c:v>77.681343606205289</c:v>
                </c:pt>
                <c:pt idx="35">
                  <c:v>76.390411447126453</c:v>
                </c:pt>
                <c:pt idx="36">
                  <c:v>76.981059808089299</c:v>
                </c:pt>
                <c:pt idx="37">
                  <c:v>79.926766960932937</c:v>
                </c:pt>
                <c:pt idx="38">
                  <c:v>78.274067875557577</c:v>
                </c:pt>
                <c:pt idx="39">
                  <c:v>77.54906944072907</c:v>
                </c:pt>
                <c:pt idx="40">
                  <c:v>76.713017339619967</c:v>
                </c:pt>
                <c:pt idx="41">
                  <c:v>76.999079082606102</c:v>
                </c:pt>
                <c:pt idx="42">
                  <c:v>78.599242172464557</c:v>
                </c:pt>
                <c:pt idx="43">
                  <c:v>81.368582411269671</c:v>
                </c:pt>
                <c:pt idx="44">
                  <c:v>82.483732662462216</c:v>
                </c:pt>
                <c:pt idx="45">
                  <c:v>83.081928202869051</c:v>
                </c:pt>
                <c:pt idx="46">
                  <c:v>82.09873801932919</c:v>
                </c:pt>
                <c:pt idx="47">
                  <c:v>81.985844595872621</c:v>
                </c:pt>
                <c:pt idx="48">
                  <c:v>81.677477849822466</c:v>
                </c:pt>
                <c:pt idx="49">
                  <c:v>81.432839663373514</c:v>
                </c:pt>
                <c:pt idx="50">
                  <c:v>81.454164974576997</c:v>
                </c:pt>
                <c:pt idx="51">
                  <c:v>80.888917831205006</c:v>
                </c:pt>
                <c:pt idx="52">
                  <c:v>81.344127825950324</c:v>
                </c:pt>
                <c:pt idx="53">
                  <c:v>81.828757185707545</c:v>
                </c:pt>
                <c:pt idx="54">
                  <c:v>80.935472495008938</c:v>
                </c:pt>
                <c:pt idx="55">
                  <c:v>81.063233419856786</c:v>
                </c:pt>
                <c:pt idx="56">
                  <c:v>81.857682814387658</c:v>
                </c:pt>
                <c:pt idx="57">
                  <c:v>82.294409649692113</c:v>
                </c:pt>
                <c:pt idx="58">
                  <c:v>81.520573020353964</c:v>
                </c:pt>
                <c:pt idx="59">
                  <c:v>77.698689524595608</c:v>
                </c:pt>
                <c:pt idx="60">
                  <c:v>77.130869573656071</c:v>
                </c:pt>
                <c:pt idx="61">
                  <c:v>78.196418342993098</c:v>
                </c:pt>
                <c:pt idx="62">
                  <c:v>77.288566360874654</c:v>
                </c:pt>
                <c:pt idx="63">
                  <c:v>76.824241465003979</c:v>
                </c:pt>
                <c:pt idx="64">
                  <c:v>76.323104298149971</c:v>
                </c:pt>
                <c:pt idx="65">
                  <c:v>76.163176326665337</c:v>
                </c:pt>
              </c:numCache>
            </c:numRef>
          </c:val>
          <c:smooth val="0"/>
        </c:ser>
        <c:dLbls>
          <c:showLegendKey val="0"/>
          <c:showVal val="0"/>
          <c:showCatName val="0"/>
          <c:showSerName val="0"/>
          <c:showPercent val="0"/>
          <c:showBubbleSize val="0"/>
        </c:dLbls>
        <c:marker val="1"/>
        <c:smooth val="0"/>
        <c:axId val="620087584"/>
        <c:axId val="620089936"/>
      </c:lineChart>
      <c:catAx>
        <c:axId val="620087584"/>
        <c:scaling>
          <c:orientation val="minMax"/>
        </c:scaling>
        <c:delete val="0"/>
        <c:axPos val="b"/>
        <c:majorGridlines>
          <c:spPr>
            <a:ln w="12700">
              <a:solidFill>
                <a:srgbClr val="000000"/>
              </a:solidFill>
              <a:prstDash val="sysDash"/>
            </a:ln>
          </c:spPr>
        </c:majorGridlines>
        <c:numFmt formatCode="General" sourceLinked="0"/>
        <c:majorTickMark val="cross"/>
        <c:minorTickMark val="none"/>
        <c:tickLblPos val="low"/>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20089936"/>
        <c:crossesAt val="0"/>
        <c:auto val="0"/>
        <c:lblAlgn val="ctr"/>
        <c:lblOffset val="100"/>
        <c:tickLblSkip val="5"/>
        <c:tickMarkSkip val="5"/>
        <c:noMultiLvlLbl val="0"/>
      </c:catAx>
      <c:valAx>
        <c:axId val="620089936"/>
        <c:scaling>
          <c:orientation val="minMax"/>
          <c:max val="112"/>
          <c:min val="40"/>
        </c:scaling>
        <c:delete val="0"/>
        <c:axPos val="l"/>
        <c:majorGridlines>
          <c:spPr>
            <a:ln w="12700">
              <a:solidFill>
                <a:srgbClr val="000000"/>
              </a:solidFill>
              <a:prstDash val="sysDash"/>
            </a:ln>
          </c:spPr>
        </c:majorGridlines>
        <c:title>
          <c:tx>
            <c:rich>
              <a:bodyPr/>
              <a:lstStyle/>
              <a:p>
                <a:pPr>
                  <a:defRPr sz="1300" b="0" i="0" u="none" strike="noStrike" baseline="0">
                    <a:solidFill>
                      <a:srgbClr val="000000"/>
                    </a:solidFill>
                    <a:latin typeface="Arial Narrow" panose="020B0606020202030204" pitchFamily="34" charset="0"/>
                    <a:ea typeface="Arial"/>
                    <a:cs typeface="Arial"/>
                  </a:defRPr>
                </a:pPr>
                <a:r>
                  <a:rPr lang="fr-FR" sz="1300" baseline="0">
                    <a:latin typeface="Arial Narrow" panose="020B0606020202030204" pitchFamily="34" charset="0"/>
                  </a:rPr>
                  <a:t>  GDP per hour of work in purchasing power parity (United States = 100)</a:t>
                </a:r>
              </a:p>
            </c:rich>
          </c:tx>
          <c:layout>
            <c:manualLayout>
              <c:xMode val="edge"/>
              <c:yMode val="edge"/>
              <c:x val="1.6056498092377625E-3"/>
              <c:y val="0.1026700729504400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620087584"/>
        <c:crossesAt val="1"/>
        <c:crossBetween val="midCat"/>
        <c:majorUnit val="5"/>
        <c:minorUnit val="5"/>
      </c:valAx>
      <c:spPr>
        <a:noFill/>
        <a:ln w="31750">
          <a:solidFill>
            <a:schemeClr val="tx1"/>
          </a:solidFill>
        </a:ln>
      </c:spPr>
    </c:plotArea>
    <c:legend>
      <c:legendPos val="t"/>
      <c:layout>
        <c:manualLayout>
          <c:xMode val="edge"/>
          <c:yMode val="edge"/>
          <c:x val="0.50163998896689643"/>
          <c:y val="0.54419505664806966"/>
          <c:w val="0.42045875731050858"/>
          <c:h val="0.25594054663738691"/>
        </c:manualLayout>
      </c:layout>
      <c:overlay val="0"/>
      <c:spPr>
        <a:solidFill>
          <a:schemeClr val="bg1"/>
        </a:solidFill>
        <a:ln w="19050">
          <a:solidFill>
            <a:srgbClr val="000000"/>
          </a:solidFill>
        </a:ln>
      </c:spPr>
      <c:txPr>
        <a:bodyPr/>
        <a:lstStyle/>
        <a:p>
          <a:pPr>
            <a:defRPr sz="16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latin typeface="Arial"/>
              </a:defRPr>
            </a:pPr>
            <a:r>
              <a:rPr lang="fr-FR" sz="2000" baseline="0"/>
              <a:t>The share of private financing in education: </a:t>
            </a:r>
          </a:p>
          <a:p>
            <a:pPr>
              <a:defRPr sz="1600">
                <a:latin typeface="Arial"/>
              </a:defRPr>
            </a:pPr>
            <a:r>
              <a:rPr lang="fr-FR" sz="2000" baseline="0"/>
              <a:t>diversity of Asian and Latin-American models</a:t>
            </a:r>
            <a:endParaRPr lang="fr-FR" sz="2000"/>
          </a:p>
        </c:rich>
      </c:tx>
      <c:layout>
        <c:manualLayout>
          <c:xMode val="edge"/>
          <c:yMode val="edge"/>
          <c:x val="0.21349240148406387"/>
          <c:y val="7.6602415648270213E-6"/>
        </c:manualLayout>
      </c:layout>
      <c:overlay val="0"/>
    </c:title>
    <c:autoTitleDeleted val="0"/>
    <c:plotArea>
      <c:layout>
        <c:manualLayout>
          <c:layoutTarget val="inner"/>
          <c:xMode val="edge"/>
          <c:yMode val="edge"/>
          <c:x val="8.5919348376169019E-2"/>
          <c:y val="0.11282639245165176"/>
          <c:w val="0.88633443985260818"/>
          <c:h val="0.66503517655193944"/>
        </c:manualLayout>
      </c:layout>
      <c:barChart>
        <c:barDir val="col"/>
        <c:grouping val="clustered"/>
        <c:varyColors val="0"/>
        <c:ser>
          <c:idx val="0"/>
          <c:order val="0"/>
          <c:tx>
            <c:v>Higher education</c:v>
          </c:tx>
          <c:invertIfNegative val="0"/>
          <c:cat>
            <c:strRef>
              <c:f>DataG11.11!$A$26:$A$29</c:f>
              <c:strCache>
                <c:ptCount val="4"/>
                <c:pt idx="0">
                  <c:v>Japan/Korea</c:v>
                </c:pt>
                <c:pt idx="1">
                  <c:v>Chile/Colombia</c:v>
                </c:pt>
                <c:pt idx="2">
                  <c:v>Turkey/Indonesia</c:v>
                </c:pt>
                <c:pt idx="3">
                  <c:v>Mexico/Argentina</c:v>
                </c:pt>
              </c:strCache>
            </c:strRef>
          </c:cat>
          <c:val>
            <c:numRef>
              <c:f>DataG11.11!$Q$26:$Q$29</c:f>
              <c:numCache>
                <c:formatCode>General</c:formatCode>
                <c:ptCount val="4"/>
                <c:pt idx="0">
                  <c:v>0.65787061296967009</c:v>
                </c:pt>
                <c:pt idx="1">
                  <c:v>0.59342365630505001</c:v>
                </c:pt>
                <c:pt idx="2">
                  <c:v>0.24223605102065002</c:v>
                </c:pt>
                <c:pt idx="3">
                  <c:v>0.21390032824763999</c:v>
                </c:pt>
              </c:numCache>
            </c:numRef>
          </c:val>
          <c:extLst/>
        </c:ser>
        <c:ser>
          <c:idx val="2"/>
          <c:order val="1"/>
          <c:tx>
            <c:v>Primary-Secondary</c:v>
          </c:tx>
          <c:spPr>
            <a:solidFill>
              <a:schemeClr val="accent6"/>
            </a:solidFill>
          </c:spPr>
          <c:invertIfNegative val="0"/>
          <c:cat>
            <c:strRef>
              <c:f>DataG11.11!$A$26:$A$29</c:f>
              <c:strCache>
                <c:ptCount val="4"/>
                <c:pt idx="0">
                  <c:v>Japan/Korea</c:v>
                </c:pt>
                <c:pt idx="1">
                  <c:v>Chile/Colombia</c:v>
                </c:pt>
                <c:pt idx="2">
                  <c:v>Turkey/Indonesia</c:v>
                </c:pt>
                <c:pt idx="3">
                  <c:v>Mexico/Argentina</c:v>
                </c:pt>
              </c:strCache>
            </c:strRef>
          </c:cat>
          <c:val>
            <c:numRef>
              <c:f>DataG11.11!$I$26:$I$29</c:f>
              <c:numCache>
                <c:formatCode>General</c:formatCode>
                <c:ptCount val="4"/>
                <c:pt idx="0">
                  <c:v>0.10303520865200851</c:v>
                </c:pt>
                <c:pt idx="1">
                  <c:v>0.201449180552605</c:v>
                </c:pt>
                <c:pt idx="2">
                  <c:v>0.14340449304450051</c:v>
                </c:pt>
                <c:pt idx="3">
                  <c:v>0.15222713030884</c:v>
                </c:pt>
              </c:numCache>
            </c:numRef>
          </c:val>
        </c:ser>
        <c:dLbls>
          <c:showLegendKey val="0"/>
          <c:showVal val="0"/>
          <c:showCatName val="0"/>
          <c:showSerName val="0"/>
          <c:showPercent val="0"/>
          <c:showBubbleSize val="0"/>
        </c:dLbls>
        <c:gapWidth val="150"/>
        <c:axId val="620087192"/>
        <c:axId val="623938440"/>
        <c:extLst>
          <c:ext xmlns:c15="http://schemas.microsoft.com/office/drawing/2012/chart" uri="{02D57815-91ED-43cb-92C2-25804820EDAC}">
            <c15:filteredBarSeries>
              <c15:ser>
                <c:idx val="4"/>
                <c:order val="2"/>
                <c:tx>
                  <c:v>Vote supérieur court</c:v>
                </c:tx>
                <c:invertIfNegative val="0"/>
                <c:cat>
                  <c:strRef>
                    <c:extLst>
                      <c:ext uri="{02D57815-91ED-43cb-92C2-25804820EDAC}">
                        <c15:formulaRef>
                          <c15:sqref>DataG11.11!$A$26:$A$29</c15:sqref>
                        </c15:formulaRef>
                      </c:ext>
                    </c:extLst>
                    <c:strCache>
                      <c:ptCount val="4"/>
                      <c:pt idx="0">
                        <c:v>Japan/Korea</c:v>
                      </c:pt>
                      <c:pt idx="1">
                        <c:v>Chile/Colombia</c:v>
                      </c:pt>
                      <c:pt idx="2">
                        <c:v>Turkey/Indonesia</c:v>
                      </c:pt>
                      <c:pt idx="3">
                        <c:v>Mexico/Argentina</c:v>
                      </c:pt>
                    </c:strCache>
                  </c:strRef>
                </c:cat>
                <c:val>
                  <c:numLit>
                    <c:formatCode>General</c:formatCode>
                    <c:ptCount val="18"/>
                    <c:pt idx="5">
                      <c:v>0.46556830406188965</c:v>
                    </c:pt>
                    <c:pt idx="6">
                      <c:v>0.51133197546005249</c:v>
                    </c:pt>
                    <c:pt idx="7">
                      <c:v>0.52825337648391724</c:v>
                    </c:pt>
                    <c:pt idx="8">
                      <c:v>0.5</c:v>
                    </c:pt>
                    <c:pt idx="9">
                      <c:v>0.47245615720748901</c:v>
                    </c:pt>
                    <c:pt idx="10">
                      <c:v>0.52582246065139771</c:v>
                    </c:pt>
                    <c:pt idx="11">
                      <c:v>0.43564584851264954</c:v>
                    </c:pt>
                    <c:pt idx="12">
                      <c:v>0.46413028240203857</c:v>
                    </c:pt>
                    <c:pt idx="13">
                      <c:v>0.50014394521713257</c:v>
                    </c:pt>
                    <c:pt idx="14">
                      <c:v>0.49986359477043152</c:v>
                    </c:pt>
                    <c:pt idx="15">
                      <c:v>0.55540800094604492</c:v>
                    </c:pt>
                    <c:pt idx="16">
                      <c:v>0.53070785105228424</c:v>
                    </c:pt>
                  </c:numLit>
                </c:val>
              </c15:ser>
            </c15:filteredBarSeries>
            <c15:filteredBarSeries>
              <c15:ser>
                <c:idx val="3"/>
                <c:order val="3"/>
                <c:tx>
                  <c:v>Vote supérieur long</c:v>
                </c:tx>
                <c:invertIfNegative val="0"/>
                <c:cat>
                  <c:strRef>
                    <c:extLst xmlns:c15="http://schemas.microsoft.com/office/drawing/2012/chart">
                      <c:ext xmlns:c15="http://schemas.microsoft.com/office/drawing/2012/chart" uri="{02D57815-91ED-43cb-92C2-25804820EDAC}">
                        <c15:formulaRef>
                          <c15:sqref>DataG11.11!$A$26:$A$29</c15:sqref>
                        </c15:formulaRef>
                      </c:ext>
                    </c:extLst>
                    <c:strCache>
                      <c:ptCount val="4"/>
                      <c:pt idx="0">
                        <c:v>Japan/Korea</c:v>
                      </c:pt>
                      <c:pt idx="1">
                        <c:v>Chile/Colombia</c:v>
                      </c:pt>
                      <c:pt idx="2">
                        <c:v>Turkey/Indonesia</c:v>
                      </c:pt>
                      <c:pt idx="3">
                        <c:v>Mexico/Argentina</c:v>
                      </c:pt>
                    </c:strCache>
                  </c:strRef>
                </c:cat>
                <c:val>
                  <c:numLit>
                    <c:formatCode>General</c:formatCode>
                    <c:ptCount val="18"/>
                    <c:pt idx="5">
                      <c:v>0.34750404953956604</c:v>
                    </c:pt>
                    <c:pt idx="6">
                      <c:v>0.431844562292099</c:v>
                    </c:pt>
                    <c:pt idx="7">
                      <c:v>0.39485627412796021</c:v>
                    </c:pt>
                    <c:pt idx="9">
                      <c:v>0.4406125545501709</c:v>
                    </c:pt>
                    <c:pt idx="10">
                      <c:v>0.49470555782318115</c:v>
                    </c:pt>
                    <c:pt idx="11">
                      <c:v>0.49653869867324829</c:v>
                    </c:pt>
                    <c:pt idx="12">
                      <c:v>0.52337133884429932</c:v>
                    </c:pt>
                    <c:pt idx="13">
                      <c:v>0.48849004507064819</c:v>
                    </c:pt>
                    <c:pt idx="14">
                      <c:v>0.52884304523468018</c:v>
                    </c:pt>
                    <c:pt idx="15">
                      <c:v>0.5600467324256897</c:v>
                    </c:pt>
                    <c:pt idx="16">
                      <c:v>0.59128746390342712</c:v>
                    </c:pt>
                  </c:numLit>
                </c:val>
              </c15:ser>
            </c15:filteredBarSeries>
          </c:ext>
        </c:extLst>
      </c:barChart>
      <c:catAx>
        <c:axId val="620087192"/>
        <c:scaling>
          <c:orientation val="minMax"/>
        </c:scaling>
        <c:delete val="0"/>
        <c:axPos val="b"/>
        <c:numFmt formatCode="General" sourceLinked="0"/>
        <c:majorTickMark val="out"/>
        <c:minorTickMark val="none"/>
        <c:tickLblPos val="low"/>
        <c:txPr>
          <a:bodyPr rot="0" vert="horz" anchor="t" anchorCtr="0"/>
          <a:lstStyle/>
          <a:p>
            <a:pPr>
              <a:defRPr sz="1400" b="0" i="0">
                <a:latin typeface="Arial"/>
              </a:defRPr>
            </a:pPr>
            <a:endParaRPr lang="fr-FR"/>
          </a:p>
        </c:txPr>
        <c:crossAx val="623938440"/>
        <c:crosses val="autoZero"/>
        <c:auto val="1"/>
        <c:lblAlgn val="ctr"/>
        <c:lblOffset val="100"/>
        <c:tickLblSkip val="1"/>
        <c:noMultiLvlLbl val="0"/>
      </c:catAx>
      <c:valAx>
        <c:axId val="623938440"/>
        <c:scaling>
          <c:orientation val="minMax"/>
          <c:max val="0.70000000000000007"/>
          <c:min val="0"/>
        </c:scaling>
        <c:delete val="0"/>
        <c:axPos val="l"/>
        <c:majorGridlines/>
        <c:title>
          <c:tx>
            <c:rich>
              <a:bodyPr/>
              <a:lstStyle/>
              <a:p>
                <a:pPr>
                  <a:defRPr sz="1200" b="0">
                    <a:latin typeface="Arial" panose="020B0604020202020204" pitchFamily="34" charset="0"/>
                    <a:cs typeface="Arial" panose="020B0604020202020204" pitchFamily="34" charset="0"/>
                  </a:defRPr>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of private financing in total educational spending</a:t>
                </a:r>
                <a:endParaRPr lang="fr-FR" sz="1200" b="0">
                  <a:latin typeface="Arial" panose="020B0604020202020204" pitchFamily="34" charset="0"/>
                  <a:cs typeface="Arial" panose="020B0604020202020204" pitchFamily="34" charset="0"/>
                </a:endParaRPr>
              </a:p>
            </c:rich>
          </c:tx>
          <c:layout>
            <c:manualLayout>
              <c:xMode val="edge"/>
              <c:yMode val="edge"/>
              <c:x val="1.1966260854499365E-3"/>
              <c:y val="0.10559536110022447"/>
            </c:manualLayout>
          </c:layout>
          <c:overlay val="0"/>
        </c:title>
        <c:numFmt formatCode="0%" sourceLinked="0"/>
        <c:majorTickMark val="out"/>
        <c:minorTickMark val="none"/>
        <c:tickLblPos val="nextTo"/>
        <c:txPr>
          <a:bodyPr/>
          <a:lstStyle/>
          <a:p>
            <a:pPr>
              <a:defRPr sz="1400" b="0" i="0">
                <a:latin typeface="Arial"/>
              </a:defRPr>
            </a:pPr>
            <a:endParaRPr lang="fr-FR"/>
          </a:p>
        </c:txPr>
        <c:crossAx val="620087192"/>
        <c:crosses val="autoZero"/>
        <c:crossBetween val="between"/>
        <c:majorUnit val="0.1"/>
      </c:valAx>
      <c:spPr>
        <a:ln w="25400">
          <a:solidFill>
            <a:schemeClr val="tx1"/>
          </a:solidFill>
        </a:ln>
      </c:spPr>
    </c:plotArea>
    <c:legend>
      <c:legendPos val="t"/>
      <c:legendEntry>
        <c:idx val="0"/>
        <c:txPr>
          <a:bodyPr/>
          <a:lstStyle/>
          <a:p>
            <a:pPr>
              <a:defRPr sz="1400">
                <a:latin typeface="Arial" panose="020B0604020202020204" pitchFamily="34" charset="0"/>
                <a:cs typeface="Arial" panose="020B0604020202020204" pitchFamily="34" charset="0"/>
              </a:defRPr>
            </a:pPr>
            <a:endParaRPr lang="fr-FR"/>
          </a:p>
        </c:txPr>
      </c:legendEntry>
      <c:layout>
        <c:manualLayout>
          <c:xMode val="edge"/>
          <c:yMode val="edge"/>
          <c:x val="0.46418598510175202"/>
          <c:y val="0.16173299838590213"/>
          <c:w val="0.4360394955102877"/>
          <c:h val="0.10897966885247246"/>
        </c:manualLayout>
      </c:layout>
      <c:overlay val="0"/>
      <c:spPr>
        <a:solidFill>
          <a:schemeClr val="bg1"/>
        </a:solidFill>
        <a:ln>
          <a:solidFill>
            <a:sysClr val="windowText" lastClr="000000"/>
          </a:solidFill>
        </a:ln>
      </c:spPr>
      <c:txPr>
        <a:bodyPr/>
        <a:lstStyle/>
        <a:p>
          <a:pPr>
            <a:defRPr sz="14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2000" baseline="0"/>
              <a:t>Inequality of property as a function of age (France)</a:t>
            </a:r>
            <a:endParaRPr lang="fr-FR" sz="2000" b="0" baseline="0"/>
          </a:p>
        </c:rich>
      </c:tx>
      <c:layout>
        <c:manualLayout>
          <c:xMode val="edge"/>
          <c:yMode val="edge"/>
          <c:x val="0.17672349442558211"/>
          <c:y val="3.0107572585815438E-6"/>
        </c:manualLayout>
      </c:layout>
      <c:overlay val="0"/>
      <c:spPr>
        <a:noFill/>
        <a:ln w="25400">
          <a:noFill/>
        </a:ln>
      </c:spPr>
    </c:title>
    <c:autoTitleDeleted val="0"/>
    <c:plotArea>
      <c:layout>
        <c:manualLayout>
          <c:layoutTarget val="inner"/>
          <c:xMode val="edge"/>
          <c:yMode val="edge"/>
          <c:x val="0.1092631873893161"/>
          <c:y val="6.1153434981655708E-2"/>
          <c:w val="0.85762611789553023"/>
          <c:h val="0.75722122183982754"/>
        </c:manualLayout>
      </c:layout>
      <c:lineChart>
        <c:grouping val="standard"/>
        <c:varyColors val="0"/>
        <c:ser>
          <c:idx val="0"/>
          <c:order val="0"/>
          <c:tx>
            <c:v>T10% (all ages)</c:v>
          </c:tx>
          <c:spPr>
            <a:ln w="63500">
              <a:solidFill>
                <a:srgbClr val="7030A0"/>
              </a:solidFill>
              <a:prstDash val="solid"/>
            </a:ln>
          </c:spPr>
          <c:marker>
            <c:symbol val="none"/>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DataGS11.18!$D$6:$D$51</c:f>
              <c:numCache>
                <c:formatCode>0%</c:formatCode>
                <c:ptCount val="46"/>
                <c:pt idx="0">
                  <c:v>0.5816490650177002</c:v>
                </c:pt>
                <c:pt idx="1">
                  <c:v>0.57295185327529907</c:v>
                </c:pt>
                <c:pt idx="2">
                  <c:v>0.5710442066192627</c:v>
                </c:pt>
                <c:pt idx="3">
                  <c:v>0.56873625516891479</c:v>
                </c:pt>
                <c:pt idx="4">
                  <c:v>0.557384192943573</c:v>
                </c:pt>
                <c:pt idx="5">
                  <c:v>0.54928940534591675</c:v>
                </c:pt>
                <c:pt idx="6">
                  <c:v>0.54128360748291016</c:v>
                </c:pt>
                <c:pt idx="7">
                  <c:v>0.53241473436355591</c:v>
                </c:pt>
                <c:pt idx="8">
                  <c:v>0.52465575933456421</c:v>
                </c:pt>
                <c:pt idx="9">
                  <c:v>0.51912575960159302</c:v>
                </c:pt>
                <c:pt idx="10">
                  <c:v>0.51645779609680176</c:v>
                </c:pt>
                <c:pt idx="11">
                  <c:v>0.50909054279327393</c:v>
                </c:pt>
                <c:pt idx="12">
                  <c:v>0.50245386362075806</c:v>
                </c:pt>
                <c:pt idx="13">
                  <c:v>0.50010192394256592</c:v>
                </c:pt>
                <c:pt idx="14">
                  <c:v>0.49975359439849854</c:v>
                </c:pt>
                <c:pt idx="15">
                  <c:v>0.50137150287628174</c:v>
                </c:pt>
                <c:pt idx="16">
                  <c:v>0.50565809011459351</c:v>
                </c:pt>
                <c:pt idx="17">
                  <c:v>0.50498861074447632</c:v>
                </c:pt>
                <c:pt idx="18">
                  <c:v>0.50490063428878784</c:v>
                </c:pt>
                <c:pt idx="19">
                  <c:v>0.50755840539932251</c:v>
                </c:pt>
                <c:pt idx="20">
                  <c:v>0.50271713733673096</c:v>
                </c:pt>
                <c:pt idx="21">
                  <c:v>0.50654244422912598</c:v>
                </c:pt>
                <c:pt idx="22">
                  <c:v>0.51005303859710693</c:v>
                </c:pt>
                <c:pt idx="23">
                  <c:v>0.51213210821151733</c:v>
                </c:pt>
                <c:pt idx="24">
                  <c:v>0.5119936466217041</c:v>
                </c:pt>
                <c:pt idx="25">
                  <c:v>0.51116645336151123</c:v>
                </c:pt>
                <c:pt idx="26">
                  <c:v>0.5400693416595459</c:v>
                </c:pt>
                <c:pt idx="27">
                  <c:v>0.55238479375839233</c:v>
                </c:pt>
                <c:pt idx="28">
                  <c:v>0.56328427791595459</c:v>
                </c:pt>
                <c:pt idx="29">
                  <c:v>0.56875860691070557</c:v>
                </c:pt>
                <c:pt idx="30">
                  <c:v>0.57056254148483276</c:v>
                </c:pt>
                <c:pt idx="31">
                  <c:v>0.56108272075653076</c:v>
                </c:pt>
                <c:pt idx="32">
                  <c:v>0.54605692625045776</c:v>
                </c:pt>
                <c:pt idx="33">
                  <c:v>0.53840893507003784</c:v>
                </c:pt>
                <c:pt idx="34">
                  <c:v>0.52969914674758911</c:v>
                </c:pt>
                <c:pt idx="35">
                  <c:v>0.52372819185256958</c:v>
                </c:pt>
                <c:pt idx="36">
                  <c:v>0.52814656496047974</c:v>
                </c:pt>
                <c:pt idx="37">
                  <c:v>0.53588825464248657</c:v>
                </c:pt>
                <c:pt idx="38">
                  <c:v>0.53203439712524414</c:v>
                </c:pt>
                <c:pt idx="39">
                  <c:v>0.54052591323852539</c:v>
                </c:pt>
                <c:pt idx="40">
                  <c:v>0.55913639068603516</c:v>
                </c:pt>
                <c:pt idx="41">
                  <c:v>0.55074179172515869</c:v>
                </c:pt>
                <c:pt idx="42">
                  <c:v>0.54512137174606323</c:v>
                </c:pt>
                <c:pt idx="43">
                  <c:v>0.5485159158706665</c:v>
                </c:pt>
                <c:pt idx="44">
                  <c:v>0.5527646541595459</c:v>
                </c:pt>
                <c:pt idx="45">
                  <c:v>0.5506402850151062</c:v>
                </c:pt>
              </c:numCache>
            </c:numRef>
          </c:val>
          <c:smooth val="1"/>
          <c:extLst xmlns:c16r2="http://schemas.microsoft.com/office/drawing/2015/06/chart">
            <c:ext xmlns:c16="http://schemas.microsoft.com/office/drawing/2014/chart" uri="{C3380CC4-5D6E-409C-BE32-E72D297353CC}">
              <c16:uniqueId val="{00000000-79EE-49B7-995B-C39709D6739C}"/>
            </c:ext>
          </c:extLst>
        </c:ser>
        <c:ser>
          <c:idx val="1"/>
          <c:order val="1"/>
          <c:tx>
            <c:v>M40% (all ages)</c:v>
          </c:tx>
          <c:spPr>
            <a:ln w="63500">
              <a:solidFill>
                <a:schemeClr val="accent2"/>
              </a:solidFill>
            </a:ln>
          </c:spPr>
          <c:marker>
            <c:symbol val="none"/>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DataGS11.18!$C$6:$C$51</c:f>
              <c:numCache>
                <c:formatCode>0%</c:formatCode>
                <c:ptCount val="46"/>
                <c:pt idx="0">
                  <c:v>0.34987175464630127</c:v>
                </c:pt>
                <c:pt idx="1">
                  <c:v>0.35545629262924194</c:v>
                </c:pt>
                <c:pt idx="2">
                  <c:v>0.355682373046875</c:v>
                </c:pt>
                <c:pt idx="3">
                  <c:v>0.35723128914833069</c:v>
                </c:pt>
                <c:pt idx="4">
                  <c:v>0.36787649989128113</c:v>
                </c:pt>
                <c:pt idx="5">
                  <c:v>0.37501487135887146</c:v>
                </c:pt>
                <c:pt idx="6">
                  <c:v>0.37993830442428589</c:v>
                </c:pt>
                <c:pt idx="7">
                  <c:v>0.38548219203948975</c:v>
                </c:pt>
                <c:pt idx="8">
                  <c:v>0.39197266101837158</c:v>
                </c:pt>
                <c:pt idx="9">
                  <c:v>0.39700406789779663</c:v>
                </c:pt>
                <c:pt idx="10">
                  <c:v>0.40013140439987183</c:v>
                </c:pt>
                <c:pt idx="11">
                  <c:v>0.40610593557357788</c:v>
                </c:pt>
                <c:pt idx="12">
                  <c:v>0.4100455641746521</c:v>
                </c:pt>
                <c:pt idx="13">
                  <c:v>0.41085955500602722</c:v>
                </c:pt>
                <c:pt idx="14">
                  <c:v>0.41042736172676086</c:v>
                </c:pt>
                <c:pt idx="15">
                  <c:v>0.40675032138824463</c:v>
                </c:pt>
                <c:pt idx="16">
                  <c:v>0.40138813853263855</c:v>
                </c:pt>
                <c:pt idx="17">
                  <c:v>0.40000712871551514</c:v>
                </c:pt>
                <c:pt idx="18">
                  <c:v>0.39855340123176575</c:v>
                </c:pt>
                <c:pt idx="19">
                  <c:v>0.40037807822227478</c:v>
                </c:pt>
                <c:pt idx="20">
                  <c:v>0.40795505046844482</c:v>
                </c:pt>
                <c:pt idx="21">
                  <c:v>0.40622317790985107</c:v>
                </c:pt>
                <c:pt idx="22">
                  <c:v>0.41195932030677795</c:v>
                </c:pt>
                <c:pt idx="23">
                  <c:v>0.40941768884658813</c:v>
                </c:pt>
                <c:pt idx="24">
                  <c:v>0.41045403480529785</c:v>
                </c:pt>
                <c:pt idx="25">
                  <c:v>0.4090002179145813</c:v>
                </c:pt>
                <c:pt idx="26">
                  <c:v>0.38432687520980835</c:v>
                </c:pt>
                <c:pt idx="27">
                  <c:v>0.37503516674041748</c:v>
                </c:pt>
                <c:pt idx="28">
                  <c:v>0.36664283275604248</c:v>
                </c:pt>
                <c:pt idx="29">
                  <c:v>0.36129724979400635</c:v>
                </c:pt>
                <c:pt idx="30">
                  <c:v>0.36040800809860229</c:v>
                </c:pt>
                <c:pt idx="31">
                  <c:v>0.36786538362503052</c:v>
                </c:pt>
                <c:pt idx="32">
                  <c:v>0.38012635707855225</c:v>
                </c:pt>
                <c:pt idx="33">
                  <c:v>0.38822484016418457</c:v>
                </c:pt>
                <c:pt idx="34">
                  <c:v>0.3952813446521759</c:v>
                </c:pt>
                <c:pt idx="35">
                  <c:v>0.40069496631622314</c:v>
                </c:pt>
                <c:pt idx="36">
                  <c:v>0.39879781007766724</c:v>
                </c:pt>
                <c:pt idx="37">
                  <c:v>0.39351153373718262</c:v>
                </c:pt>
                <c:pt idx="38">
                  <c:v>0.39850747585296631</c:v>
                </c:pt>
                <c:pt idx="39">
                  <c:v>0.39463713765144348</c:v>
                </c:pt>
                <c:pt idx="40">
                  <c:v>0.38476946949958801</c:v>
                </c:pt>
                <c:pt idx="41">
                  <c:v>0.38828161358833313</c:v>
                </c:pt>
                <c:pt idx="42">
                  <c:v>0.3909527063369751</c:v>
                </c:pt>
                <c:pt idx="43">
                  <c:v>0.38733664155006409</c:v>
                </c:pt>
                <c:pt idx="44">
                  <c:v>0.38378429412841797</c:v>
                </c:pt>
                <c:pt idx="45">
                  <c:v>0.38556046783924103</c:v>
                </c:pt>
              </c:numCache>
            </c:numRef>
          </c:val>
          <c:smooth val="0"/>
          <c:extLst xmlns:c16r2="http://schemas.microsoft.com/office/drawing/2015/06/chart">
            <c:ext xmlns:c16="http://schemas.microsoft.com/office/drawing/2014/chart" uri="{C3380CC4-5D6E-409C-BE32-E72D297353CC}">
              <c16:uniqueId val="{00000001-79EE-49B7-995B-C39709D6739C}"/>
            </c:ext>
          </c:extLst>
        </c:ser>
        <c:ser>
          <c:idx val="2"/>
          <c:order val="2"/>
          <c:tx>
            <c:v>B50% (all ages)</c:v>
          </c:tx>
          <c:spPr>
            <a:ln w="63500">
              <a:solidFill>
                <a:srgbClr val="00B050"/>
              </a:solidFill>
            </a:ln>
          </c:spPr>
          <c:marker>
            <c:symbol val="none"/>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DataGS11.18!$B$6:$B$51</c:f>
              <c:numCache>
                <c:formatCode>0%</c:formatCode>
                <c:ptCount val="46"/>
                <c:pt idx="0">
                  <c:v>6.8479195237159729E-2</c:v>
                </c:pt>
                <c:pt idx="1">
                  <c:v>7.1591839194297791E-2</c:v>
                </c:pt>
                <c:pt idx="2">
                  <c:v>7.3273450136184692E-2</c:v>
                </c:pt>
                <c:pt idx="3">
                  <c:v>7.4032455682754517E-2</c:v>
                </c:pt>
                <c:pt idx="4">
                  <c:v>7.4739322066307068E-2</c:v>
                </c:pt>
                <c:pt idx="5">
                  <c:v>7.5695693492889404E-2</c:v>
                </c:pt>
                <c:pt idx="6">
                  <c:v>7.8778117895126343E-2</c:v>
                </c:pt>
                <c:pt idx="7">
                  <c:v>8.2103103399276733E-2</c:v>
                </c:pt>
                <c:pt idx="8">
                  <c:v>8.3371587097644806E-2</c:v>
                </c:pt>
                <c:pt idx="9">
                  <c:v>8.3870209753513336E-2</c:v>
                </c:pt>
                <c:pt idx="10">
                  <c:v>8.3410792052745819E-2</c:v>
                </c:pt>
                <c:pt idx="11">
                  <c:v>8.4803491830825806E-2</c:v>
                </c:pt>
                <c:pt idx="12">
                  <c:v>8.7500564754009247E-2</c:v>
                </c:pt>
                <c:pt idx="13">
                  <c:v>8.9038558304309845E-2</c:v>
                </c:pt>
                <c:pt idx="14">
                  <c:v>8.9819058775901794E-2</c:v>
                </c:pt>
                <c:pt idx="15">
                  <c:v>9.1878205537796021E-2</c:v>
                </c:pt>
                <c:pt idx="16">
                  <c:v>9.2953778803348541E-2</c:v>
                </c:pt>
                <c:pt idx="17">
                  <c:v>9.5004238188266754E-2</c:v>
                </c:pt>
                <c:pt idx="18">
                  <c:v>9.6545927226543427E-2</c:v>
                </c:pt>
                <c:pt idx="19">
                  <c:v>9.2063546180725098E-2</c:v>
                </c:pt>
                <c:pt idx="20">
                  <c:v>8.9327804744243622E-2</c:v>
                </c:pt>
                <c:pt idx="21">
                  <c:v>8.7234377861022949E-2</c:v>
                </c:pt>
                <c:pt idx="22">
                  <c:v>7.7987611293792725E-2</c:v>
                </c:pt>
                <c:pt idx="23">
                  <c:v>7.845018059015274E-2</c:v>
                </c:pt>
                <c:pt idx="24">
                  <c:v>7.7552296221256256E-2</c:v>
                </c:pt>
                <c:pt idx="25">
                  <c:v>7.9833336174488068E-2</c:v>
                </c:pt>
                <c:pt idx="26">
                  <c:v>7.5603790581226349E-2</c:v>
                </c:pt>
                <c:pt idx="27">
                  <c:v>7.2580054402351379E-2</c:v>
                </c:pt>
                <c:pt idx="28">
                  <c:v>7.0072904229164124E-2</c:v>
                </c:pt>
                <c:pt idx="29">
                  <c:v>6.9944128394126892E-2</c:v>
                </c:pt>
                <c:pt idx="30">
                  <c:v>6.9029435515403748E-2</c:v>
                </c:pt>
                <c:pt idx="31">
                  <c:v>7.1051888167858124E-2</c:v>
                </c:pt>
                <c:pt idx="32">
                  <c:v>7.3816739022731781E-2</c:v>
                </c:pt>
                <c:pt idx="33">
                  <c:v>7.3366202414035797E-2</c:v>
                </c:pt>
                <c:pt idx="34">
                  <c:v>7.5019508600234985E-2</c:v>
                </c:pt>
                <c:pt idx="35">
                  <c:v>7.5576841831207275E-2</c:v>
                </c:pt>
                <c:pt idx="36">
                  <c:v>7.3055624961853027E-2</c:v>
                </c:pt>
                <c:pt idx="37">
                  <c:v>7.0600211620330811E-2</c:v>
                </c:pt>
                <c:pt idx="38">
                  <c:v>6.9458134472370148E-2</c:v>
                </c:pt>
                <c:pt idx="39">
                  <c:v>6.4836941659450531E-2</c:v>
                </c:pt>
                <c:pt idx="40">
                  <c:v>5.6094113737344742E-2</c:v>
                </c:pt>
                <c:pt idx="41">
                  <c:v>6.0976587235927582E-2</c:v>
                </c:pt>
                <c:pt idx="42">
                  <c:v>6.3925936818122864E-2</c:v>
                </c:pt>
                <c:pt idx="43">
                  <c:v>6.4147427678108215E-2</c:v>
                </c:pt>
                <c:pt idx="44">
                  <c:v>6.3451066613197327E-2</c:v>
                </c:pt>
                <c:pt idx="45">
                  <c:v>6.3799247145652771E-2</c:v>
                </c:pt>
              </c:numCache>
            </c:numRef>
          </c:val>
          <c:smooth val="0"/>
          <c:extLst xmlns:c16r2="http://schemas.microsoft.com/office/drawing/2015/06/chart">
            <c:ext xmlns:c16="http://schemas.microsoft.com/office/drawing/2014/chart" uri="{C3380CC4-5D6E-409C-BE32-E72D297353CC}">
              <c16:uniqueId val="{00000002-79EE-49B7-995B-C39709D6739C}"/>
            </c:ext>
          </c:extLst>
        </c:ser>
        <c:ser>
          <c:idx val="3"/>
          <c:order val="3"/>
          <c:tx>
            <c:v>T10% (20-39-yr)</c:v>
          </c:tx>
          <c:spPr>
            <a:ln>
              <a:solidFill>
                <a:srgbClr val="7030A0"/>
              </a:solidFill>
            </a:ln>
          </c:spPr>
          <c:marker>
            <c:symbol val="triangle"/>
            <c:size val="7"/>
            <c:spPr>
              <a:solidFill>
                <a:srgbClr val="7030A0"/>
              </a:solidFill>
              <a:ln>
                <a:solidFill>
                  <a:srgbClr val="7030A0"/>
                </a:solidFill>
              </a:ln>
            </c:spPr>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DataGS11.18!$G$6:$G$51</c:f>
              <c:numCache>
                <c:formatCode>0%</c:formatCode>
                <c:ptCount val="46"/>
                <c:pt idx="0">
                  <c:v>0.64994043111801147</c:v>
                </c:pt>
                <c:pt idx="5">
                  <c:v>0.63361829519271851</c:v>
                </c:pt>
                <c:pt idx="9">
                  <c:v>0.60751748085021973</c:v>
                </c:pt>
                <c:pt idx="14">
                  <c:v>0.57991617918014526</c:v>
                </c:pt>
                <c:pt idx="18">
                  <c:v>0.56350225210189819</c:v>
                </c:pt>
                <c:pt idx="20">
                  <c:v>0.58367621898651123</c:v>
                </c:pt>
                <c:pt idx="21">
                  <c:v>0.6042519211769104</c:v>
                </c:pt>
                <c:pt idx="22">
                  <c:v>0.62029826641082764</c:v>
                </c:pt>
                <c:pt idx="23">
                  <c:v>0.60920578241348267</c:v>
                </c:pt>
                <c:pt idx="24">
                  <c:v>0.62126380205154419</c:v>
                </c:pt>
                <c:pt idx="25">
                  <c:v>0.62264537811279297</c:v>
                </c:pt>
                <c:pt idx="26">
                  <c:v>0.64889144897460938</c:v>
                </c:pt>
                <c:pt idx="27">
                  <c:v>0.66744083166122437</c:v>
                </c:pt>
                <c:pt idx="28">
                  <c:v>0.67596811056137085</c:v>
                </c:pt>
                <c:pt idx="29">
                  <c:v>0.67891830205917358</c:v>
                </c:pt>
                <c:pt idx="30">
                  <c:v>0.68359142541885376</c:v>
                </c:pt>
                <c:pt idx="31">
                  <c:v>0.67308086156845093</c:v>
                </c:pt>
                <c:pt idx="32">
                  <c:v>0.65296089649200439</c:v>
                </c:pt>
                <c:pt idx="33">
                  <c:v>0.63835734128952026</c:v>
                </c:pt>
                <c:pt idx="34">
                  <c:v>0.62141460180282593</c:v>
                </c:pt>
                <c:pt idx="35">
                  <c:v>0.60462218523025513</c:v>
                </c:pt>
                <c:pt idx="36">
                  <c:v>0.61054688692092896</c:v>
                </c:pt>
                <c:pt idx="37">
                  <c:v>0.61043339967727661</c:v>
                </c:pt>
                <c:pt idx="38">
                  <c:v>0.60674673318862915</c:v>
                </c:pt>
                <c:pt idx="39">
                  <c:v>0.621204674243927</c:v>
                </c:pt>
                <c:pt idx="40">
                  <c:v>0.64472866058349609</c:v>
                </c:pt>
                <c:pt idx="41">
                  <c:v>0.62629240751266479</c:v>
                </c:pt>
                <c:pt idx="42">
                  <c:v>0.62168240547180176</c:v>
                </c:pt>
                <c:pt idx="43">
                  <c:v>0.62555370545423317</c:v>
                </c:pt>
                <c:pt idx="44">
                  <c:v>0.63039916919231809</c:v>
                </c:pt>
                <c:pt idx="45">
                  <c:v>0.62797643732327557</c:v>
                </c:pt>
              </c:numCache>
            </c:numRef>
          </c:val>
          <c:smooth val="0"/>
          <c:extLst xmlns:c16r2="http://schemas.microsoft.com/office/drawing/2015/06/chart">
            <c:ext xmlns:c16="http://schemas.microsoft.com/office/drawing/2014/chart" uri="{C3380CC4-5D6E-409C-BE32-E72D297353CC}">
              <c16:uniqueId val="{00000003-79EE-49B7-995B-C39709D6739C}"/>
            </c:ext>
          </c:extLst>
        </c:ser>
        <c:ser>
          <c:idx val="7"/>
          <c:order val="4"/>
          <c:tx>
            <c:v>M40% (20-39-yr)</c:v>
          </c:tx>
          <c:spPr>
            <a:ln>
              <a:solidFill>
                <a:schemeClr val="accent2"/>
              </a:solidFill>
            </a:ln>
          </c:spPr>
          <c:marker>
            <c:symbol val="triangle"/>
            <c:size val="7"/>
            <c:spPr>
              <a:solidFill>
                <a:schemeClr val="accent2"/>
              </a:solidFill>
              <a:ln>
                <a:solidFill>
                  <a:schemeClr val="accent2"/>
                </a:solidFill>
              </a:ln>
            </c:spPr>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DataGS11.18!$F$6:$F$51</c:f>
              <c:numCache>
                <c:formatCode>0%</c:formatCode>
                <c:ptCount val="46"/>
                <c:pt idx="0">
                  <c:v>0.28967461884463747</c:v>
                </c:pt>
                <c:pt idx="5">
                  <c:v>0.30143080348056106</c:v>
                </c:pt>
                <c:pt idx="9">
                  <c:v>0.32915162378574669</c:v>
                </c:pt>
                <c:pt idx="14">
                  <c:v>0.3515418048360871</c:v>
                </c:pt>
                <c:pt idx="18">
                  <c:v>0.36259888063201645</c:v>
                </c:pt>
                <c:pt idx="20">
                  <c:v>0.34896367301936965</c:v>
                </c:pt>
                <c:pt idx="21">
                  <c:v>0.33193116442784454</c:v>
                </c:pt>
                <c:pt idx="22">
                  <c:v>0.32307504267268261</c:v>
                </c:pt>
                <c:pt idx="23">
                  <c:v>0.32953512869867058</c:v>
                </c:pt>
                <c:pt idx="24">
                  <c:v>0.320733450033862</c:v>
                </c:pt>
                <c:pt idx="25">
                  <c:v>0.31953183663379903</c:v>
                </c:pt>
                <c:pt idx="26">
                  <c:v>0.29584726573194498</c:v>
                </c:pt>
                <c:pt idx="27">
                  <c:v>0.27903009107633903</c:v>
                </c:pt>
                <c:pt idx="28">
                  <c:v>0.26919568092434798</c:v>
                </c:pt>
                <c:pt idx="29">
                  <c:v>0.26854015428250499</c:v>
                </c:pt>
                <c:pt idx="30">
                  <c:v>0.26921130107735097</c:v>
                </c:pt>
                <c:pt idx="31">
                  <c:v>0.28003421269017198</c:v>
                </c:pt>
                <c:pt idx="32">
                  <c:v>0.29970930571825399</c:v>
                </c:pt>
                <c:pt idx="33">
                  <c:v>0.31446655592268402</c:v>
                </c:pt>
                <c:pt idx="34">
                  <c:v>0.33650816862281302</c:v>
                </c:pt>
                <c:pt idx="35">
                  <c:v>0.354357093964074</c:v>
                </c:pt>
                <c:pt idx="36">
                  <c:v>0.351281826338804</c:v>
                </c:pt>
                <c:pt idx="37">
                  <c:v>0.352077508762973</c:v>
                </c:pt>
                <c:pt idx="38">
                  <c:v>0.353300632005288</c:v>
                </c:pt>
                <c:pt idx="39">
                  <c:v>0.33739194213469897</c:v>
                </c:pt>
                <c:pt idx="40">
                  <c:v>0.31885206571855401</c:v>
                </c:pt>
                <c:pt idx="41">
                  <c:v>0.33630541578889001</c:v>
                </c:pt>
                <c:pt idx="42">
                  <c:v>0.34068189412225203</c:v>
                </c:pt>
                <c:pt idx="43">
                  <c:v>0.33753080249171663</c:v>
                </c:pt>
                <c:pt idx="44">
                  <c:v>0.334435235103206</c:v>
                </c:pt>
                <c:pt idx="45">
                  <c:v>0.33598301879746129</c:v>
                </c:pt>
              </c:numCache>
            </c:numRef>
          </c:val>
          <c:smooth val="0"/>
          <c:extLst xmlns:c16r2="http://schemas.microsoft.com/office/drawing/2015/06/chart">
            <c:ext xmlns:c16="http://schemas.microsoft.com/office/drawing/2014/chart" uri="{C3380CC4-5D6E-409C-BE32-E72D297353CC}">
              <c16:uniqueId val="{00000004-79EE-49B7-995B-C39709D6739C}"/>
            </c:ext>
          </c:extLst>
        </c:ser>
        <c:ser>
          <c:idx val="9"/>
          <c:order val="5"/>
          <c:tx>
            <c:v>B50% (20-39-yr)</c:v>
          </c:tx>
          <c:spPr>
            <a:ln>
              <a:solidFill>
                <a:srgbClr val="00B050"/>
              </a:solidFill>
            </a:ln>
          </c:spPr>
          <c:marker>
            <c:symbol val="triangle"/>
            <c:size val="7"/>
            <c:spPr>
              <a:solidFill>
                <a:srgbClr val="00B050"/>
              </a:solidFill>
              <a:ln>
                <a:solidFill>
                  <a:srgbClr val="00B050"/>
                </a:solidFill>
              </a:ln>
            </c:spPr>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DataGS11.18!$E$6:$E$51</c:f>
              <c:numCache>
                <c:formatCode>0%</c:formatCode>
                <c:ptCount val="46"/>
                <c:pt idx="0">
                  <c:v>6.0384958271286315E-2</c:v>
                </c:pt>
                <c:pt idx="5">
                  <c:v>6.4950857543955423E-2</c:v>
                </c:pt>
                <c:pt idx="9">
                  <c:v>6.3330863663295628E-2</c:v>
                </c:pt>
                <c:pt idx="14">
                  <c:v>6.8541954255058796E-2</c:v>
                </c:pt>
                <c:pt idx="18">
                  <c:v>7.3898893356159789E-2</c:v>
                </c:pt>
                <c:pt idx="20">
                  <c:v>6.7360138055558225E-2</c:v>
                </c:pt>
                <c:pt idx="21">
                  <c:v>6.3816922732434292E-2</c:v>
                </c:pt>
                <c:pt idx="22">
                  <c:v>5.6626741106306479E-2</c:v>
                </c:pt>
                <c:pt idx="23">
                  <c:v>6.1259110148386198E-2</c:v>
                </c:pt>
                <c:pt idx="24">
                  <c:v>5.8002737058068209E-2</c:v>
                </c:pt>
                <c:pt idx="25">
                  <c:v>5.7822788098003404E-2</c:v>
                </c:pt>
                <c:pt idx="26">
                  <c:v>5.5261319326091081E-2</c:v>
                </c:pt>
                <c:pt idx="27">
                  <c:v>5.3529040714507349E-2</c:v>
                </c:pt>
                <c:pt idx="28">
                  <c:v>5.4836231754749859E-2</c:v>
                </c:pt>
                <c:pt idx="29">
                  <c:v>5.2541517359639606E-2</c:v>
                </c:pt>
                <c:pt idx="30">
                  <c:v>4.7197294063175889E-2</c:v>
                </c:pt>
                <c:pt idx="31">
                  <c:v>4.6884910540940718E-2</c:v>
                </c:pt>
                <c:pt idx="32">
                  <c:v>4.7329821841952072E-2</c:v>
                </c:pt>
                <c:pt idx="33">
                  <c:v>4.7176052753358066E-2</c:v>
                </c:pt>
                <c:pt idx="34">
                  <c:v>4.207723100630844E-2</c:v>
                </c:pt>
                <c:pt idx="35">
                  <c:v>4.1020732098927759E-2</c:v>
                </c:pt>
                <c:pt idx="36">
                  <c:v>3.8171340402011082E-2</c:v>
                </c:pt>
                <c:pt idx="37">
                  <c:v>3.7489084536536439E-2</c:v>
                </c:pt>
                <c:pt idx="38">
                  <c:v>3.995271569420638E-2</c:v>
                </c:pt>
                <c:pt idx="39">
                  <c:v>4.1403415417539433E-2</c:v>
                </c:pt>
                <c:pt idx="40">
                  <c:v>3.6419247789699905E-2</c:v>
                </c:pt>
                <c:pt idx="41">
                  <c:v>3.7402214224639102E-2</c:v>
                </c:pt>
                <c:pt idx="42">
                  <c:v>3.7635699434779422E-2</c:v>
                </c:pt>
                <c:pt idx="43">
                  <c:v>3.7766099767553206E-2</c:v>
                </c:pt>
                <c:pt idx="44">
                  <c:v>3.7356124770837336E-2</c:v>
                </c:pt>
                <c:pt idx="45">
                  <c:v>3.7561112269195278E-2</c:v>
                </c:pt>
              </c:numCache>
            </c:numRef>
          </c:val>
          <c:smooth val="0"/>
          <c:extLst xmlns:c16r2="http://schemas.microsoft.com/office/drawing/2015/06/chart">
            <c:ext xmlns:c16="http://schemas.microsoft.com/office/drawing/2014/chart" uri="{C3380CC4-5D6E-409C-BE32-E72D297353CC}">
              <c16:uniqueId val="{00000005-79EE-49B7-995B-C39709D6739C}"/>
            </c:ext>
          </c:extLst>
        </c:ser>
        <c:ser>
          <c:idx val="4"/>
          <c:order val="6"/>
          <c:tx>
            <c:v>T10% (40-59-yr)</c:v>
          </c:tx>
          <c:spPr>
            <a:ln>
              <a:solidFill>
                <a:srgbClr val="7030A0"/>
              </a:solidFill>
            </a:ln>
          </c:spPr>
          <c:marker>
            <c:symbol val="square"/>
            <c:size val="6"/>
            <c:spPr>
              <a:solidFill>
                <a:srgbClr val="7030A0"/>
              </a:solidFill>
              <a:ln>
                <a:solidFill>
                  <a:srgbClr val="7030A0"/>
                </a:solidFill>
              </a:ln>
            </c:spPr>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DataGS11.18!$J$6:$J$51</c:f>
              <c:numCache>
                <c:formatCode>0%</c:formatCode>
                <c:ptCount val="46"/>
                <c:pt idx="0">
                  <c:v>0.53514003753662109</c:v>
                </c:pt>
                <c:pt idx="5">
                  <c:v>0.50773996114730835</c:v>
                </c:pt>
                <c:pt idx="9">
                  <c:v>0.46944347023963928</c:v>
                </c:pt>
                <c:pt idx="14">
                  <c:v>0.44807854294776917</c:v>
                </c:pt>
                <c:pt idx="18">
                  <c:v>0.46251127123832703</c:v>
                </c:pt>
                <c:pt idx="20">
                  <c:v>0.45767173171043396</c:v>
                </c:pt>
                <c:pt idx="21">
                  <c:v>0.46487626433372498</c:v>
                </c:pt>
                <c:pt idx="22">
                  <c:v>0.46184945106506348</c:v>
                </c:pt>
                <c:pt idx="23">
                  <c:v>0.47749760746955872</c:v>
                </c:pt>
                <c:pt idx="24">
                  <c:v>0.47510761022567749</c:v>
                </c:pt>
                <c:pt idx="25">
                  <c:v>0.47989350557327271</c:v>
                </c:pt>
                <c:pt idx="26">
                  <c:v>0.51390171051025391</c:v>
                </c:pt>
                <c:pt idx="27">
                  <c:v>0.53045475482940674</c:v>
                </c:pt>
                <c:pt idx="28">
                  <c:v>0.54558932781219482</c:v>
                </c:pt>
                <c:pt idx="29">
                  <c:v>0.55225670337677002</c:v>
                </c:pt>
                <c:pt idx="30">
                  <c:v>0.55601227283477783</c:v>
                </c:pt>
                <c:pt idx="31">
                  <c:v>0.54555827379226685</c:v>
                </c:pt>
                <c:pt idx="32">
                  <c:v>0.53169232606887817</c:v>
                </c:pt>
                <c:pt idx="33">
                  <c:v>0.52428710460662842</c:v>
                </c:pt>
                <c:pt idx="34">
                  <c:v>0.51273298263549805</c:v>
                </c:pt>
                <c:pt idx="35">
                  <c:v>0.50499725341796875</c:v>
                </c:pt>
                <c:pt idx="36">
                  <c:v>0.50691133737564087</c:v>
                </c:pt>
                <c:pt idx="37">
                  <c:v>0.51524060964584351</c:v>
                </c:pt>
                <c:pt idx="38">
                  <c:v>0.50932800769805908</c:v>
                </c:pt>
                <c:pt idx="39">
                  <c:v>0.51346719264984131</c:v>
                </c:pt>
                <c:pt idx="40">
                  <c:v>0.53550833463668823</c:v>
                </c:pt>
                <c:pt idx="41">
                  <c:v>0.52691704034805298</c:v>
                </c:pt>
                <c:pt idx="42">
                  <c:v>0.52242189645767212</c:v>
                </c:pt>
                <c:pt idx="43">
                  <c:v>0.52567508789557926</c:v>
                </c:pt>
                <c:pt idx="44">
                  <c:v>0.52974690387908963</c:v>
                </c:pt>
                <c:pt idx="45">
                  <c:v>0.5277109958873345</c:v>
                </c:pt>
              </c:numCache>
            </c:numRef>
          </c:val>
          <c:smooth val="0"/>
          <c:extLst xmlns:c16r2="http://schemas.microsoft.com/office/drawing/2015/06/chart">
            <c:ext xmlns:c16="http://schemas.microsoft.com/office/drawing/2014/chart" uri="{C3380CC4-5D6E-409C-BE32-E72D297353CC}">
              <c16:uniqueId val="{00000006-79EE-49B7-995B-C39709D6739C}"/>
            </c:ext>
          </c:extLst>
        </c:ser>
        <c:ser>
          <c:idx val="8"/>
          <c:order val="7"/>
          <c:tx>
            <c:v>M40% (40-59-yr)</c:v>
          </c:tx>
          <c:spPr>
            <a:ln>
              <a:solidFill>
                <a:schemeClr val="accent2"/>
              </a:solidFill>
            </a:ln>
          </c:spPr>
          <c:marker>
            <c:symbol val="square"/>
            <c:size val="6"/>
            <c:spPr>
              <a:solidFill>
                <a:schemeClr val="accent2"/>
              </a:solidFill>
              <a:ln>
                <a:solidFill>
                  <a:schemeClr val="accent2"/>
                </a:solidFill>
              </a:ln>
            </c:spPr>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DataGS11.18!$I$6:$I$51</c:f>
              <c:numCache>
                <c:formatCode>0%</c:formatCode>
                <c:ptCount val="46"/>
                <c:pt idx="0">
                  <c:v>0.36678932356742422</c:v>
                </c:pt>
                <c:pt idx="5">
                  <c:v>0.37536327714782508</c:v>
                </c:pt>
                <c:pt idx="9">
                  <c:v>0.39764379316499587</c:v>
                </c:pt>
                <c:pt idx="14">
                  <c:v>0.40340580259559861</c:v>
                </c:pt>
                <c:pt idx="18">
                  <c:v>0.38585914745413052</c:v>
                </c:pt>
                <c:pt idx="20">
                  <c:v>0.39334639582976733</c:v>
                </c:pt>
                <c:pt idx="21">
                  <c:v>0.38449968817959679</c:v>
                </c:pt>
                <c:pt idx="22">
                  <c:v>0.40414836787904485</c:v>
                </c:pt>
                <c:pt idx="23">
                  <c:v>0.38908909333788466</c:v>
                </c:pt>
                <c:pt idx="24">
                  <c:v>0.38887155447965799</c:v>
                </c:pt>
                <c:pt idx="25">
                  <c:v>0.38490318676103302</c:v>
                </c:pt>
                <c:pt idx="26">
                  <c:v>0.35819241386796302</c:v>
                </c:pt>
                <c:pt idx="27">
                  <c:v>0.34777101785745002</c:v>
                </c:pt>
                <c:pt idx="28">
                  <c:v>0.33604212480615903</c:v>
                </c:pt>
                <c:pt idx="29">
                  <c:v>0.32976422802211303</c:v>
                </c:pt>
                <c:pt idx="30">
                  <c:v>0.325144541322757</c:v>
                </c:pt>
                <c:pt idx="31">
                  <c:v>0.33270701249811402</c:v>
                </c:pt>
                <c:pt idx="32">
                  <c:v>0.34136651081301</c:v>
                </c:pt>
                <c:pt idx="33">
                  <c:v>0.34826742999625598</c:v>
                </c:pt>
                <c:pt idx="34">
                  <c:v>0.35696669673456699</c:v>
                </c:pt>
                <c:pt idx="35">
                  <c:v>0.36298593249349997</c:v>
                </c:pt>
                <c:pt idx="36">
                  <c:v>0.36479536292770398</c:v>
                </c:pt>
                <c:pt idx="37">
                  <c:v>0.36139641262451699</c:v>
                </c:pt>
                <c:pt idx="38">
                  <c:v>0.36881354546942502</c:v>
                </c:pt>
                <c:pt idx="39">
                  <c:v>0.37084242659802302</c:v>
                </c:pt>
                <c:pt idx="40">
                  <c:v>0.36336674211127301</c:v>
                </c:pt>
                <c:pt idx="41">
                  <c:v>0.368891935759254</c:v>
                </c:pt>
                <c:pt idx="42">
                  <c:v>0.37103119906271498</c:v>
                </c:pt>
                <c:pt idx="43">
                  <c:v>0.36759939559383298</c:v>
                </c:pt>
                <c:pt idx="44">
                  <c:v>0.36422806268840313</c:v>
                </c:pt>
                <c:pt idx="45">
                  <c:v>0.36591372914111808</c:v>
                </c:pt>
              </c:numCache>
            </c:numRef>
          </c:val>
          <c:smooth val="0"/>
          <c:extLst xmlns:c16r2="http://schemas.microsoft.com/office/drawing/2015/06/chart">
            <c:ext xmlns:c16="http://schemas.microsoft.com/office/drawing/2014/chart" uri="{C3380CC4-5D6E-409C-BE32-E72D297353CC}">
              <c16:uniqueId val="{00000007-79EE-49B7-995B-C39709D6739C}"/>
            </c:ext>
          </c:extLst>
        </c:ser>
        <c:ser>
          <c:idx val="10"/>
          <c:order val="8"/>
          <c:tx>
            <c:v>B50% (40-59-yr)</c:v>
          </c:tx>
          <c:spPr>
            <a:ln>
              <a:solidFill>
                <a:srgbClr val="00B050"/>
              </a:solidFill>
            </a:ln>
          </c:spPr>
          <c:marker>
            <c:symbol val="square"/>
            <c:size val="5"/>
            <c:spPr>
              <a:solidFill>
                <a:srgbClr val="00B050"/>
              </a:solidFill>
              <a:ln>
                <a:solidFill>
                  <a:srgbClr val="00B050"/>
                </a:solidFill>
              </a:ln>
            </c:spPr>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DataGS11.18!$H$6:$H$51</c:f>
              <c:numCache>
                <c:formatCode>0%</c:formatCode>
                <c:ptCount val="46"/>
                <c:pt idx="0">
                  <c:v>9.8070661734905931E-2</c:v>
                </c:pt>
                <c:pt idx="5">
                  <c:v>0.11689680429603626</c:v>
                </c:pt>
                <c:pt idx="9">
                  <c:v>0.13291272661618403</c:v>
                </c:pt>
                <c:pt idx="14">
                  <c:v>0.14851560469446123</c:v>
                </c:pt>
                <c:pt idx="18">
                  <c:v>0.1516295586681258</c:v>
                </c:pt>
                <c:pt idx="20">
                  <c:v>0.14898189006110407</c:v>
                </c:pt>
                <c:pt idx="21">
                  <c:v>0.15062410464202236</c:v>
                </c:pt>
                <c:pt idx="22">
                  <c:v>0.13400214254304774</c:v>
                </c:pt>
                <c:pt idx="23">
                  <c:v>0.13341331398451767</c:v>
                </c:pt>
                <c:pt idx="24">
                  <c:v>0.13602080144927281</c:v>
                </c:pt>
                <c:pt idx="25">
                  <c:v>0.13520336207378794</c:v>
                </c:pt>
                <c:pt idx="26">
                  <c:v>0.12790591696209147</c:v>
                </c:pt>
                <c:pt idx="27">
                  <c:v>0.12177422526239444</c:v>
                </c:pt>
                <c:pt idx="28">
                  <c:v>0.11836855628510294</c:v>
                </c:pt>
                <c:pt idx="29">
                  <c:v>0.11797908126038595</c:v>
                </c:pt>
                <c:pt idx="30">
                  <c:v>0.11884319706567913</c:v>
                </c:pt>
                <c:pt idx="31">
                  <c:v>0.12173468358990684</c:v>
                </c:pt>
                <c:pt idx="32">
                  <c:v>0.12694116212190282</c:v>
                </c:pt>
                <c:pt idx="33">
                  <c:v>0.12744540412838906</c:v>
                </c:pt>
                <c:pt idx="34">
                  <c:v>0.13030032791072976</c:v>
                </c:pt>
                <c:pt idx="35">
                  <c:v>0.13201678891410931</c:v>
                </c:pt>
                <c:pt idx="36">
                  <c:v>0.12829330272724815</c:v>
                </c:pt>
                <c:pt idx="37">
                  <c:v>0.12336295056473195</c:v>
                </c:pt>
                <c:pt idx="38">
                  <c:v>0.12185847189454588</c:v>
                </c:pt>
                <c:pt idx="39">
                  <c:v>0.11569043118803735</c:v>
                </c:pt>
                <c:pt idx="40">
                  <c:v>0.10112493043210077</c:v>
                </c:pt>
                <c:pt idx="41">
                  <c:v>0.10419105937810386</c:v>
                </c:pt>
                <c:pt idx="42">
                  <c:v>0.1065468940272916</c:v>
                </c:pt>
                <c:pt idx="43">
                  <c:v>0.10691605816256294</c:v>
                </c:pt>
                <c:pt idx="44">
                  <c:v>0.10575541645309708</c:v>
                </c:pt>
                <c:pt idx="45">
                  <c:v>0.10633573730783001</c:v>
                </c:pt>
              </c:numCache>
            </c:numRef>
          </c:val>
          <c:smooth val="0"/>
          <c:extLst xmlns:c16r2="http://schemas.microsoft.com/office/drawing/2015/06/chart">
            <c:ext xmlns:c16="http://schemas.microsoft.com/office/drawing/2014/chart" uri="{C3380CC4-5D6E-409C-BE32-E72D297353CC}">
              <c16:uniqueId val="{00000008-79EE-49B7-995B-C39709D6739C}"/>
            </c:ext>
          </c:extLst>
        </c:ser>
        <c:ser>
          <c:idx val="5"/>
          <c:order val="9"/>
          <c:tx>
            <c:v>T10% (60yr+)</c:v>
          </c:tx>
          <c:spPr>
            <a:ln>
              <a:solidFill>
                <a:srgbClr val="7030A0"/>
              </a:solidFill>
            </a:ln>
          </c:spPr>
          <c:marker>
            <c:spPr>
              <a:solidFill>
                <a:srgbClr val="7030A0"/>
              </a:solidFill>
              <a:ln>
                <a:solidFill>
                  <a:srgbClr val="7030A0"/>
                </a:solidFill>
              </a:ln>
            </c:spPr>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DataGS11.18!$M$6:$M$51</c:f>
              <c:numCache>
                <c:formatCode>0%</c:formatCode>
                <c:ptCount val="46"/>
                <c:pt idx="0">
                  <c:v>0.55741983652114868</c:v>
                </c:pt>
                <c:pt idx="5">
                  <c:v>0.50394618511199951</c:v>
                </c:pt>
                <c:pt idx="9">
                  <c:v>0.47648453712463379</c:v>
                </c:pt>
                <c:pt idx="14">
                  <c:v>0.4490492045879364</c:v>
                </c:pt>
                <c:pt idx="18">
                  <c:v>0.44061332941055298</c:v>
                </c:pt>
                <c:pt idx="20">
                  <c:v>0.43031436204910278</c:v>
                </c:pt>
                <c:pt idx="21">
                  <c:v>0.42719259858131409</c:v>
                </c:pt>
                <c:pt idx="22">
                  <c:v>0.44325214624404907</c:v>
                </c:pt>
                <c:pt idx="23">
                  <c:v>0.43194431066513062</c:v>
                </c:pt>
                <c:pt idx="24">
                  <c:v>0.42392081022262573</c:v>
                </c:pt>
                <c:pt idx="25">
                  <c:v>0.41907346248626709</c:v>
                </c:pt>
                <c:pt idx="26">
                  <c:v>0.4473508894443512</c:v>
                </c:pt>
                <c:pt idx="27">
                  <c:v>0.45605009794235229</c:v>
                </c:pt>
                <c:pt idx="28">
                  <c:v>0.46502137184143066</c:v>
                </c:pt>
                <c:pt idx="29">
                  <c:v>0.47080650925636292</c:v>
                </c:pt>
                <c:pt idx="30">
                  <c:v>0.46904394030570984</c:v>
                </c:pt>
                <c:pt idx="31">
                  <c:v>0.4645780622959137</c:v>
                </c:pt>
                <c:pt idx="32">
                  <c:v>0.44997218251228333</c:v>
                </c:pt>
                <c:pt idx="33">
                  <c:v>0.44662025570869446</c:v>
                </c:pt>
                <c:pt idx="34">
                  <c:v>0.44283553957939148</c:v>
                </c:pt>
                <c:pt idx="35">
                  <c:v>0.44563597440719604</c:v>
                </c:pt>
                <c:pt idx="36">
                  <c:v>0.4556218683719635</c:v>
                </c:pt>
                <c:pt idx="37">
                  <c:v>0.46771901845932007</c:v>
                </c:pt>
                <c:pt idx="38">
                  <c:v>0.46661537885665894</c:v>
                </c:pt>
                <c:pt idx="39">
                  <c:v>0.47730550169944763</c:v>
                </c:pt>
                <c:pt idx="40">
                  <c:v>0.49244990944862366</c:v>
                </c:pt>
                <c:pt idx="41">
                  <c:v>0.49431666731834412</c:v>
                </c:pt>
                <c:pt idx="42">
                  <c:v>0.49902821540832498</c:v>
                </c:pt>
                <c:pt idx="43">
                  <c:v>0.50213573124686139</c:v>
                </c:pt>
                <c:pt idx="44">
                  <c:v>0.50602521420594126</c:v>
                </c:pt>
                <c:pt idx="45">
                  <c:v>0.50408047272640133</c:v>
                </c:pt>
              </c:numCache>
            </c:numRef>
          </c:val>
          <c:smooth val="0"/>
          <c:extLst xmlns:c16r2="http://schemas.microsoft.com/office/drawing/2015/06/chart">
            <c:ext xmlns:c16="http://schemas.microsoft.com/office/drawing/2014/chart" uri="{C3380CC4-5D6E-409C-BE32-E72D297353CC}">
              <c16:uniqueId val="{00000009-79EE-49B7-995B-C39709D6739C}"/>
            </c:ext>
          </c:extLst>
        </c:ser>
        <c:ser>
          <c:idx val="6"/>
          <c:order val="10"/>
          <c:tx>
            <c:v>M40% (60yr+)</c:v>
          </c:tx>
          <c:spPr>
            <a:ln>
              <a:solidFill>
                <a:schemeClr val="accent2"/>
              </a:solidFill>
            </a:ln>
          </c:spPr>
          <c:marker>
            <c:symbol val="circle"/>
            <c:size val="7"/>
            <c:spPr>
              <a:solidFill>
                <a:schemeClr val="accent2"/>
              </a:solidFill>
              <a:ln>
                <a:solidFill>
                  <a:schemeClr val="accent2"/>
                </a:solidFill>
              </a:ln>
            </c:spPr>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DataGS11.18!$L$6:$L$51</c:f>
              <c:numCache>
                <c:formatCode>0%</c:formatCode>
                <c:ptCount val="46"/>
                <c:pt idx="0">
                  <c:v>0.33623801601060455</c:v>
                </c:pt>
                <c:pt idx="5">
                  <c:v>0.37456978034196103</c:v>
                </c:pt>
                <c:pt idx="9">
                  <c:v>0.39542044847033853</c:v>
                </c:pt>
                <c:pt idx="14">
                  <c:v>0.41435613832750712</c:v>
                </c:pt>
                <c:pt idx="18">
                  <c:v>0.40601214335252894</c:v>
                </c:pt>
                <c:pt idx="20">
                  <c:v>0.4084323541028908</c:v>
                </c:pt>
                <c:pt idx="21">
                  <c:v>0.40437972394257643</c:v>
                </c:pt>
                <c:pt idx="22">
                  <c:v>0.41759134928066027</c:v>
                </c:pt>
                <c:pt idx="23">
                  <c:v>0.41987387135918791</c:v>
                </c:pt>
                <c:pt idx="24">
                  <c:v>0.42126361154867897</c:v>
                </c:pt>
                <c:pt idx="25">
                  <c:v>0.42271876888126197</c:v>
                </c:pt>
                <c:pt idx="26">
                  <c:v>0.40078403990743999</c:v>
                </c:pt>
                <c:pt idx="27">
                  <c:v>0.39310064446045201</c:v>
                </c:pt>
                <c:pt idx="28">
                  <c:v>0.387268636629511</c:v>
                </c:pt>
                <c:pt idx="29">
                  <c:v>0.38175269671849499</c:v>
                </c:pt>
                <c:pt idx="30">
                  <c:v>0.383181559279064</c:v>
                </c:pt>
                <c:pt idx="31">
                  <c:v>0.38820259909252203</c:v>
                </c:pt>
                <c:pt idx="32">
                  <c:v>0.39937950092560298</c:v>
                </c:pt>
                <c:pt idx="33">
                  <c:v>0.403323311053574</c:v>
                </c:pt>
                <c:pt idx="34">
                  <c:v>0.40862096795872799</c:v>
                </c:pt>
                <c:pt idx="35">
                  <c:v>0.40855632302522499</c:v>
                </c:pt>
                <c:pt idx="36">
                  <c:v>0.402298253682289</c:v>
                </c:pt>
                <c:pt idx="37">
                  <c:v>0.393868575597626</c:v>
                </c:pt>
                <c:pt idx="38">
                  <c:v>0.39337283245329902</c:v>
                </c:pt>
                <c:pt idx="39">
                  <c:v>0.38768644572706701</c:v>
                </c:pt>
                <c:pt idx="40">
                  <c:v>0.381960906869037</c:v>
                </c:pt>
                <c:pt idx="41">
                  <c:v>0.37938670464591101</c:v>
                </c:pt>
                <c:pt idx="42">
                  <c:v>0.38384986043910402</c:v>
                </c:pt>
                <c:pt idx="43">
                  <c:v>0.38029949247567529</c:v>
                </c:pt>
                <c:pt idx="44">
                  <c:v>0.37681168425762762</c:v>
                </c:pt>
                <c:pt idx="45">
                  <c:v>0.37855558836665149</c:v>
                </c:pt>
              </c:numCache>
            </c:numRef>
          </c:val>
          <c:smooth val="0"/>
          <c:extLst xmlns:c16r2="http://schemas.microsoft.com/office/drawing/2015/06/chart">
            <c:ext xmlns:c16="http://schemas.microsoft.com/office/drawing/2014/chart" uri="{C3380CC4-5D6E-409C-BE32-E72D297353CC}">
              <c16:uniqueId val="{0000000A-79EE-49B7-995B-C39709D6739C}"/>
            </c:ext>
          </c:extLst>
        </c:ser>
        <c:ser>
          <c:idx val="11"/>
          <c:order val="11"/>
          <c:tx>
            <c:v>B50% (60yr+)</c:v>
          </c:tx>
          <c:spPr>
            <a:ln>
              <a:solidFill>
                <a:srgbClr val="00B050"/>
              </a:solidFill>
            </a:ln>
          </c:spPr>
          <c:marker>
            <c:symbol val="circle"/>
            <c:size val="7"/>
            <c:spPr>
              <a:solidFill>
                <a:srgbClr val="00B050"/>
              </a:solidFill>
              <a:ln>
                <a:solidFill>
                  <a:srgbClr val="00B050"/>
                </a:solidFill>
              </a:ln>
            </c:spPr>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DataGS11.18!$K$6:$K$51</c:f>
              <c:numCache>
                <c:formatCode>0%</c:formatCode>
                <c:ptCount val="46"/>
                <c:pt idx="0">
                  <c:v>0.10634216063953603</c:v>
                </c:pt>
                <c:pt idx="5">
                  <c:v>0.12148407764959754</c:v>
                </c:pt>
                <c:pt idx="9">
                  <c:v>0.12809501952940405</c:v>
                </c:pt>
                <c:pt idx="14">
                  <c:v>0.13659466499381701</c:v>
                </c:pt>
                <c:pt idx="18">
                  <c:v>0.15337449317823285</c:v>
                </c:pt>
                <c:pt idx="20">
                  <c:v>0.16125330336753688</c:v>
                </c:pt>
                <c:pt idx="21">
                  <c:v>0.16842768710018746</c:v>
                </c:pt>
                <c:pt idx="22">
                  <c:v>0.13915647897539882</c:v>
                </c:pt>
                <c:pt idx="23">
                  <c:v>0.14818179589893563</c:v>
                </c:pt>
                <c:pt idx="24">
                  <c:v>0.15481559616982341</c:v>
                </c:pt>
                <c:pt idx="25">
                  <c:v>0.15820774892721406</c:v>
                </c:pt>
                <c:pt idx="26">
                  <c:v>0.15186509064778456</c:v>
                </c:pt>
                <c:pt idx="27">
                  <c:v>0.15084929935183064</c:v>
                </c:pt>
                <c:pt idx="28">
                  <c:v>0.14771000129130599</c:v>
                </c:pt>
                <c:pt idx="29">
                  <c:v>0.14744081822572228</c:v>
                </c:pt>
                <c:pt idx="30">
                  <c:v>0.14777450045164411</c:v>
                </c:pt>
                <c:pt idx="31">
                  <c:v>0.14721934638775419</c:v>
                </c:pt>
                <c:pt idx="32">
                  <c:v>0.15064834169084113</c:v>
                </c:pt>
                <c:pt idx="33">
                  <c:v>0.15005642612032877</c:v>
                </c:pt>
                <c:pt idx="34">
                  <c:v>0.14854345975521654</c:v>
                </c:pt>
                <c:pt idx="35">
                  <c:v>0.1458076955078477</c:v>
                </c:pt>
                <c:pt idx="36">
                  <c:v>0.14207984771651061</c:v>
                </c:pt>
                <c:pt idx="37">
                  <c:v>0.13841238256559241</c:v>
                </c:pt>
                <c:pt idx="38">
                  <c:v>0.14001178278917514</c:v>
                </c:pt>
                <c:pt idx="39">
                  <c:v>0.13500809001822361</c:v>
                </c:pt>
                <c:pt idx="40">
                  <c:v>0.12558918411432185</c:v>
                </c:pt>
                <c:pt idx="41">
                  <c:v>0.12629663260188356</c:v>
                </c:pt>
                <c:pt idx="42">
                  <c:v>0.117121921314017</c:v>
                </c:pt>
                <c:pt idx="43">
                  <c:v>0.11752772584917438</c:v>
                </c:pt>
                <c:pt idx="44">
                  <c:v>0.11625188774792473</c:v>
                </c:pt>
                <c:pt idx="45">
                  <c:v>0.11688980679854956</c:v>
                </c:pt>
              </c:numCache>
            </c:numRef>
          </c:val>
          <c:smooth val="0"/>
          <c:extLst xmlns:c16r2="http://schemas.microsoft.com/office/drawing/2015/06/chart">
            <c:ext xmlns:c16="http://schemas.microsoft.com/office/drawing/2014/chart" uri="{C3380CC4-5D6E-409C-BE32-E72D297353CC}">
              <c16:uniqueId val="{0000000B-79EE-49B7-995B-C39709D6739C}"/>
            </c:ext>
          </c:extLst>
        </c:ser>
        <c:dLbls>
          <c:showLegendKey val="0"/>
          <c:showVal val="0"/>
          <c:showCatName val="0"/>
          <c:showSerName val="0"/>
          <c:showPercent val="0"/>
          <c:showBubbleSize val="0"/>
        </c:dLbls>
        <c:smooth val="0"/>
        <c:axId val="623940400"/>
        <c:axId val="623940792"/>
      </c:lineChart>
      <c:catAx>
        <c:axId val="623940400"/>
        <c:scaling>
          <c:orientation val="minMax"/>
        </c:scaling>
        <c:delete val="0"/>
        <c:axPos val="b"/>
        <c:majorGridlines>
          <c:spPr>
            <a:ln w="3175">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23940792"/>
        <c:crossesAt val="0"/>
        <c:auto val="1"/>
        <c:lblAlgn val="ctr"/>
        <c:lblOffset val="100"/>
        <c:tickLblSkip val="5"/>
        <c:tickMarkSkip val="5"/>
        <c:noMultiLvlLbl val="0"/>
      </c:catAx>
      <c:valAx>
        <c:axId val="623940792"/>
        <c:scaling>
          <c:orientation val="minMax"/>
          <c:max val="0.9"/>
          <c:min val="0"/>
        </c:scaling>
        <c:delete val="0"/>
        <c:axPos val="l"/>
        <c:majorGridlines>
          <c:spPr>
            <a:ln w="3175">
              <a:solidFill>
                <a:srgbClr val="000000"/>
              </a:solidFill>
              <a:prstDash val="solid"/>
            </a:ln>
          </c:spPr>
        </c:majorGridlines>
        <c:title>
          <c:tx>
            <c:rich>
              <a:bodyPr rot="-5400000" vert="horz"/>
              <a:lstStyle/>
              <a:p>
                <a:pPr>
                  <a:defRPr sz="1300"/>
                </a:pPr>
                <a:r>
                  <a:rPr lang="fr-FR" sz="1200">
                    <a:latin typeface="Arial Narrow" panose="020B0606020202030204" pitchFamily="34" charset="0"/>
                  </a:rPr>
                  <a:t>Share</a:t>
                </a:r>
                <a:r>
                  <a:rPr lang="fr-FR" sz="1200" baseline="0">
                    <a:latin typeface="Arial Narrow" panose="020B0606020202030204" pitchFamily="34" charset="0"/>
                  </a:rPr>
                  <a:t> of total wealth of each age group belonging to the poorest 50% (B50%), the next 40% (M40%) and the richest 10% (T10%)</a:t>
                </a:r>
                <a:endParaRPr lang="fr-FR" sz="1200">
                  <a:latin typeface="Arial Narrow" panose="020B0606020202030204" pitchFamily="34" charset="0"/>
                </a:endParaRPr>
              </a:p>
            </c:rich>
          </c:tx>
          <c:layout>
            <c:manualLayout>
              <c:xMode val="edge"/>
              <c:yMode val="edge"/>
              <c:x val="1.3912075681691708E-3"/>
              <c:y val="5.9427153811456933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23940400"/>
        <c:crosses val="autoZero"/>
        <c:crossBetween val="midCat"/>
        <c:majorUnit val="0.1"/>
        <c:minorUnit val="1E-3"/>
      </c:valAx>
      <c:spPr>
        <a:solidFill>
          <a:srgbClr val="FFFFFF"/>
        </a:solidFill>
        <a:ln w="25400">
          <a:solidFill>
            <a:srgbClr val="000000"/>
          </a:solidFill>
          <a:prstDash val="solid"/>
        </a:ln>
      </c:spPr>
    </c:plotArea>
    <c:legend>
      <c:legendPos val="l"/>
      <c:layout>
        <c:manualLayout>
          <c:xMode val="edge"/>
          <c:yMode val="edge"/>
          <c:x val="0.21461826237525147"/>
          <c:y val="7.414307480847708E-2"/>
          <c:w val="0.64025303238262854"/>
          <c:h val="0.16339791875609042"/>
        </c:manualLayout>
      </c:layout>
      <c:overlay val="1"/>
      <c:spPr>
        <a:solidFill>
          <a:schemeClr val="bg1"/>
        </a:solidFill>
        <a:ln>
          <a:solidFill>
            <a:schemeClr val="tx1"/>
          </a:solidFill>
        </a:ln>
      </c:spPr>
      <c:txPr>
        <a:bodyPr/>
        <a:lstStyle/>
        <a:p>
          <a:pPr>
            <a:defRPr sz="12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0866141732283461" right="0.70866141732283461" top="0.74803149606299213" bottom="0.74803149606299213" header="0.31496062992125984" footer="0.31496062992125984"/>
  <pageSetup paperSize="9" orientation="landscape" horizontalDpi="1200" verticalDpi="1200" r:id="rId1"/>
  <drawing r:id="rId2"/>
</chartsheet>
</file>

<file path=xl/chartsheets/sheet2.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3.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9281160" cy="60655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0.03667</cdr:x>
      <cdr:y>0.90034</cdr:y>
    </cdr:from>
    <cdr:to>
      <cdr:x>0.9618</cdr:x>
      <cdr:y>0.9927</cdr:y>
    </cdr:to>
    <cdr:sp macro="" textlink="">
      <cdr:nvSpPr>
        <cdr:cNvPr id="5" name="Rectangle 4"/>
        <cdr:cNvSpPr/>
      </cdr:nvSpPr>
      <cdr:spPr>
        <a:xfrm xmlns:a="http://schemas.openxmlformats.org/drawingml/2006/main">
          <a:off x="340360" y="5461000"/>
          <a:ext cx="8586229" cy="56025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Labour productivity, measured by GDP per hour of work (in euros 2015 and at purchasing power parity), was twice as small in Europe than in the United States in 1950. Germany and France caught up (or slightly passed) the U.S. in 1985-1990, while Britain remains 20% lower.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S11.4).</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0.03401</cdr:x>
      <cdr:y>0.84314</cdr:y>
    </cdr:from>
    <cdr:to>
      <cdr:x>0.99461</cdr:x>
      <cdr:y>0.97369</cdr:y>
    </cdr:to>
    <cdr:sp macro="" textlink="">
      <cdr:nvSpPr>
        <cdr:cNvPr id="5" name="Rectangle 4"/>
        <cdr:cNvSpPr/>
      </cdr:nvSpPr>
      <cdr:spPr>
        <a:xfrm xmlns:a="http://schemas.openxmlformats.org/drawingml/2006/main">
          <a:off x="313267" y="4732866"/>
          <a:ext cx="8848791" cy="73283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Japan and Korea, private financing make 66% of total financing (private and public) of higher education, and 10% of total financing of primary and secondary education. The share of private financing in higher education varies substantially across countries, with several Asian and Latin-American models. The share of private financing is everywhere relatively small regarding primary and secondary education (2014-2016 figures).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S11.11). </a:t>
          </a:r>
          <a:r>
            <a:rPr lang="fr-FR" sz="1100" b="0" i="0" baseline="0">
              <a:solidFill>
                <a:schemeClr val="lt1"/>
              </a:solidFill>
              <a:effectLst/>
              <a:latin typeface="+mn-lt"/>
              <a:ea typeface="+mn-ea"/>
              <a:cs typeface="+mn-cs"/>
            </a:rPr>
            <a:t>n score 12 point</a:t>
          </a:r>
          <a:endParaRPr lang="fr-FR">
            <a:effectLst/>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0.03261</cdr:x>
      <cdr:y>0.8523</cdr:y>
    </cdr:from>
    <cdr:to>
      <cdr:x>0.98411</cdr:x>
      <cdr:y>0.99458</cdr:y>
    </cdr:to>
    <cdr:sp macro="" textlink="">
      <cdr:nvSpPr>
        <cdr:cNvPr id="3" name="ZoneTexte 2"/>
        <cdr:cNvSpPr txBox="1"/>
      </cdr:nvSpPr>
      <cdr:spPr>
        <a:xfrm xmlns:a="http://schemas.openxmlformats.org/drawingml/2006/main">
          <a:off x="297180" y="4792960"/>
          <a:ext cx="8671559" cy="800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0.00667</cdr:x>
      <cdr:y>0.89175</cdr:y>
    </cdr:from>
    <cdr:to>
      <cdr:x>0.99416</cdr:x>
      <cdr:y>0.99324</cdr:y>
    </cdr:to>
    <cdr:sp macro="" textlink="">
      <cdr:nvSpPr>
        <cdr:cNvPr id="4" name="Rectangle 3"/>
        <cdr:cNvSpPr/>
      </cdr:nvSpPr>
      <cdr:spPr>
        <a:xfrm xmlns:a="http://schemas.openxmlformats.org/drawingml/2006/main">
          <a:off x="60903" y="5021592"/>
          <a:ext cx="9022084" cy="57150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2015, among the 20-to-39-year-old individuels, the share of total wealth owned by the poorest 50% (B50%) was equal to 4%, vs. 34% for the next 40% (M40%) and 62% for the richest 10% (T10%). Among 60-year-old-and-over individuals, these shares were 10%, 38% and 50%. The concentration of property is very high at all ages.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S11.18).</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Q_ISC1.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C_A7_EAG2011.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1_TIM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FG_567.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F1_ALL.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13_ALL.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_ISC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JPN_VEH_THEFT.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portal.oecd.org/Temp/MASTER_INPUT.xlsx"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E9C3NAGE.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E9C3NE.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POpu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portal.oecd.org/Documents%20and%20Settings/gonnard_e/My%20Documents/4.%20RAAG%20PUBLICATION/RAG_2013/RAG13_GDPpc_CRISIS.xlsx"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Data.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oecdshare.oecd.org/edu/Projects/eag/2012/Content/EAG2012_TC_A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oecdshare.oecd.org/edu/Projects/LSO/EAG2016/EAGData/EAG2016_TC_A5.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UBSNEU.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portal.oecd.org/eshare/edu/pc/Deliverables/Collaboration%20with%20PAC/EAG2016/Indicators%20-%20data%20and%20analysis/EAG2016_TC_A6_current.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EduExpend.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IRPISAPlus_Chap5_ChartCorrect.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F5_W.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surawal\private\ecfin\eco_indicators\EPC_Jap.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Q_ISC56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calcul_B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t="str">
            <v/>
          </cell>
          <cell r="D2" t="str">
            <v/>
          </cell>
          <cell r="E2" t="str">
            <v/>
          </cell>
          <cell r="F2" t="str">
            <v/>
          </cell>
          <cell r="G2" t="str">
            <v/>
          </cell>
          <cell r="H2" t="str">
            <v/>
          </cell>
          <cell r="I2">
            <v>1792.9</v>
          </cell>
          <cell r="J2" t="str">
            <v/>
          </cell>
          <cell r="K2">
            <v>535.9</v>
          </cell>
          <cell r="L2" t="str">
            <v/>
          </cell>
        </row>
        <row r="3">
          <cell r="A3" t="str">
            <v>Canada</v>
          </cell>
          <cell r="B3" t="str">
            <v/>
          </cell>
          <cell r="C3" t="str">
            <v/>
          </cell>
          <cell r="D3" t="str">
            <v/>
          </cell>
          <cell r="E3" t="str">
            <v/>
          </cell>
          <cell r="F3" t="str">
            <v/>
          </cell>
          <cell r="G3" t="str">
            <v/>
          </cell>
          <cell r="H3" t="str">
            <v/>
          </cell>
          <cell r="I3" t="str">
            <v/>
          </cell>
          <cell r="J3" t="str">
            <v/>
          </cell>
          <cell r="K3" t="str">
            <v/>
          </cell>
          <cell r="L3" t="str">
            <v/>
          </cell>
        </row>
        <row r="4">
          <cell r="A4" t="str">
            <v>Czech Republic</v>
          </cell>
          <cell r="B4" t="str">
            <v/>
          </cell>
          <cell r="C4" t="str">
            <v/>
          </cell>
          <cell r="D4" t="str">
            <v/>
          </cell>
          <cell r="E4" t="str">
            <v/>
          </cell>
          <cell r="F4" t="str">
            <v/>
          </cell>
          <cell r="G4" t="str">
            <v/>
          </cell>
          <cell r="H4">
            <v>1610</v>
          </cell>
          <cell r="I4" t="str">
            <v/>
          </cell>
          <cell r="J4">
            <v>201</v>
          </cell>
          <cell r="K4" t="str">
            <v/>
          </cell>
          <cell r="L4" t="str">
            <v/>
          </cell>
        </row>
        <row r="5">
          <cell r="A5" t="str">
            <v>Denmark</v>
          </cell>
          <cell r="B5" t="str">
            <v/>
          </cell>
          <cell r="C5" t="str">
            <v/>
          </cell>
          <cell r="D5" t="str">
            <v/>
          </cell>
          <cell r="E5" t="str">
            <v/>
          </cell>
          <cell r="F5" t="str">
            <v/>
          </cell>
          <cell r="G5" t="str">
            <v/>
          </cell>
          <cell r="H5" t="str">
            <v/>
          </cell>
          <cell r="I5" t="str">
            <v/>
          </cell>
          <cell r="J5" t="str">
            <v/>
          </cell>
          <cell r="K5" t="str">
            <v/>
          </cell>
          <cell r="L5" t="str">
            <v/>
          </cell>
        </row>
        <row r="6">
          <cell r="A6" t="str">
            <v>France</v>
          </cell>
          <cell r="B6" t="str">
            <v/>
          </cell>
          <cell r="C6" t="str">
            <v/>
          </cell>
          <cell r="D6">
            <v>7.4</v>
          </cell>
          <cell r="E6" t="str">
            <v/>
          </cell>
          <cell r="F6">
            <v>3918</v>
          </cell>
          <cell r="G6">
            <v>8147.2</v>
          </cell>
          <cell r="H6" t="str">
            <v/>
          </cell>
          <cell r="I6">
            <v>2243</v>
          </cell>
          <cell r="J6">
            <v>542</v>
          </cell>
          <cell r="K6">
            <v>1348</v>
          </cell>
          <cell r="L6" t="str">
            <v/>
          </cell>
        </row>
        <row r="7">
          <cell r="A7" t="str">
            <v>Ireland</v>
          </cell>
          <cell r="B7" t="str">
            <v/>
          </cell>
          <cell r="C7" t="str">
            <v/>
          </cell>
          <cell r="D7" t="str">
            <v/>
          </cell>
          <cell r="E7" t="str">
            <v/>
          </cell>
          <cell r="F7" t="str">
            <v/>
          </cell>
          <cell r="G7" t="str">
            <v/>
          </cell>
          <cell r="H7">
            <v>0.8</v>
          </cell>
          <cell r="I7">
            <v>21</v>
          </cell>
          <cell r="J7" t="str">
            <v/>
          </cell>
          <cell r="K7">
            <v>2.5</v>
          </cell>
          <cell r="L7" t="str">
            <v/>
          </cell>
        </row>
        <row r="8">
          <cell r="A8" t="str">
            <v>New Zealand</v>
          </cell>
          <cell r="B8" t="str">
            <v/>
          </cell>
          <cell r="C8" t="str">
            <v/>
          </cell>
          <cell r="D8">
            <v>1.7390000000000001</v>
          </cell>
          <cell r="E8" t="str">
            <v/>
          </cell>
          <cell r="F8">
            <v>31.986000000000001</v>
          </cell>
          <cell r="G8">
            <v>6.8000000000000005E-2</v>
          </cell>
          <cell r="H8" t="str">
            <v/>
          </cell>
          <cell r="I8" t="str">
            <v/>
          </cell>
          <cell r="J8" t="str">
            <v/>
          </cell>
          <cell r="K8" t="str">
            <v/>
          </cell>
          <cell r="L8" t="str">
            <v/>
          </cell>
        </row>
        <row r="9">
          <cell r="A9" t="str">
            <v>Spain</v>
          </cell>
          <cell r="B9" t="str">
            <v/>
          </cell>
          <cell r="C9">
            <v>1494.5</v>
          </cell>
          <cell r="D9" t="str">
            <v/>
          </cell>
          <cell r="E9" t="str">
            <v/>
          </cell>
          <cell r="F9" t="str">
            <v/>
          </cell>
          <cell r="G9" t="str">
            <v/>
          </cell>
          <cell r="H9" t="str">
            <v/>
          </cell>
          <cell r="I9" t="str">
            <v/>
          </cell>
          <cell r="J9" t="str">
            <v/>
          </cell>
          <cell r="K9" t="str">
            <v/>
          </cell>
          <cell r="L9" t="str">
            <v/>
          </cell>
        </row>
        <row r="10">
          <cell r="A10" t="str">
            <v>Sweden</v>
          </cell>
          <cell r="B10" t="str">
            <v/>
          </cell>
          <cell r="C10" t="str">
            <v/>
          </cell>
          <cell r="D10" t="str">
            <v/>
          </cell>
          <cell r="E10" t="str">
            <v/>
          </cell>
          <cell r="F10" t="str">
            <v/>
          </cell>
          <cell r="G10" t="str">
            <v/>
          </cell>
          <cell r="H10" t="str">
            <v/>
          </cell>
          <cell r="I10" t="str">
            <v/>
          </cell>
          <cell r="J10" t="str">
            <v/>
          </cell>
          <cell r="K10" t="str">
            <v/>
          </cell>
          <cell r="L10" t="str">
            <v/>
          </cell>
        </row>
        <row r="11">
          <cell r="A11" t="str">
            <v>Switzerland</v>
          </cell>
          <cell r="B11" t="str">
            <v/>
          </cell>
          <cell r="C11" t="str">
            <v/>
          </cell>
          <cell r="D11">
            <v>25.1</v>
          </cell>
          <cell r="E11">
            <v>0.03</v>
          </cell>
          <cell r="F11" t="str">
            <v/>
          </cell>
          <cell r="G11" t="str">
            <v/>
          </cell>
          <cell r="H11" t="str">
            <v/>
          </cell>
          <cell r="I11" t="str">
            <v/>
          </cell>
          <cell r="J11" t="str">
            <v/>
          </cell>
          <cell r="K11" t="str">
            <v/>
          </cell>
          <cell r="L11" t="str">
            <v/>
          </cell>
        </row>
        <row r="12">
          <cell r="A12" t="str">
            <v>United Kingdom</v>
          </cell>
          <cell r="B12" t="str">
            <v/>
          </cell>
          <cell r="C12" t="str">
            <v/>
          </cell>
          <cell r="D12">
            <v>7</v>
          </cell>
          <cell r="E12" t="str">
            <v/>
          </cell>
          <cell r="F12" t="str">
            <v/>
          </cell>
          <cell r="G12" t="str">
            <v/>
          </cell>
          <cell r="H12" t="str">
            <v/>
          </cell>
          <cell r="I12" t="str">
            <v/>
          </cell>
          <cell r="J12" t="str">
            <v/>
          </cell>
          <cell r="K12" t="str">
            <v/>
          </cell>
          <cell r="L12" t="str">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
      <sheetName val="Countries"/>
      <sheetName val="Content"/>
      <sheetName val="T_A7.1a"/>
      <sheetName val="T_A7.1b (web only)"/>
      <sheetName val="T_A7.2a"/>
      <sheetName val="T_A7.2b (Web only)"/>
      <sheetName val="T_A7.3a"/>
      <sheetName val="T_A7.3b (Web only)"/>
      <sheetName val="T_A7.3c (Web only)"/>
      <sheetName val="T_A7.4a"/>
      <sheetName val="T_A7.4b (web only)"/>
      <sheetName val="T_A7.4c (web only)"/>
      <sheetName val="T_A7.5"/>
      <sheetName val="T_A7.6"/>
      <sheetName val="CA7.1"/>
      <sheetName val="Data C_A7.1"/>
      <sheetName val="C_A7.2"/>
      <sheetName val="Data C_A7.2"/>
      <sheetName val="C_A7.3"/>
      <sheetName val="Data C_A7.3"/>
      <sheetName val="C_A7.4"/>
      <sheetName val="Data C_A7.4"/>
      <sheetName val="C_A7.5"/>
      <sheetName val="Data C_A7.5"/>
      <sheetName val="T_A7.3a (2)"/>
    </sheetNames>
    <sheetDataSet>
      <sheetData sheetId="0">
        <row r="1">
          <cell r="A1" t="str">
            <v>OECD</v>
          </cell>
        </row>
      </sheetData>
      <sheetData sheetId="1">
        <row r="1">
          <cell r="A1" t="str">
            <v>OECD</v>
          </cell>
          <cell r="B1" t="str">
            <v>OCDE</v>
          </cell>
          <cell r="C1" t="str">
            <v>Rank order</v>
          </cell>
        </row>
        <row r="2">
          <cell r="A2" t="str">
            <v>Australia</v>
          </cell>
          <cell r="B2" t="str">
            <v>Australie</v>
          </cell>
          <cell r="C2">
            <v>1</v>
          </cell>
        </row>
        <row r="3">
          <cell r="A3" t="str">
            <v>Austria</v>
          </cell>
          <cell r="B3" t="str">
            <v>Autriche</v>
          </cell>
          <cell r="C3">
            <v>2</v>
          </cell>
        </row>
        <row r="4">
          <cell r="A4" t="str">
            <v>Belgium</v>
          </cell>
          <cell r="B4" t="str">
            <v>Belgique</v>
          </cell>
          <cell r="C4">
            <v>3</v>
          </cell>
        </row>
        <row r="5">
          <cell r="A5" t="str">
            <v>Flemish Community of Belgium</v>
          </cell>
          <cell r="B5" t="str">
            <v>Communauté flamande de Belgique</v>
          </cell>
          <cell r="C5" t="str">
            <v/>
          </cell>
        </row>
        <row r="6">
          <cell r="A6" t="str">
            <v>Canada</v>
          </cell>
          <cell r="B6" t="str">
            <v>Canada</v>
          </cell>
          <cell r="C6">
            <v>4</v>
          </cell>
        </row>
        <row r="7">
          <cell r="A7" t="str">
            <v>Chile</v>
          </cell>
          <cell r="B7" t="str">
            <v>Chili</v>
          </cell>
          <cell r="C7">
            <v>5</v>
          </cell>
        </row>
        <row r="8">
          <cell r="A8" t="str">
            <v>Czech Republic</v>
          </cell>
          <cell r="B8" t="str">
            <v>Rép. tchèque</v>
          </cell>
          <cell r="C8">
            <v>6</v>
          </cell>
        </row>
        <row r="9">
          <cell r="A9" t="str">
            <v>Denmark</v>
          </cell>
          <cell r="B9" t="str">
            <v>Danemark</v>
          </cell>
          <cell r="C9">
            <v>7</v>
          </cell>
        </row>
        <row r="10">
          <cell r="A10" t="str">
            <v>Estonia</v>
          </cell>
          <cell r="B10" t="str">
            <v>Estonie</v>
          </cell>
          <cell r="C10">
            <v>8</v>
          </cell>
        </row>
        <row r="11">
          <cell r="A11" t="str">
            <v>Finland</v>
          </cell>
          <cell r="B11" t="str">
            <v>Finlande</v>
          </cell>
          <cell r="C11">
            <v>9</v>
          </cell>
        </row>
        <row r="12">
          <cell r="A12" t="str">
            <v>France</v>
          </cell>
          <cell r="B12" t="str">
            <v>France</v>
          </cell>
          <cell r="C12">
            <v>10</v>
          </cell>
        </row>
        <row r="13">
          <cell r="A13" t="str">
            <v>Germany</v>
          </cell>
          <cell r="B13" t="str">
            <v>Allemagne</v>
          </cell>
          <cell r="C13">
            <v>11</v>
          </cell>
        </row>
        <row r="14">
          <cell r="A14" t="str">
            <v>Greece</v>
          </cell>
          <cell r="B14" t="str">
            <v>Grèce</v>
          </cell>
          <cell r="C14">
            <v>12</v>
          </cell>
        </row>
        <row r="15">
          <cell r="A15" t="str">
            <v>Hungary</v>
          </cell>
          <cell r="B15" t="str">
            <v>Hongrie</v>
          </cell>
          <cell r="C15">
            <v>13</v>
          </cell>
        </row>
        <row r="16">
          <cell r="A16" t="str">
            <v>Iceland</v>
          </cell>
          <cell r="B16" t="str">
            <v>Islande</v>
          </cell>
          <cell r="C16">
            <v>14</v>
          </cell>
        </row>
        <row r="17">
          <cell r="A17" t="str">
            <v>Ireland</v>
          </cell>
          <cell r="B17" t="str">
            <v>Irlande</v>
          </cell>
          <cell r="C17">
            <v>15</v>
          </cell>
        </row>
        <row r="18">
          <cell r="A18" t="str">
            <v>Israel</v>
          </cell>
          <cell r="B18" t="str">
            <v>Israël</v>
          </cell>
          <cell r="C18">
            <v>16</v>
          </cell>
        </row>
        <row r="19">
          <cell r="A19" t="str">
            <v>Italy</v>
          </cell>
          <cell r="B19" t="str">
            <v>Italie</v>
          </cell>
          <cell r="C19">
            <v>17</v>
          </cell>
        </row>
        <row r="20">
          <cell r="A20" t="str">
            <v>Japan</v>
          </cell>
          <cell r="B20" t="str">
            <v>Japon</v>
          </cell>
          <cell r="C20">
            <v>18</v>
          </cell>
        </row>
        <row r="21">
          <cell r="A21" t="str">
            <v>Korea</v>
          </cell>
          <cell r="B21" t="str">
            <v>Corée</v>
          </cell>
          <cell r="C21">
            <v>19</v>
          </cell>
        </row>
        <row r="22">
          <cell r="A22" t="str">
            <v>Luxembourg</v>
          </cell>
          <cell r="B22" t="str">
            <v>Luxembourg</v>
          </cell>
          <cell r="C22">
            <v>20</v>
          </cell>
        </row>
        <row r="23">
          <cell r="A23" t="str">
            <v>Mexico</v>
          </cell>
          <cell r="B23" t="str">
            <v>Mexique</v>
          </cell>
          <cell r="C23">
            <v>21</v>
          </cell>
        </row>
        <row r="24">
          <cell r="A24" t="str">
            <v>Netherlands</v>
          </cell>
          <cell r="B24" t="str">
            <v>Pays-Bas</v>
          </cell>
          <cell r="C24">
            <v>22</v>
          </cell>
        </row>
        <row r="25">
          <cell r="A25" t="str">
            <v>New Zealand</v>
          </cell>
          <cell r="B25" t="str">
            <v>Nouvelle-Zélande</v>
          </cell>
          <cell r="C25">
            <v>23</v>
          </cell>
        </row>
        <row r="26">
          <cell r="A26" t="str">
            <v>Norway</v>
          </cell>
          <cell r="B26" t="str">
            <v>Norvège</v>
          </cell>
          <cell r="C26">
            <v>24</v>
          </cell>
        </row>
        <row r="27">
          <cell r="A27" t="str">
            <v>Poland</v>
          </cell>
          <cell r="B27" t="str">
            <v>Pologne</v>
          </cell>
          <cell r="C27">
            <v>25</v>
          </cell>
        </row>
        <row r="28">
          <cell r="A28" t="str">
            <v>Portugal</v>
          </cell>
          <cell r="B28" t="str">
            <v>Portugal</v>
          </cell>
          <cell r="C28">
            <v>26</v>
          </cell>
        </row>
        <row r="29">
          <cell r="A29" t="str">
            <v>Slovak Republic</v>
          </cell>
          <cell r="B29" t="str">
            <v>Rép. slovaque</v>
          </cell>
          <cell r="C29">
            <v>27</v>
          </cell>
        </row>
        <row r="30">
          <cell r="A30" t="str">
            <v>Slovenia</v>
          </cell>
          <cell r="B30" t="str">
            <v>Slovénie</v>
          </cell>
          <cell r="C30">
            <v>28</v>
          </cell>
        </row>
        <row r="31">
          <cell r="A31" t="str">
            <v>Spain</v>
          </cell>
          <cell r="B31" t="str">
            <v>Espagne</v>
          </cell>
          <cell r="C31">
            <v>29</v>
          </cell>
        </row>
        <row r="32">
          <cell r="A32" t="str">
            <v>Sweden</v>
          </cell>
          <cell r="B32" t="str">
            <v>Suède</v>
          </cell>
          <cell r="C32">
            <v>30</v>
          </cell>
        </row>
        <row r="33">
          <cell r="A33" t="str">
            <v>Switzerland</v>
          </cell>
          <cell r="B33" t="str">
            <v>Suisse</v>
          </cell>
          <cell r="C33">
            <v>31</v>
          </cell>
        </row>
        <row r="34">
          <cell r="A34" t="str">
            <v>Turkey</v>
          </cell>
          <cell r="B34" t="str">
            <v>Turquie</v>
          </cell>
          <cell r="C34">
            <v>32</v>
          </cell>
        </row>
        <row r="35">
          <cell r="A35" t="str">
            <v>United Kingdom</v>
          </cell>
          <cell r="B35" t="str">
            <v>Royaume-Uni</v>
          </cell>
          <cell r="C35">
            <v>33</v>
          </cell>
        </row>
        <row r="36">
          <cell r="A36" t="str">
            <v>United States</v>
          </cell>
          <cell r="B36" t="str">
            <v>États-Unis</v>
          </cell>
          <cell r="C36">
            <v>34</v>
          </cell>
        </row>
        <row r="37">
          <cell r="A37" t="str">
            <v>OECD average</v>
          </cell>
          <cell r="B37" t="str">
            <v>Moyenne de l'OCDE</v>
          </cell>
          <cell r="C37">
            <v>35</v>
          </cell>
        </row>
        <row r="38">
          <cell r="A38" t="str">
            <v>Countries average for countries with 2005 and 2009 data</v>
          </cell>
          <cell r="B38" t="str">
            <v>Moyenne des pays dont les chiffres de 1995 et de 2009 sont disponibles</v>
          </cell>
        </row>
        <row r="39">
          <cell r="A39" t="str">
            <v>EU21 average</v>
          </cell>
          <cell r="B39" t="str">
            <v>Moyenne de l'UE21</v>
          </cell>
          <cell r="C39">
            <v>36</v>
          </cell>
        </row>
        <row r="40">
          <cell r="A40" t="str">
            <v>Other G20</v>
          </cell>
          <cell r="B40" t="str">
            <v>Autres G20</v>
          </cell>
          <cell r="C40">
            <v>38</v>
          </cell>
        </row>
        <row r="41">
          <cell r="A41" t="str">
            <v>Argentina</v>
          </cell>
          <cell r="B41" t="str">
            <v>Argentine</v>
          </cell>
          <cell r="C41">
            <v>39</v>
          </cell>
        </row>
        <row r="42">
          <cell r="A42" t="str">
            <v>Brazil</v>
          </cell>
          <cell r="B42" t="str">
            <v>Brésil</v>
          </cell>
          <cell r="C42">
            <v>40</v>
          </cell>
        </row>
        <row r="43">
          <cell r="A43" t="str">
            <v>China</v>
          </cell>
          <cell r="B43" t="str">
            <v>Chine</v>
          </cell>
          <cell r="C43">
            <v>41</v>
          </cell>
        </row>
        <row r="44">
          <cell r="A44" t="str">
            <v>India</v>
          </cell>
          <cell r="B44" t="str">
            <v>Inde</v>
          </cell>
          <cell r="C44">
            <v>42</v>
          </cell>
        </row>
        <row r="45">
          <cell r="A45" t="str">
            <v>Indonesia</v>
          </cell>
          <cell r="B45" t="str">
            <v>Indonésie</v>
          </cell>
          <cell r="C45">
            <v>43</v>
          </cell>
        </row>
        <row r="46">
          <cell r="A46" t="str">
            <v>Russian Federation</v>
          </cell>
          <cell r="B46" t="str">
            <v>Fédération de Russie</v>
          </cell>
          <cell r="C46">
            <v>44</v>
          </cell>
        </row>
        <row r="47">
          <cell r="A47" t="str">
            <v>Saudi Arabia</v>
          </cell>
          <cell r="B47" t="str">
            <v>Arabie saoudite</v>
          </cell>
        </row>
        <row r="48">
          <cell r="A48" t="str">
            <v>South Africa</v>
          </cell>
          <cell r="B48" t="str">
            <v>Afrique du Sud</v>
          </cell>
          <cell r="C48">
            <v>45</v>
          </cell>
        </row>
        <row r="49">
          <cell r="A49" t="str">
            <v>G20 average</v>
          </cell>
          <cell r="B49" t="str">
            <v>Moyenne du G20</v>
          </cell>
          <cell r="C49">
            <v>47</v>
          </cell>
        </row>
        <row r="50">
          <cell r="A50" t="str">
            <v>Country average</v>
          </cell>
          <cell r="B50" t="str">
            <v>Moyenne des pays</v>
          </cell>
          <cell r="C50">
            <v>48</v>
          </cell>
        </row>
        <row r="51">
          <cell r="A51" t="str">
            <v>Men</v>
          </cell>
          <cell r="B51" t="str">
            <v>Hommes</v>
          </cell>
        </row>
        <row r="52">
          <cell r="A52" t="str">
            <v>Women</v>
          </cell>
          <cell r="B52" t="str">
            <v>Femmes</v>
          </cell>
        </row>
      </sheetData>
      <sheetData sheetId="2">
        <row r="1">
          <cell r="A1" t="str">
            <v>OECD</v>
          </cell>
        </row>
      </sheetData>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refreshError="1"/>
      <sheetData sheetId="20"/>
      <sheetData sheetId="21" refreshError="1"/>
      <sheetData sheetId="22"/>
      <sheetData sheetId="23" refreshError="1"/>
      <sheetData sheetId="24"/>
      <sheetData sheetId="2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905070</v>
          </cell>
          <cell r="C2">
            <v>80.939212744062502</v>
          </cell>
          <cell r="D2">
            <v>97.670029068627699</v>
          </cell>
          <cell r="E2">
            <v>1.83149157345849</v>
          </cell>
          <cell r="F2" t="str">
            <v>n</v>
          </cell>
          <cell r="G2">
            <v>1.83149157345849</v>
          </cell>
          <cell r="H2">
            <v>99.501520642086206</v>
          </cell>
          <cell r="I2">
            <v>0.38086063301277601</v>
          </cell>
          <cell r="J2">
            <v>0.117618724901004</v>
          </cell>
          <cell r="K2">
            <v>0.49847935791378001</v>
          </cell>
          <cell r="L2" t="str">
            <v>m</v>
          </cell>
          <cell r="M2">
            <v>0.49847935791378001</v>
          </cell>
          <cell r="N2">
            <v>98.159333081906894</v>
          </cell>
          <cell r="O2">
            <v>1.8406669180931401</v>
          </cell>
          <cell r="P2" t="str">
            <v>n</v>
          </cell>
          <cell r="Q2">
            <v>1.8406669180931401</v>
          </cell>
          <cell r="R2">
            <v>76.404494382022506</v>
          </cell>
          <cell r="S2">
            <v>23.595505617977501</v>
          </cell>
          <cell r="T2">
            <v>100</v>
          </cell>
          <cell r="U2" t="str">
            <v>m</v>
          </cell>
          <cell r="V2">
            <v>81.324946931551494</v>
          </cell>
          <cell r="W2" t="str">
            <v>xr:G12</v>
          </cell>
          <cell r="X2">
            <v>19.060787255937498</v>
          </cell>
          <cell r="Y2">
            <v>98.159333081906894</v>
          </cell>
          <cell r="Z2" t="str">
            <v>.</v>
          </cell>
          <cell r="AA2">
            <v>1.8406669180931401</v>
          </cell>
          <cell r="AB2" t="str">
            <v>.</v>
          </cell>
          <cell r="AC2">
            <v>0</v>
          </cell>
          <cell r="AD2" t="str">
            <v>n</v>
          </cell>
          <cell r="AE2">
            <v>1.8406669180931401</v>
          </cell>
          <cell r="AF2" t="str">
            <v>.</v>
          </cell>
          <cell r="AG2">
            <v>76.404494382022506</v>
          </cell>
          <cell r="AH2" t="str">
            <v>.</v>
          </cell>
          <cell r="AI2">
            <v>23.595505617977501</v>
          </cell>
          <cell r="AJ2" t="str">
            <v>.</v>
          </cell>
          <cell r="AK2">
            <v>100</v>
          </cell>
          <cell r="AL2" t="str">
            <v>.</v>
          </cell>
          <cell r="AM2">
            <v>0</v>
          </cell>
          <cell r="AN2" t="str">
            <v>m</v>
          </cell>
          <cell r="AO2">
            <v>81.324946931551494</v>
          </cell>
          <cell r="AP2" t="str">
            <v>.</v>
          </cell>
          <cell r="AQ2">
            <v>0</v>
          </cell>
          <cell r="AR2" t="str">
            <v>xr:G12</v>
          </cell>
          <cell r="AS2">
            <v>19.060787255937498</v>
          </cell>
          <cell r="AT2" t="str">
            <v>""</v>
          </cell>
        </row>
        <row r="3">
          <cell r="A3" t="str">
            <v>Australia</v>
          </cell>
          <cell r="B3">
            <v>905070</v>
          </cell>
          <cell r="C3">
            <v>75.686984893747706</v>
          </cell>
          <cell r="D3">
            <v>77.572186375914995</v>
          </cell>
          <cell r="E3" t="str">
            <v>a</v>
          </cell>
          <cell r="F3" t="str">
            <v>a</v>
          </cell>
          <cell r="G3" t="str">
            <v>n</v>
          </cell>
          <cell r="H3">
            <v>77.572186375914995</v>
          </cell>
          <cell r="I3">
            <v>12.9382619284225</v>
          </cell>
          <cell r="J3">
            <v>9.4895516956625201</v>
          </cell>
          <cell r="K3">
            <v>22.427813624085001</v>
          </cell>
          <cell r="L3" t="str">
            <v>n</v>
          </cell>
          <cell r="M3">
            <v>22.427813624085001</v>
          </cell>
          <cell r="N3">
            <v>100</v>
          </cell>
          <cell r="O3" t="str">
            <v>a</v>
          </cell>
          <cell r="P3" t="str">
            <v>a</v>
          </cell>
          <cell r="Q3" t="str">
            <v>n</v>
          </cell>
          <cell r="R3">
            <v>57.688467299051403</v>
          </cell>
          <cell r="S3">
            <v>42.311532700948597</v>
          </cell>
          <cell r="T3">
            <v>100</v>
          </cell>
          <cell r="U3" t="str">
            <v>n</v>
          </cell>
          <cell r="V3">
            <v>4.8847397371478198</v>
          </cell>
          <cell r="W3">
            <v>9.4895516956625201</v>
          </cell>
          <cell r="X3">
            <v>24.313015106252301</v>
          </cell>
          <cell r="Y3">
            <v>100</v>
          </cell>
          <cell r="Z3" t="str">
            <v>.</v>
          </cell>
          <cell r="AA3">
            <v>0</v>
          </cell>
          <cell r="AB3" t="str">
            <v>a</v>
          </cell>
          <cell r="AC3">
            <v>0</v>
          </cell>
          <cell r="AD3" t="str">
            <v>a</v>
          </cell>
          <cell r="AE3">
            <v>0</v>
          </cell>
          <cell r="AF3" t="str">
            <v>n</v>
          </cell>
          <cell r="AG3">
            <v>57.688467299051403</v>
          </cell>
          <cell r="AH3" t="str">
            <v>.</v>
          </cell>
          <cell r="AI3">
            <v>42.311532700948597</v>
          </cell>
          <cell r="AJ3" t="str">
            <v>.</v>
          </cell>
          <cell r="AK3">
            <v>100</v>
          </cell>
          <cell r="AL3" t="str">
            <v>.</v>
          </cell>
          <cell r="AM3">
            <v>0</v>
          </cell>
          <cell r="AN3" t="str">
            <v>n</v>
          </cell>
          <cell r="AO3">
            <v>4.8847397371478198</v>
          </cell>
          <cell r="AP3" t="str">
            <v>.</v>
          </cell>
          <cell r="AQ3">
            <v>9.4895516956625201</v>
          </cell>
          <cell r="AR3" t="str">
            <v>.</v>
          </cell>
          <cell r="AS3">
            <v>24.313015106252301</v>
          </cell>
          <cell r="AT3" t="str">
            <v>""</v>
          </cell>
        </row>
        <row r="4">
          <cell r="A4" t="str">
            <v>Austria</v>
          </cell>
          <cell r="B4">
            <v>905070</v>
          </cell>
          <cell r="C4" t="str">
            <v>""</v>
          </cell>
          <cell r="D4">
            <v>77.692168783482799</v>
          </cell>
          <cell r="E4">
            <v>0.32185991834884797</v>
          </cell>
          <cell r="F4" t="str">
            <v>a</v>
          </cell>
          <cell r="G4">
            <v>0.32185991834884797</v>
          </cell>
          <cell r="H4">
            <v>78.014028701831606</v>
          </cell>
          <cell r="I4">
            <v>5.6582194666827199</v>
          </cell>
          <cell r="J4" t="str">
            <v>a</v>
          </cell>
          <cell r="K4">
            <v>5.6582194666827199</v>
          </cell>
          <cell r="L4">
            <v>16.3277518314856</v>
          </cell>
          <cell r="M4">
            <v>21.985971298168302</v>
          </cell>
          <cell r="N4">
            <v>99.587433281289705</v>
          </cell>
          <cell r="O4">
            <v>0.41256671871028699</v>
          </cell>
          <cell r="P4" t="str">
            <v>a</v>
          </cell>
          <cell r="Q4">
            <v>0.41256671871028699</v>
          </cell>
          <cell r="R4">
            <v>25.735590163142401</v>
          </cell>
          <cell r="S4" t="str">
            <v>a</v>
          </cell>
          <cell r="T4">
            <v>25.735590163142401</v>
          </cell>
          <cell r="U4">
            <v>74.264409836857595</v>
          </cell>
          <cell r="V4">
            <v>8.1219172795224193</v>
          </cell>
          <cell r="W4" t="str">
            <v>xr:G12</v>
          </cell>
          <cell r="X4" t="str">
            <v>""</v>
          </cell>
          <cell r="Y4">
            <v>99.587433281289705</v>
          </cell>
          <cell r="Z4" t="str">
            <v>.</v>
          </cell>
          <cell r="AA4">
            <v>0.41256671871028699</v>
          </cell>
          <cell r="AB4" t="str">
            <v>.</v>
          </cell>
          <cell r="AC4">
            <v>0</v>
          </cell>
          <cell r="AD4" t="str">
            <v>a</v>
          </cell>
          <cell r="AE4">
            <v>0.41256671871028699</v>
          </cell>
          <cell r="AF4" t="str">
            <v>.</v>
          </cell>
          <cell r="AG4">
            <v>25.735590163142401</v>
          </cell>
          <cell r="AH4" t="str">
            <v>.</v>
          </cell>
          <cell r="AI4">
            <v>0</v>
          </cell>
          <cell r="AJ4" t="str">
            <v>a</v>
          </cell>
          <cell r="AK4">
            <v>25.735590163142401</v>
          </cell>
          <cell r="AL4" t="str">
            <v>.</v>
          </cell>
          <cell r="AM4">
            <v>74.264409836857595</v>
          </cell>
          <cell r="AN4" t="str">
            <v>.</v>
          </cell>
          <cell r="AO4">
            <v>8.1219172795224193</v>
          </cell>
          <cell r="AP4" t="str">
            <v>.</v>
          </cell>
          <cell r="AQ4">
            <v>0</v>
          </cell>
          <cell r="AR4" t="str">
            <v>xr:G12</v>
          </cell>
          <cell r="AS4">
            <v>0</v>
          </cell>
          <cell r="AT4" t="str">
            <v>""</v>
          </cell>
        </row>
        <row r="5">
          <cell r="A5" t="str">
            <v>Belgium (Fl)</v>
          </cell>
          <cell r="B5">
            <v>905070</v>
          </cell>
          <cell r="C5" t="str">
            <v>""</v>
          </cell>
          <cell r="D5">
            <v>29.327436682416501</v>
          </cell>
          <cell r="E5">
            <v>51.592076359173497</v>
          </cell>
          <cell r="F5" t="str">
            <v>n</v>
          </cell>
          <cell r="G5">
            <v>51.592076359173497</v>
          </cell>
          <cell r="H5">
            <v>80.919513041589994</v>
          </cell>
          <cell r="I5">
            <v>19.080486958409999</v>
          </cell>
          <cell r="J5" t="str">
            <v>n</v>
          </cell>
          <cell r="K5">
            <v>19.080486958409999</v>
          </cell>
          <cell r="L5" t="str">
            <v>m</v>
          </cell>
          <cell r="M5">
            <v>19.080486958409999</v>
          </cell>
          <cell r="N5">
            <v>36.242725122855298</v>
          </cell>
          <cell r="O5">
            <v>63.757274877144702</v>
          </cell>
          <cell r="P5" t="str">
            <v>n</v>
          </cell>
          <cell r="Q5">
            <v>63.757274877144702</v>
          </cell>
          <cell r="R5">
            <v>100</v>
          </cell>
          <cell r="S5" t="str">
            <v>n</v>
          </cell>
          <cell r="T5">
            <v>100</v>
          </cell>
          <cell r="U5" t="str">
            <v>m</v>
          </cell>
          <cell r="V5">
            <v>2.00553344203749</v>
          </cell>
          <cell r="W5">
            <v>16.582488808060901</v>
          </cell>
          <cell r="X5" t="str">
            <v>""</v>
          </cell>
          <cell r="Y5">
            <v>36.242725122855298</v>
          </cell>
          <cell r="Z5" t="str">
            <v>.</v>
          </cell>
          <cell r="AA5">
            <v>63.757274877144702</v>
          </cell>
          <cell r="AB5" t="str">
            <v>.</v>
          </cell>
          <cell r="AC5">
            <v>0</v>
          </cell>
          <cell r="AD5" t="str">
            <v>n</v>
          </cell>
          <cell r="AE5">
            <v>63.757274877144702</v>
          </cell>
          <cell r="AF5" t="str">
            <v>.</v>
          </cell>
          <cell r="AG5">
            <v>100</v>
          </cell>
          <cell r="AH5" t="str">
            <v>.</v>
          </cell>
          <cell r="AI5">
            <v>0</v>
          </cell>
          <cell r="AJ5" t="str">
            <v>n</v>
          </cell>
          <cell r="AK5">
            <v>100</v>
          </cell>
          <cell r="AL5" t="str">
            <v>.</v>
          </cell>
          <cell r="AM5">
            <v>0</v>
          </cell>
          <cell r="AN5" t="str">
            <v>m</v>
          </cell>
          <cell r="AO5">
            <v>2.00553344203749</v>
          </cell>
          <cell r="AP5" t="str">
            <v>.</v>
          </cell>
          <cell r="AQ5">
            <v>16.582488808060901</v>
          </cell>
          <cell r="AR5" t="str">
            <v>.</v>
          </cell>
          <cell r="AS5">
            <v>0</v>
          </cell>
          <cell r="AT5" t="str">
            <v>""</v>
          </cell>
        </row>
        <row r="6">
          <cell r="A6" t="str">
            <v>Brazil</v>
          </cell>
          <cell r="B6">
            <v>905070</v>
          </cell>
          <cell r="C6" t="str">
            <v>m</v>
          </cell>
          <cell r="D6">
            <v>89.094017961246294</v>
          </cell>
          <cell r="E6" t="str">
            <v>xr:G4</v>
          </cell>
          <cell r="F6" t="str">
            <v>xr:G4</v>
          </cell>
          <cell r="G6">
            <v>2.6229588421402799</v>
          </cell>
          <cell r="H6">
            <v>91.716976803386601</v>
          </cell>
          <cell r="I6">
            <v>6.1523980728677303</v>
          </cell>
          <cell r="J6">
            <v>2.1306251237456499</v>
          </cell>
          <cell r="K6">
            <v>8.2830231966133692</v>
          </cell>
          <cell r="L6" t="str">
            <v>m</v>
          </cell>
          <cell r="M6">
            <v>8.2830231966133692</v>
          </cell>
          <cell r="N6">
            <v>97.1401599425119</v>
          </cell>
          <cell r="O6" t="str">
            <v>xr:G4</v>
          </cell>
          <cell r="P6" t="str">
            <v>xr:G4</v>
          </cell>
          <cell r="Q6">
            <v>2.8598400574880598</v>
          </cell>
          <cell r="R6">
            <v>74.277204431628505</v>
          </cell>
          <cell r="S6">
            <v>25.722795568371499</v>
          </cell>
          <cell r="T6">
            <v>100</v>
          </cell>
          <cell r="U6" t="str">
            <v>m</v>
          </cell>
          <cell r="V6">
            <v>4.1037425174568396</v>
          </cell>
          <cell r="W6" t="str">
            <v>m</v>
          </cell>
          <cell r="X6" t="str">
            <v>m</v>
          </cell>
          <cell r="Y6">
            <v>97.1401599425119</v>
          </cell>
          <cell r="Z6" t="str">
            <v>.</v>
          </cell>
          <cell r="AA6">
            <v>0</v>
          </cell>
          <cell r="AB6" t="str">
            <v>xr:G4</v>
          </cell>
          <cell r="AC6">
            <v>0</v>
          </cell>
          <cell r="AD6" t="str">
            <v>xr:G4</v>
          </cell>
          <cell r="AE6">
            <v>2.8598400574880598</v>
          </cell>
          <cell r="AF6" t="str">
            <v>.</v>
          </cell>
          <cell r="AG6">
            <v>74.277204431628505</v>
          </cell>
          <cell r="AH6" t="str">
            <v>.</v>
          </cell>
          <cell r="AI6">
            <v>25.722795568371499</v>
          </cell>
          <cell r="AJ6" t="str">
            <v>.</v>
          </cell>
          <cell r="AK6">
            <v>100</v>
          </cell>
          <cell r="AL6" t="str">
            <v>.</v>
          </cell>
          <cell r="AM6">
            <v>0</v>
          </cell>
          <cell r="AN6" t="str">
            <v>m</v>
          </cell>
          <cell r="AO6">
            <v>4.1037425174568396</v>
          </cell>
          <cell r="AP6" t="str">
            <v>.</v>
          </cell>
          <cell r="AQ6">
            <v>0</v>
          </cell>
          <cell r="AR6" t="str">
            <v>m</v>
          </cell>
          <cell r="AS6">
            <v>0</v>
          </cell>
          <cell r="AT6" t="str">
            <v>m</v>
          </cell>
        </row>
        <row r="7">
          <cell r="A7" t="str">
            <v>Canada</v>
          </cell>
          <cell r="B7">
            <v>905070</v>
          </cell>
          <cell r="C7">
            <v>79.157094501508595</v>
          </cell>
          <cell r="D7">
            <v>64.8768531872214</v>
          </cell>
          <cell r="E7">
            <v>0.23348997757374201</v>
          </cell>
          <cell r="F7">
            <v>1.62856405963543E-2</v>
          </cell>
          <cell r="G7">
            <v>0.249775618170096</v>
          </cell>
          <cell r="H7">
            <v>65.126628805391505</v>
          </cell>
          <cell r="I7">
            <v>17.380321835602899</v>
          </cell>
          <cell r="J7">
            <v>0.63605988345886599</v>
          </cell>
          <cell r="K7">
            <v>18.016381719061801</v>
          </cell>
          <cell r="L7">
            <v>16.856989475546701</v>
          </cell>
          <cell r="M7">
            <v>34.873371194608502</v>
          </cell>
          <cell r="N7">
            <v>99.616476973011402</v>
          </cell>
          <cell r="O7">
            <v>0.35851691060418001</v>
          </cell>
          <cell r="P7">
            <v>2.5006116384464299E-2</v>
          </cell>
          <cell r="Q7">
            <v>0.38352302698864499</v>
          </cell>
          <cell r="R7">
            <v>49.838375930486301</v>
          </cell>
          <cell r="S7">
            <v>1.8239128070222299</v>
          </cell>
          <cell r="T7">
            <v>51.662288737508597</v>
          </cell>
          <cell r="U7">
            <v>48.337711262491403</v>
          </cell>
          <cell r="V7">
            <v>2.4977788952861699</v>
          </cell>
          <cell r="W7">
            <v>5.2553614566131301</v>
          </cell>
          <cell r="X7">
            <v>20.842905498491401</v>
          </cell>
          <cell r="Y7">
            <v>99.616476973011402</v>
          </cell>
          <cell r="Z7" t="str">
            <v>.</v>
          </cell>
          <cell r="AA7">
            <v>0.35851691060418001</v>
          </cell>
          <cell r="AB7" t="str">
            <v>.</v>
          </cell>
          <cell r="AC7">
            <v>2.5006116384464299E-2</v>
          </cell>
          <cell r="AD7" t="str">
            <v>.</v>
          </cell>
          <cell r="AE7">
            <v>0.38352302698864499</v>
          </cell>
          <cell r="AF7" t="str">
            <v>.</v>
          </cell>
          <cell r="AG7">
            <v>49.838375930486301</v>
          </cell>
          <cell r="AH7" t="str">
            <v>.</v>
          </cell>
          <cell r="AI7">
            <v>1.8239128070222299</v>
          </cell>
          <cell r="AJ7" t="str">
            <v>.</v>
          </cell>
          <cell r="AK7">
            <v>51.662288737508597</v>
          </cell>
          <cell r="AL7" t="str">
            <v>.</v>
          </cell>
          <cell r="AM7">
            <v>48.337711262491403</v>
          </cell>
          <cell r="AN7" t="str">
            <v>.</v>
          </cell>
          <cell r="AO7">
            <v>2.4977788952861699</v>
          </cell>
          <cell r="AP7" t="str">
            <v>.</v>
          </cell>
          <cell r="AQ7">
            <v>5.2553614566131301</v>
          </cell>
          <cell r="AR7" t="str">
            <v>.</v>
          </cell>
          <cell r="AS7">
            <v>20.842905498491401</v>
          </cell>
          <cell r="AT7" t="str">
            <v>""</v>
          </cell>
        </row>
        <row r="8">
          <cell r="A8" t="str">
            <v>Chile</v>
          </cell>
          <cell r="B8">
            <v>905070</v>
          </cell>
          <cell r="C8" t="str">
            <v>m</v>
          </cell>
          <cell r="D8">
            <v>79.569535970507403</v>
          </cell>
          <cell r="E8" t="str">
            <v>a</v>
          </cell>
          <cell r="F8">
            <v>1.5684573666311701</v>
          </cell>
          <cell r="G8">
            <v>1.5684573666311701</v>
          </cell>
          <cell r="H8">
            <v>81.137993337138596</v>
          </cell>
          <cell r="I8">
            <v>6.3059078185342798</v>
          </cell>
          <cell r="J8">
            <v>10.987641477696</v>
          </cell>
          <cell r="K8">
            <v>17.293549296230299</v>
          </cell>
          <cell r="L8">
            <v>1.5684573666311701</v>
          </cell>
          <cell r="M8">
            <v>18.8620066628614</v>
          </cell>
          <cell r="N8">
            <v>98.066926106843695</v>
          </cell>
          <cell r="O8" t="str">
            <v>a</v>
          </cell>
          <cell r="P8">
            <v>1.93307389315635</v>
          </cell>
          <cell r="Q8">
            <v>1.93307389315635</v>
          </cell>
          <cell r="R8">
            <v>33.431797216731802</v>
          </cell>
          <cell r="S8">
            <v>58.252770630869499</v>
          </cell>
          <cell r="T8">
            <v>91.684567847601301</v>
          </cell>
          <cell r="U8">
            <v>8.31543215239871</v>
          </cell>
          <cell r="V8">
            <v>8.6573936978217995E-4</v>
          </cell>
          <cell r="W8" t="str">
            <v>m</v>
          </cell>
          <cell r="X8" t="str">
            <v>m</v>
          </cell>
          <cell r="Y8">
            <v>98.066926106843695</v>
          </cell>
          <cell r="Z8" t="str">
            <v>.</v>
          </cell>
          <cell r="AA8">
            <v>0</v>
          </cell>
          <cell r="AB8" t="str">
            <v>a</v>
          </cell>
          <cell r="AC8">
            <v>1.93307389315635</v>
          </cell>
          <cell r="AD8" t="str">
            <v>.</v>
          </cell>
          <cell r="AE8">
            <v>1.93307389315635</v>
          </cell>
          <cell r="AF8" t="str">
            <v>.</v>
          </cell>
          <cell r="AG8">
            <v>33.431797216731802</v>
          </cell>
          <cell r="AH8" t="str">
            <v>.</v>
          </cell>
          <cell r="AI8">
            <v>58.252770630869499</v>
          </cell>
          <cell r="AJ8" t="str">
            <v>.</v>
          </cell>
          <cell r="AK8">
            <v>91.684567847601301</v>
          </cell>
          <cell r="AL8" t="str">
            <v>.</v>
          </cell>
          <cell r="AM8">
            <v>8.31543215239871</v>
          </cell>
          <cell r="AN8" t="str">
            <v>.</v>
          </cell>
          <cell r="AO8">
            <v>8.6573936978217995E-4</v>
          </cell>
          <cell r="AP8" t="str">
            <v>.</v>
          </cell>
          <cell r="AQ8">
            <v>0</v>
          </cell>
          <cell r="AR8" t="str">
            <v>m</v>
          </cell>
          <cell r="AS8">
            <v>0</v>
          </cell>
          <cell r="AT8" t="str">
            <v>m</v>
          </cell>
        </row>
        <row r="9">
          <cell r="A9" t="str">
            <v>China</v>
          </cell>
          <cell r="B9">
            <v>905070</v>
          </cell>
          <cell r="C9" t="str">
            <v>m.</v>
          </cell>
          <cell r="D9" t="str">
            <v>xr:G20</v>
          </cell>
          <cell r="E9" t="str">
            <v>xr:G20</v>
          </cell>
          <cell r="F9" t="str">
            <v>xr:G20</v>
          </cell>
          <cell r="G9" t="str">
            <v>xr:G20</v>
          </cell>
          <cell r="H9" t="str">
            <v>xr:G20</v>
          </cell>
          <cell r="I9" t="str">
            <v>xr:G20</v>
          </cell>
          <cell r="J9" t="str">
            <v>xr:G20</v>
          </cell>
          <cell r="K9" t="str">
            <v>xr:G20</v>
          </cell>
          <cell r="L9" t="str">
            <v>xr:G20</v>
          </cell>
          <cell r="M9" t="str">
            <v>xr:G20</v>
          </cell>
          <cell r="N9" t="str">
            <v>xr:G20</v>
          </cell>
          <cell r="O9" t="str">
            <v>xr:G20</v>
          </cell>
          <cell r="P9" t="str">
            <v>xr:G20</v>
          </cell>
          <cell r="Q9" t="str">
            <v>xr:G20</v>
          </cell>
          <cell r="R9" t="str">
            <v>xr:G20</v>
          </cell>
          <cell r="S9" t="str">
            <v>xr:G20</v>
          </cell>
          <cell r="T9" t="str">
            <v>xr:G20</v>
          </cell>
          <cell r="U9" t="str">
            <v>xr:G20</v>
          </cell>
          <cell r="V9" t="str">
            <v>xr:G20</v>
          </cell>
          <cell r="W9" t="str">
            <v>xr:G20</v>
          </cell>
          <cell r="X9" t="str">
            <v>m</v>
          </cell>
          <cell r="Y9">
            <v>0</v>
          </cell>
          <cell r="Z9" t="str">
            <v>xr:G20</v>
          </cell>
          <cell r="AA9">
            <v>0</v>
          </cell>
          <cell r="AB9" t="str">
            <v>xr:G20</v>
          </cell>
          <cell r="AC9">
            <v>0</v>
          </cell>
          <cell r="AD9" t="str">
            <v>xr:G20</v>
          </cell>
          <cell r="AE9">
            <v>0</v>
          </cell>
          <cell r="AF9" t="str">
            <v>xr:G20</v>
          </cell>
          <cell r="AG9">
            <v>0</v>
          </cell>
          <cell r="AH9" t="str">
            <v>xr:G20</v>
          </cell>
          <cell r="AI9">
            <v>0</v>
          </cell>
          <cell r="AJ9" t="str">
            <v>xr:G20</v>
          </cell>
          <cell r="AK9">
            <v>0</v>
          </cell>
          <cell r="AL9" t="str">
            <v>xr:G20</v>
          </cell>
          <cell r="AM9">
            <v>0</v>
          </cell>
          <cell r="AN9" t="str">
            <v>xr:G20</v>
          </cell>
          <cell r="AO9">
            <v>0</v>
          </cell>
          <cell r="AP9" t="str">
            <v>xr:G20</v>
          </cell>
          <cell r="AQ9">
            <v>0</v>
          </cell>
          <cell r="AR9" t="str">
            <v>xr:G20</v>
          </cell>
          <cell r="AS9">
            <v>0</v>
          </cell>
          <cell r="AT9" t="str">
            <v>m</v>
          </cell>
        </row>
        <row r="10">
          <cell r="A10" t="str">
            <v>Czech Republic</v>
          </cell>
          <cell r="B10">
            <v>905070</v>
          </cell>
          <cell r="C10" t="str">
            <v>m</v>
          </cell>
          <cell r="D10">
            <v>88.487046536003504</v>
          </cell>
          <cell r="E10">
            <v>1.00826461612667</v>
          </cell>
          <cell r="F10" t="str">
            <v>a</v>
          </cell>
          <cell r="G10">
            <v>1.00826461612667</v>
          </cell>
          <cell r="H10">
            <v>89.495311152130199</v>
          </cell>
          <cell r="I10">
            <v>10.504688847869801</v>
          </cell>
          <cell r="J10" t="str">
            <v>a</v>
          </cell>
          <cell r="K10">
            <v>10.504688847869801</v>
          </cell>
          <cell r="L10" t="str">
            <v>n</v>
          </cell>
          <cell r="M10">
            <v>10.504688847869801</v>
          </cell>
          <cell r="N10">
            <v>98.873388333817005</v>
          </cell>
          <cell r="O10">
            <v>1.1266116661829899</v>
          </cell>
          <cell r="P10" t="str">
            <v>a</v>
          </cell>
          <cell r="Q10">
            <v>1.1266116661829899</v>
          </cell>
          <cell r="R10">
            <v>100</v>
          </cell>
          <cell r="S10" t="str">
            <v>a</v>
          </cell>
          <cell r="T10">
            <v>100</v>
          </cell>
          <cell r="U10" t="str">
            <v>n</v>
          </cell>
          <cell r="V10">
            <v>13.449711990650099</v>
          </cell>
          <cell r="W10" t="str">
            <v>n</v>
          </cell>
          <cell r="X10" t="str">
            <v>m</v>
          </cell>
          <cell r="Y10">
            <v>98.873388333817005</v>
          </cell>
          <cell r="Z10" t="str">
            <v>.</v>
          </cell>
          <cell r="AA10">
            <v>1.1266116661829899</v>
          </cell>
          <cell r="AB10" t="str">
            <v>.</v>
          </cell>
          <cell r="AC10">
            <v>0</v>
          </cell>
          <cell r="AD10" t="str">
            <v>a</v>
          </cell>
          <cell r="AE10">
            <v>1.1266116661829899</v>
          </cell>
          <cell r="AF10" t="str">
            <v>.</v>
          </cell>
          <cell r="AG10">
            <v>100</v>
          </cell>
          <cell r="AH10" t="str">
            <v>.</v>
          </cell>
          <cell r="AI10">
            <v>0</v>
          </cell>
          <cell r="AJ10" t="str">
            <v>a</v>
          </cell>
          <cell r="AK10">
            <v>100</v>
          </cell>
          <cell r="AL10" t="str">
            <v>.</v>
          </cell>
          <cell r="AM10">
            <v>0</v>
          </cell>
          <cell r="AN10" t="str">
            <v>n</v>
          </cell>
          <cell r="AO10">
            <v>13.449711990650099</v>
          </cell>
          <cell r="AP10" t="str">
            <v>.</v>
          </cell>
          <cell r="AQ10">
            <v>0</v>
          </cell>
          <cell r="AR10" t="str">
            <v>n</v>
          </cell>
          <cell r="AS10">
            <v>0</v>
          </cell>
          <cell r="AT10" t="str">
            <v>m</v>
          </cell>
        </row>
        <row r="11">
          <cell r="A11" t="str">
            <v>Denmark</v>
          </cell>
          <cell r="B11">
            <v>905070</v>
          </cell>
          <cell r="C11">
            <v>99.469664505260297</v>
          </cell>
          <cell r="D11">
            <v>67.254433470032097</v>
          </cell>
          <cell r="E11" t="str">
            <v>a</v>
          </cell>
          <cell r="F11" t="str">
            <v>a</v>
          </cell>
          <cell r="G11" t="str">
            <v>n</v>
          </cell>
          <cell r="H11">
            <v>67.254433470032097</v>
          </cell>
          <cell r="I11">
            <v>27.5962360572134</v>
          </cell>
          <cell r="J11">
            <v>5.1493304727545697</v>
          </cell>
          <cell r="K11">
            <v>32.745566529967903</v>
          </cell>
          <cell r="L11" t="str">
            <v>xc:9</v>
          </cell>
          <cell r="M11">
            <v>32.745566529967903</v>
          </cell>
          <cell r="N11">
            <v>100</v>
          </cell>
          <cell r="O11" t="str">
            <v>a</v>
          </cell>
          <cell r="P11" t="str">
            <v>a</v>
          </cell>
          <cell r="Q11" t="str">
            <v>n</v>
          </cell>
          <cell r="R11">
            <v>84.274724738562597</v>
          </cell>
          <cell r="S11">
            <v>15.7252752614374</v>
          </cell>
          <cell r="T11">
            <v>100</v>
          </cell>
          <cell r="U11" t="str">
            <v>xc:9</v>
          </cell>
          <cell r="V11">
            <v>11.4766854574269</v>
          </cell>
          <cell r="W11" t="str">
            <v>n</v>
          </cell>
          <cell r="X11">
            <v>0.530335494739687</v>
          </cell>
          <cell r="Y11">
            <v>100</v>
          </cell>
          <cell r="Z11" t="str">
            <v>.</v>
          </cell>
          <cell r="AA11">
            <v>0</v>
          </cell>
          <cell r="AB11" t="str">
            <v>a</v>
          </cell>
          <cell r="AC11">
            <v>0</v>
          </cell>
          <cell r="AD11" t="str">
            <v>a</v>
          </cell>
          <cell r="AE11">
            <v>0</v>
          </cell>
          <cell r="AF11" t="str">
            <v>n</v>
          </cell>
          <cell r="AG11">
            <v>84.274724738562597</v>
          </cell>
          <cell r="AH11" t="str">
            <v>.</v>
          </cell>
          <cell r="AI11">
            <v>15.7252752614374</v>
          </cell>
          <cell r="AJ11" t="str">
            <v>.</v>
          </cell>
          <cell r="AK11">
            <v>100</v>
          </cell>
          <cell r="AL11" t="str">
            <v>.</v>
          </cell>
          <cell r="AM11">
            <v>0</v>
          </cell>
          <cell r="AN11" t="str">
            <v>xc:9</v>
          </cell>
          <cell r="AO11">
            <v>11.4766854574269</v>
          </cell>
          <cell r="AP11" t="str">
            <v>.</v>
          </cell>
          <cell r="AQ11">
            <v>0</v>
          </cell>
          <cell r="AR11" t="str">
            <v>n</v>
          </cell>
          <cell r="AS11">
            <v>0.530335494739687</v>
          </cell>
          <cell r="AT11" t="str">
            <v>""</v>
          </cell>
        </row>
        <row r="12">
          <cell r="A12" t="str">
            <v>Finland</v>
          </cell>
          <cell r="B12">
            <v>905070</v>
          </cell>
          <cell r="C12">
            <v>100</v>
          </cell>
          <cell r="D12">
            <v>75.710986049896505</v>
          </cell>
          <cell r="E12">
            <v>4.8125731121233803</v>
          </cell>
          <cell r="F12" t="str">
            <v>a</v>
          </cell>
          <cell r="G12">
            <v>4.8125731121233803</v>
          </cell>
          <cell r="H12">
            <v>80.523559162019794</v>
          </cell>
          <cell r="I12">
            <v>19.476440837980299</v>
          </cell>
          <cell r="J12" t="str">
            <v>n</v>
          </cell>
          <cell r="K12">
            <v>19.476440837980299</v>
          </cell>
          <cell r="L12" t="str">
            <v>m</v>
          </cell>
          <cell r="M12">
            <v>19.476440837980299</v>
          </cell>
          <cell r="N12">
            <v>94.023397422808799</v>
          </cell>
          <cell r="O12">
            <v>5.9766025771912297</v>
          </cell>
          <cell r="P12" t="str">
            <v>a</v>
          </cell>
          <cell r="Q12">
            <v>5.9766025771912297</v>
          </cell>
          <cell r="R12">
            <v>100</v>
          </cell>
          <cell r="S12" t="str">
            <v>n</v>
          </cell>
          <cell r="T12">
            <v>100</v>
          </cell>
          <cell r="U12" t="str">
            <v>m</v>
          </cell>
          <cell r="V12">
            <v>4.2835522047012997</v>
          </cell>
          <cell r="W12" t="str">
            <v>n</v>
          </cell>
          <cell r="X12" t="str">
            <v>""</v>
          </cell>
          <cell r="Y12">
            <v>94.023397422808799</v>
          </cell>
          <cell r="Z12" t="str">
            <v>.</v>
          </cell>
          <cell r="AA12">
            <v>5.9766025771912297</v>
          </cell>
          <cell r="AB12" t="str">
            <v>.</v>
          </cell>
          <cell r="AC12">
            <v>0</v>
          </cell>
          <cell r="AD12" t="str">
            <v>a</v>
          </cell>
          <cell r="AE12">
            <v>5.9766025771912297</v>
          </cell>
          <cell r="AF12" t="str">
            <v>.</v>
          </cell>
          <cell r="AG12">
            <v>100</v>
          </cell>
          <cell r="AH12" t="str">
            <v>.</v>
          </cell>
          <cell r="AI12">
            <v>0</v>
          </cell>
          <cell r="AJ12" t="str">
            <v>n</v>
          </cell>
          <cell r="AK12">
            <v>100</v>
          </cell>
          <cell r="AL12" t="str">
            <v>.</v>
          </cell>
          <cell r="AM12">
            <v>0</v>
          </cell>
          <cell r="AN12" t="str">
            <v>m</v>
          </cell>
          <cell r="AO12">
            <v>4.2835522047012997</v>
          </cell>
          <cell r="AP12" t="str">
            <v>.</v>
          </cell>
          <cell r="AQ12">
            <v>0</v>
          </cell>
          <cell r="AR12" t="str">
            <v>n</v>
          </cell>
          <cell r="AS12">
            <v>0</v>
          </cell>
          <cell r="AT12" t="str">
            <v>""</v>
          </cell>
        </row>
        <row r="13">
          <cell r="A13" t="str">
            <v>France</v>
          </cell>
          <cell r="B13">
            <v>905070</v>
          </cell>
          <cell r="C13">
            <v>86.001431970855194</v>
          </cell>
          <cell r="D13">
            <v>87.671249648012306</v>
          </cell>
          <cell r="E13">
            <v>3.2897072686982001</v>
          </cell>
          <cell r="F13">
            <v>1.2243049008925199E-3</v>
          </cell>
          <cell r="G13">
            <v>3.2909315735990901</v>
          </cell>
          <cell r="H13">
            <v>90.962181221611402</v>
          </cell>
          <cell r="I13">
            <v>9.0378187783885693</v>
          </cell>
          <cell r="J13" t="str">
            <v>n</v>
          </cell>
          <cell r="K13">
            <v>9.0378187783885693</v>
          </cell>
          <cell r="L13" t="str">
            <v>n</v>
          </cell>
          <cell r="M13">
            <v>9.0378187783885693</v>
          </cell>
          <cell r="N13">
            <v>96.382088105845497</v>
          </cell>
          <cell r="O13">
            <v>3.6165659447891598</v>
          </cell>
          <cell r="P13">
            <v>1.3459493653848701E-3</v>
          </cell>
          <cell r="Q13">
            <v>3.6179118941545401</v>
          </cell>
          <cell r="R13">
            <v>100</v>
          </cell>
          <cell r="S13" t="str">
            <v>n</v>
          </cell>
          <cell r="T13">
            <v>100</v>
          </cell>
          <cell r="U13" t="str">
            <v>n</v>
          </cell>
          <cell r="V13">
            <v>12.5148446969233</v>
          </cell>
          <cell r="W13" t="str">
            <v>xr:G12</v>
          </cell>
          <cell r="X13">
            <v>13.998568029144799</v>
          </cell>
          <cell r="Y13">
            <v>96.382088105845497</v>
          </cell>
          <cell r="Z13" t="str">
            <v>.</v>
          </cell>
          <cell r="AA13">
            <v>3.6165659447891598</v>
          </cell>
          <cell r="AB13" t="str">
            <v>.</v>
          </cell>
          <cell r="AC13">
            <v>1.3459493653848701E-3</v>
          </cell>
          <cell r="AD13" t="str">
            <v>.</v>
          </cell>
          <cell r="AE13">
            <v>3.6179118941545401</v>
          </cell>
          <cell r="AF13" t="str">
            <v>.</v>
          </cell>
          <cell r="AG13">
            <v>100</v>
          </cell>
          <cell r="AH13" t="str">
            <v>.</v>
          </cell>
          <cell r="AI13">
            <v>0</v>
          </cell>
          <cell r="AJ13" t="str">
            <v>n</v>
          </cell>
          <cell r="AK13">
            <v>100</v>
          </cell>
          <cell r="AL13" t="str">
            <v>.</v>
          </cell>
          <cell r="AM13">
            <v>0</v>
          </cell>
          <cell r="AN13" t="str">
            <v>n</v>
          </cell>
          <cell r="AO13">
            <v>12.5148446969233</v>
          </cell>
          <cell r="AP13" t="str">
            <v>.</v>
          </cell>
          <cell r="AQ13">
            <v>0</v>
          </cell>
          <cell r="AR13" t="str">
            <v>xr:G12</v>
          </cell>
          <cell r="AS13">
            <v>13.998568029144799</v>
          </cell>
          <cell r="AT13" t="str">
            <v>""</v>
          </cell>
        </row>
        <row r="14">
          <cell r="A14" t="str">
            <v>Germany</v>
          </cell>
          <cell r="B14">
            <v>905070</v>
          </cell>
          <cell r="C14" t="str">
            <v>""</v>
          </cell>
          <cell r="D14">
            <v>88.883776752319804</v>
          </cell>
          <cell r="E14">
            <v>1.57622616311701</v>
          </cell>
          <cell r="F14" t="str">
            <v>n</v>
          </cell>
          <cell r="G14">
            <v>1.57622616311701</v>
          </cell>
          <cell r="H14">
            <v>90.460002915436803</v>
          </cell>
          <cell r="I14">
            <v>6.0320833489294703</v>
          </cell>
          <cell r="J14">
            <v>2.8120614589836501</v>
          </cell>
          <cell r="K14">
            <v>8.8441448079131195</v>
          </cell>
          <cell r="L14">
            <v>0.69585227665012805</v>
          </cell>
          <cell r="M14">
            <v>9.5399970845632502</v>
          </cell>
          <cell r="N14">
            <v>98.257543541546795</v>
          </cell>
          <cell r="O14">
            <v>1.7424564584532301</v>
          </cell>
          <cell r="P14" t="str">
            <v>n</v>
          </cell>
          <cell r="Q14">
            <v>1.7424564584532301</v>
          </cell>
          <cell r="R14">
            <v>63.229404531894801</v>
          </cell>
          <cell r="S14">
            <v>29.476544217543601</v>
          </cell>
          <cell r="T14">
            <v>92.705948749438406</v>
          </cell>
          <cell r="U14">
            <v>7.29405125056162</v>
          </cell>
          <cell r="V14">
            <v>11.010301728999099</v>
          </cell>
          <cell r="W14" t="str">
            <v>xr:G12</v>
          </cell>
          <cell r="X14" t="str">
            <v>""</v>
          </cell>
          <cell r="Y14">
            <v>98.257543541546795</v>
          </cell>
          <cell r="Z14" t="str">
            <v>.</v>
          </cell>
          <cell r="AA14">
            <v>1.7424564584532301</v>
          </cell>
          <cell r="AB14" t="str">
            <v>.</v>
          </cell>
          <cell r="AC14">
            <v>0</v>
          </cell>
          <cell r="AD14" t="str">
            <v>n</v>
          </cell>
          <cell r="AE14">
            <v>1.7424564584532301</v>
          </cell>
          <cell r="AF14" t="str">
            <v>.</v>
          </cell>
          <cell r="AG14">
            <v>63.229404531894801</v>
          </cell>
          <cell r="AH14" t="str">
            <v>.</v>
          </cell>
          <cell r="AI14">
            <v>29.476544217543601</v>
          </cell>
          <cell r="AJ14" t="str">
            <v>.</v>
          </cell>
          <cell r="AK14">
            <v>92.705948749438406</v>
          </cell>
          <cell r="AL14" t="str">
            <v>.</v>
          </cell>
          <cell r="AM14">
            <v>7.29405125056162</v>
          </cell>
          <cell r="AN14" t="str">
            <v>.</v>
          </cell>
          <cell r="AO14">
            <v>11.010301728999099</v>
          </cell>
          <cell r="AP14" t="str">
            <v>.</v>
          </cell>
          <cell r="AQ14">
            <v>0</v>
          </cell>
          <cell r="AR14" t="str">
            <v>xr:G12</v>
          </cell>
          <cell r="AS14">
            <v>0</v>
          </cell>
          <cell r="AT14" t="str">
            <v>""</v>
          </cell>
        </row>
        <row r="15">
          <cell r="A15" t="str">
            <v>Greece</v>
          </cell>
          <cell r="B15">
            <v>905070</v>
          </cell>
          <cell r="C15" t="str">
            <v>m</v>
          </cell>
          <cell r="D15">
            <v>98.327994908755997</v>
          </cell>
          <cell r="E15" t="str">
            <v>a</v>
          </cell>
          <cell r="F15" t="str">
            <v>a</v>
          </cell>
          <cell r="G15" t="str">
            <v>a</v>
          </cell>
          <cell r="H15">
            <v>98.327994908755997</v>
          </cell>
          <cell r="I15">
            <v>1.6002501453567299</v>
          </cell>
          <cell r="J15">
            <v>7.17549458872834E-2</v>
          </cell>
          <cell r="K15">
            <v>1.6720050912440101</v>
          </cell>
          <cell r="L15" t="str">
            <v>n</v>
          </cell>
          <cell r="M15">
            <v>1.6720050912440101</v>
          </cell>
          <cell r="N15">
            <v>100</v>
          </cell>
          <cell r="O15" t="str">
            <v>a</v>
          </cell>
          <cell r="P15" t="str">
            <v>a</v>
          </cell>
          <cell r="Q15" t="str">
            <v>a</v>
          </cell>
          <cell r="R15">
            <v>95.708449318542705</v>
          </cell>
          <cell r="S15">
            <v>4.2915506814573101</v>
          </cell>
          <cell r="T15">
            <v>100</v>
          </cell>
          <cell r="U15" t="str">
            <v>n</v>
          </cell>
          <cell r="V15" t="str">
            <v>m</v>
          </cell>
          <cell r="W15" t="str">
            <v>m</v>
          </cell>
          <cell r="X15" t="str">
            <v>m</v>
          </cell>
          <cell r="Y15">
            <v>100</v>
          </cell>
          <cell r="Z15" t="str">
            <v>.</v>
          </cell>
          <cell r="AA15">
            <v>0</v>
          </cell>
          <cell r="AB15" t="str">
            <v>a</v>
          </cell>
          <cell r="AC15">
            <v>0</v>
          </cell>
          <cell r="AD15" t="str">
            <v>a</v>
          </cell>
          <cell r="AE15">
            <v>0</v>
          </cell>
          <cell r="AF15" t="str">
            <v>a</v>
          </cell>
          <cell r="AG15">
            <v>95.708449318542705</v>
          </cell>
          <cell r="AH15" t="str">
            <v>.</v>
          </cell>
          <cell r="AI15">
            <v>4.2915506814573101</v>
          </cell>
          <cell r="AJ15" t="str">
            <v>.</v>
          </cell>
          <cell r="AK15">
            <v>100</v>
          </cell>
          <cell r="AL15" t="str">
            <v>.</v>
          </cell>
          <cell r="AM15">
            <v>0</v>
          </cell>
          <cell r="AN15" t="str">
            <v>n</v>
          </cell>
          <cell r="AO15">
            <v>0</v>
          </cell>
          <cell r="AP15" t="str">
            <v>m</v>
          </cell>
          <cell r="AQ15">
            <v>0</v>
          </cell>
          <cell r="AR15" t="str">
            <v>m</v>
          </cell>
          <cell r="AS15">
            <v>0</v>
          </cell>
          <cell r="AT15" t="str">
            <v>m</v>
          </cell>
        </row>
        <row r="16">
          <cell r="A16" t="str">
            <v>Hungary</v>
          </cell>
          <cell r="B16">
            <v>905070</v>
          </cell>
          <cell r="C16" t="str">
            <v>m</v>
          </cell>
          <cell r="D16">
            <v>81.270219649242307</v>
          </cell>
          <cell r="E16">
            <v>4.6370395595663796</v>
          </cell>
          <cell r="F16" t="str">
            <v>a</v>
          </cell>
          <cell r="G16">
            <v>4.6370395595663796</v>
          </cell>
          <cell r="H16">
            <v>85.907259208808696</v>
          </cell>
          <cell r="I16">
            <v>14.0927407911913</v>
          </cell>
          <cell r="J16" t="str">
            <v>a</v>
          </cell>
          <cell r="K16">
            <v>14.0927407911913</v>
          </cell>
          <cell r="L16" t="str">
            <v>n</v>
          </cell>
          <cell r="M16">
            <v>14.0927407911913</v>
          </cell>
          <cell r="N16">
            <v>94.602272727272705</v>
          </cell>
          <cell r="O16">
            <v>5.3977272727272698</v>
          </cell>
          <cell r="P16" t="str">
            <v>a</v>
          </cell>
          <cell r="Q16">
            <v>5.3977272727272698</v>
          </cell>
          <cell r="R16">
            <v>100</v>
          </cell>
          <cell r="S16" t="str">
            <v>a</v>
          </cell>
          <cell r="T16">
            <v>100</v>
          </cell>
          <cell r="U16" t="str">
            <v>n</v>
          </cell>
          <cell r="V16">
            <v>8.8294833229278993</v>
          </cell>
          <cell r="W16" t="str">
            <v>n</v>
          </cell>
          <cell r="X16" t="str">
            <v>m</v>
          </cell>
          <cell r="Y16">
            <v>94.602272727272705</v>
          </cell>
          <cell r="Z16" t="str">
            <v>.</v>
          </cell>
          <cell r="AA16">
            <v>5.3977272727272698</v>
          </cell>
          <cell r="AB16" t="str">
            <v>.</v>
          </cell>
          <cell r="AC16">
            <v>0</v>
          </cell>
          <cell r="AD16" t="str">
            <v>a</v>
          </cell>
          <cell r="AE16">
            <v>5.3977272727272698</v>
          </cell>
          <cell r="AF16" t="str">
            <v>.</v>
          </cell>
          <cell r="AG16">
            <v>100</v>
          </cell>
          <cell r="AH16" t="str">
            <v>.</v>
          </cell>
          <cell r="AI16">
            <v>0</v>
          </cell>
          <cell r="AJ16" t="str">
            <v>a</v>
          </cell>
          <cell r="AK16">
            <v>100</v>
          </cell>
          <cell r="AL16" t="str">
            <v>.</v>
          </cell>
          <cell r="AM16">
            <v>0</v>
          </cell>
          <cell r="AN16" t="str">
            <v>n</v>
          </cell>
          <cell r="AO16">
            <v>8.8294833229278993</v>
          </cell>
          <cell r="AP16" t="str">
            <v>.</v>
          </cell>
          <cell r="AQ16">
            <v>0</v>
          </cell>
          <cell r="AR16" t="str">
            <v>n</v>
          </cell>
          <cell r="AS16">
            <v>0</v>
          </cell>
          <cell r="AT16" t="str">
            <v>m</v>
          </cell>
        </row>
        <row r="17">
          <cell r="A17" t="str">
            <v>Iceland</v>
          </cell>
          <cell r="B17">
            <v>905070</v>
          </cell>
          <cell r="C17" t="str">
            <v>""</v>
          </cell>
          <cell r="D17" t="str">
            <v>xr:G5</v>
          </cell>
          <cell r="E17" t="str">
            <v>xr:G5</v>
          </cell>
          <cell r="F17" t="str">
            <v>xr:G5</v>
          </cell>
          <cell r="G17" t="str">
            <v>xr:G5</v>
          </cell>
          <cell r="H17">
            <v>70.252456561741994</v>
          </cell>
          <cell r="I17" t="str">
            <v>m</v>
          </cell>
          <cell r="J17">
            <v>29.747543438257999</v>
          </cell>
          <cell r="K17">
            <v>29.747543438257999</v>
          </cell>
          <cell r="L17" t="str">
            <v>m</v>
          </cell>
          <cell r="M17">
            <v>29.747543438257999</v>
          </cell>
          <cell r="N17" t="str">
            <v>xr:G5</v>
          </cell>
          <cell r="O17" t="str">
            <v>xr:G5</v>
          </cell>
          <cell r="P17" t="str">
            <v>xr:G5</v>
          </cell>
          <cell r="Q17" t="str">
            <v>xr:G5</v>
          </cell>
          <cell r="R17" t="str">
            <v>m</v>
          </cell>
          <cell r="S17">
            <v>100</v>
          </cell>
          <cell r="T17">
            <v>100</v>
          </cell>
          <cell r="U17" t="str">
            <v>m</v>
          </cell>
          <cell r="V17">
            <v>3.39050761815865</v>
          </cell>
          <cell r="W17" t="str">
            <v>m</v>
          </cell>
          <cell r="X17" t="str">
            <v>""</v>
          </cell>
          <cell r="Y17">
            <v>0</v>
          </cell>
          <cell r="Z17" t="str">
            <v>xr:G5</v>
          </cell>
          <cell r="AA17">
            <v>0</v>
          </cell>
          <cell r="AB17" t="str">
            <v>xr:G5</v>
          </cell>
          <cell r="AC17">
            <v>0</v>
          </cell>
          <cell r="AD17" t="str">
            <v>xr:G5</v>
          </cell>
          <cell r="AE17">
            <v>0</v>
          </cell>
          <cell r="AF17" t="str">
            <v>xr:G5</v>
          </cell>
          <cell r="AG17">
            <v>0</v>
          </cell>
          <cell r="AH17" t="str">
            <v>m</v>
          </cell>
          <cell r="AI17">
            <v>100</v>
          </cell>
          <cell r="AJ17" t="str">
            <v>.</v>
          </cell>
          <cell r="AK17">
            <v>100</v>
          </cell>
          <cell r="AL17" t="str">
            <v>.</v>
          </cell>
          <cell r="AM17">
            <v>0</v>
          </cell>
          <cell r="AN17" t="str">
            <v>m</v>
          </cell>
          <cell r="AO17">
            <v>3.39050761815865</v>
          </cell>
          <cell r="AP17" t="str">
            <v>.</v>
          </cell>
          <cell r="AQ17">
            <v>0</v>
          </cell>
          <cell r="AR17" t="str">
            <v>m</v>
          </cell>
          <cell r="AS17">
            <v>0</v>
          </cell>
          <cell r="AT17" t="str">
            <v>""</v>
          </cell>
        </row>
        <row r="18">
          <cell r="A18" t="str">
            <v>India</v>
          </cell>
          <cell r="B18">
            <v>905070</v>
          </cell>
          <cell r="C18">
            <v>82.212783210317198</v>
          </cell>
          <cell r="D18">
            <v>79.390562418216902</v>
          </cell>
          <cell r="E18">
            <v>20.180662593988099</v>
          </cell>
          <cell r="F18" t="str">
            <v>xr:G2</v>
          </cell>
          <cell r="G18">
            <v>20.180662593988099</v>
          </cell>
          <cell r="H18">
            <v>99.571225012205005</v>
          </cell>
          <cell r="I18">
            <v>0.42877498779497097</v>
          </cell>
          <cell r="J18" t="str">
            <v>xr:G12</v>
          </cell>
          <cell r="K18">
            <v>0.42877498779497097</v>
          </cell>
          <cell r="L18" t="str">
            <v>xr:G12</v>
          </cell>
          <cell r="M18">
            <v>0.42877498779497097</v>
          </cell>
          <cell r="N18">
            <v>79.732435157331395</v>
          </cell>
          <cell r="O18">
            <v>20.267564842668602</v>
          </cell>
          <cell r="P18" t="str">
            <v>xr:G2</v>
          </cell>
          <cell r="Q18">
            <v>20.267564842668602</v>
          </cell>
          <cell r="R18">
            <v>100</v>
          </cell>
          <cell r="S18" t="str">
            <v>xr:G12</v>
          </cell>
          <cell r="T18">
            <v>100</v>
          </cell>
          <cell r="U18" t="str">
            <v>xr:G12</v>
          </cell>
          <cell r="V18">
            <v>3.3918785903603301</v>
          </cell>
          <cell r="W18" t="str">
            <v>xr:G12</v>
          </cell>
          <cell r="X18">
            <v>17.787216789682802</v>
          </cell>
          <cell r="Y18">
            <v>79.732435157331395</v>
          </cell>
          <cell r="Z18" t="str">
            <v>.</v>
          </cell>
          <cell r="AA18">
            <v>20.267564842668602</v>
          </cell>
          <cell r="AB18" t="str">
            <v>.</v>
          </cell>
          <cell r="AC18">
            <v>0</v>
          </cell>
          <cell r="AD18" t="str">
            <v>xr:G2</v>
          </cell>
          <cell r="AE18">
            <v>20.267564842668602</v>
          </cell>
          <cell r="AF18" t="str">
            <v>.</v>
          </cell>
          <cell r="AG18">
            <v>100</v>
          </cell>
          <cell r="AH18" t="str">
            <v>.</v>
          </cell>
          <cell r="AI18">
            <v>0</v>
          </cell>
          <cell r="AJ18" t="str">
            <v>xr:G12</v>
          </cell>
          <cell r="AK18">
            <v>100</v>
          </cell>
          <cell r="AL18" t="str">
            <v>.</v>
          </cell>
          <cell r="AM18">
            <v>0</v>
          </cell>
          <cell r="AN18" t="str">
            <v>xr:G12</v>
          </cell>
          <cell r="AO18">
            <v>3.3918785903603301</v>
          </cell>
          <cell r="AP18" t="str">
            <v>.</v>
          </cell>
          <cell r="AQ18">
            <v>0</v>
          </cell>
          <cell r="AR18" t="str">
            <v>xr:G12</v>
          </cell>
          <cell r="AS18">
            <v>17.787216789682802</v>
          </cell>
          <cell r="AT18" t="str">
            <v>""</v>
          </cell>
        </row>
        <row r="19">
          <cell r="A19" t="str">
            <v>Indonesia</v>
          </cell>
          <cell r="B19">
            <v>905070</v>
          </cell>
          <cell r="C19" t="str">
            <v>m</v>
          </cell>
          <cell r="D19" t="str">
            <v>m</v>
          </cell>
          <cell r="E19" t="str">
            <v>a</v>
          </cell>
          <cell r="F19" t="str">
            <v>m</v>
          </cell>
          <cell r="G19" t="str">
            <v>m</v>
          </cell>
          <cell r="H19" t="str">
            <v>m</v>
          </cell>
          <cell r="I19" t="str">
            <v>m</v>
          </cell>
          <cell r="J19" t="str">
            <v>m</v>
          </cell>
          <cell r="K19" t="str">
            <v>m</v>
          </cell>
          <cell r="L19" t="str">
            <v>m</v>
          </cell>
          <cell r="M19" t="str">
            <v>m</v>
          </cell>
          <cell r="N19" t="str">
            <v>m</v>
          </cell>
          <cell r="O19" t="str">
            <v>a</v>
          </cell>
          <cell r="P19" t="str">
            <v>m</v>
          </cell>
          <cell r="Q19" t="str">
            <v>m</v>
          </cell>
          <cell r="R19" t="str">
            <v>m</v>
          </cell>
          <cell r="S19" t="str">
            <v>m</v>
          </cell>
          <cell r="T19" t="str">
            <v>m</v>
          </cell>
          <cell r="U19" t="str">
            <v>m</v>
          </cell>
          <cell r="V19" t="str">
            <v>m</v>
          </cell>
          <cell r="W19" t="str">
            <v>m</v>
          </cell>
          <cell r="X19" t="str">
            <v>m</v>
          </cell>
          <cell r="Y19">
            <v>0</v>
          </cell>
          <cell r="Z19" t="str">
            <v>m</v>
          </cell>
          <cell r="AA19">
            <v>0</v>
          </cell>
          <cell r="AB19" t="str">
            <v>a</v>
          </cell>
          <cell r="AC19">
            <v>0</v>
          </cell>
          <cell r="AD19" t="str">
            <v>m</v>
          </cell>
          <cell r="AE19">
            <v>0</v>
          </cell>
          <cell r="AF19" t="str">
            <v>m</v>
          </cell>
          <cell r="AG19">
            <v>0</v>
          </cell>
          <cell r="AH19" t="str">
            <v>m</v>
          </cell>
          <cell r="AI19">
            <v>0</v>
          </cell>
          <cell r="AJ19" t="str">
            <v>m</v>
          </cell>
          <cell r="AK19">
            <v>0</v>
          </cell>
          <cell r="AL19" t="str">
            <v>m</v>
          </cell>
          <cell r="AM19">
            <v>0</v>
          </cell>
          <cell r="AN19" t="str">
            <v>m</v>
          </cell>
          <cell r="AO19">
            <v>0</v>
          </cell>
          <cell r="AP19" t="str">
            <v>m</v>
          </cell>
          <cell r="AQ19">
            <v>0</v>
          </cell>
          <cell r="AR19" t="str">
            <v>m</v>
          </cell>
          <cell r="AS19">
            <v>0</v>
          </cell>
          <cell r="AT19" t="str">
            <v>m</v>
          </cell>
        </row>
        <row r="20">
          <cell r="A20" t="str">
            <v>Ireland</v>
          </cell>
          <cell r="B20">
            <v>905070</v>
          </cell>
          <cell r="C20" t="str">
            <v>m</v>
          </cell>
          <cell r="D20">
            <v>75.841205086303006</v>
          </cell>
          <cell r="E20" t="str">
            <v>a</v>
          </cell>
          <cell r="F20" t="str">
            <v>n</v>
          </cell>
          <cell r="G20" t="str">
            <v>n</v>
          </cell>
          <cell r="H20">
            <v>75.841205086303006</v>
          </cell>
          <cell r="I20">
            <v>24.158794913697001</v>
          </cell>
          <cell r="J20" t="str">
            <v>n</v>
          </cell>
          <cell r="K20">
            <v>24.158794913697001</v>
          </cell>
          <cell r="L20" t="str">
            <v>n</v>
          </cell>
          <cell r="M20">
            <v>24.158794913697001</v>
          </cell>
          <cell r="N20">
            <v>100</v>
          </cell>
          <cell r="O20" t="str">
            <v>a</v>
          </cell>
          <cell r="P20" t="str">
            <v>n</v>
          </cell>
          <cell r="Q20" t="str">
            <v>n</v>
          </cell>
          <cell r="R20">
            <v>100</v>
          </cell>
          <cell r="S20" t="str">
            <v>n</v>
          </cell>
          <cell r="T20">
            <v>100</v>
          </cell>
          <cell r="U20" t="str">
            <v>n</v>
          </cell>
          <cell r="V20">
            <v>7.7962662270215697</v>
          </cell>
          <cell r="W20">
            <v>10.1466938637528</v>
          </cell>
          <cell r="X20" t="str">
            <v>m</v>
          </cell>
          <cell r="Y20">
            <v>100</v>
          </cell>
          <cell r="Z20" t="str">
            <v>.</v>
          </cell>
          <cell r="AA20">
            <v>0</v>
          </cell>
          <cell r="AB20" t="str">
            <v>a</v>
          </cell>
          <cell r="AC20">
            <v>0</v>
          </cell>
          <cell r="AD20" t="str">
            <v>n</v>
          </cell>
          <cell r="AE20">
            <v>0</v>
          </cell>
          <cell r="AF20" t="str">
            <v>n</v>
          </cell>
          <cell r="AG20">
            <v>100</v>
          </cell>
          <cell r="AH20" t="str">
            <v>.</v>
          </cell>
          <cell r="AI20">
            <v>0</v>
          </cell>
          <cell r="AJ20" t="str">
            <v>n</v>
          </cell>
          <cell r="AK20">
            <v>100</v>
          </cell>
          <cell r="AL20" t="str">
            <v>.</v>
          </cell>
          <cell r="AM20">
            <v>0</v>
          </cell>
          <cell r="AN20" t="str">
            <v>n</v>
          </cell>
          <cell r="AO20">
            <v>7.7962662270215697</v>
          </cell>
          <cell r="AP20" t="str">
            <v>.</v>
          </cell>
          <cell r="AQ20">
            <v>10.1466938637528</v>
          </cell>
          <cell r="AR20" t="str">
            <v>.</v>
          </cell>
          <cell r="AS20">
            <v>0</v>
          </cell>
          <cell r="AT20" t="str">
            <v>m</v>
          </cell>
        </row>
        <row r="21">
          <cell r="A21" t="str">
            <v>Italy</v>
          </cell>
          <cell r="B21">
            <v>905070</v>
          </cell>
          <cell r="C21">
            <v>85.210993201899399</v>
          </cell>
          <cell r="D21">
            <v>90.655424186912398</v>
          </cell>
          <cell r="E21" t="str">
            <v>a</v>
          </cell>
          <cell r="F21">
            <v>0.96099645953528401</v>
          </cell>
          <cell r="G21">
            <v>0.96099645953528401</v>
          </cell>
          <cell r="H21">
            <v>91.616420646447693</v>
          </cell>
          <cell r="I21">
            <v>6.49150033227414</v>
          </cell>
          <cell r="J21" t="str">
            <v>n</v>
          </cell>
          <cell r="K21">
            <v>6.49150033227414</v>
          </cell>
          <cell r="L21">
            <v>1.8843910496018701</v>
          </cell>
          <cell r="M21">
            <v>8.3835793535522907</v>
          </cell>
          <cell r="N21">
            <v>98.951065264551403</v>
          </cell>
          <cell r="O21" t="str">
            <v>a</v>
          </cell>
          <cell r="P21">
            <v>1.0489347354485901</v>
          </cell>
          <cell r="Q21">
            <v>1.0489347354485901</v>
          </cell>
          <cell r="R21">
            <v>77.431131244956305</v>
          </cell>
          <cell r="S21" t="str">
            <v>n</v>
          </cell>
          <cell r="T21">
            <v>77.431131244956305</v>
          </cell>
          <cell r="U21">
            <v>22.477166018634001</v>
          </cell>
          <cell r="V21">
            <v>8.7047059304706007</v>
          </cell>
          <cell r="W21">
            <v>6.4271443213719799</v>
          </cell>
          <cell r="X21">
            <v>14.789006798100599</v>
          </cell>
          <cell r="Y21">
            <v>98.951065264551403</v>
          </cell>
          <cell r="Z21" t="str">
            <v>.</v>
          </cell>
          <cell r="AA21">
            <v>0</v>
          </cell>
          <cell r="AB21" t="str">
            <v>a</v>
          </cell>
          <cell r="AC21">
            <v>1.0489347354485901</v>
          </cell>
          <cell r="AD21" t="str">
            <v>.</v>
          </cell>
          <cell r="AE21">
            <v>1.0489347354485901</v>
          </cell>
          <cell r="AF21" t="str">
            <v>.</v>
          </cell>
          <cell r="AG21">
            <v>77.431131244956305</v>
          </cell>
          <cell r="AH21" t="str">
            <v>.</v>
          </cell>
          <cell r="AI21">
            <v>0</v>
          </cell>
          <cell r="AJ21" t="str">
            <v>n</v>
          </cell>
          <cell r="AK21">
            <v>77.431131244956305</v>
          </cell>
          <cell r="AL21" t="str">
            <v>.</v>
          </cell>
          <cell r="AM21">
            <v>22.477166018634001</v>
          </cell>
          <cell r="AN21" t="str">
            <v>.</v>
          </cell>
          <cell r="AO21">
            <v>8.7047059304706007</v>
          </cell>
          <cell r="AP21" t="str">
            <v>.</v>
          </cell>
          <cell r="AQ21">
            <v>6.4271443213719799</v>
          </cell>
          <cell r="AR21" t="str">
            <v>.</v>
          </cell>
          <cell r="AS21">
            <v>14.789006798100599</v>
          </cell>
          <cell r="AT21" t="str">
            <v>""</v>
          </cell>
        </row>
        <row r="22">
          <cell r="A22" t="str">
            <v>Japan</v>
          </cell>
          <cell r="B22">
            <v>905070</v>
          </cell>
          <cell r="C22" t="str">
            <v>m.</v>
          </cell>
          <cell r="D22">
            <v>82.519781173461297</v>
          </cell>
          <cell r="E22" t="str">
            <v>a</v>
          </cell>
          <cell r="F22">
            <v>17.4802188265387</v>
          </cell>
          <cell r="G22">
            <v>17.4802188265387</v>
          </cell>
          <cell r="H22">
            <v>100</v>
          </cell>
          <cell r="I22" t="str">
            <v>m</v>
          </cell>
          <cell r="J22" t="str">
            <v>m</v>
          </cell>
          <cell r="K22" t="str">
            <v>m</v>
          </cell>
          <cell r="L22" t="str">
            <v>n</v>
          </cell>
          <cell r="M22" t="str">
            <v>m</v>
          </cell>
          <cell r="N22">
            <v>82.519781173461297</v>
          </cell>
          <cell r="O22" t="str">
            <v>a</v>
          </cell>
          <cell r="P22">
            <v>17.4802188265387</v>
          </cell>
          <cell r="Q22">
            <v>17.4802188265387</v>
          </cell>
          <cell r="R22" t="str">
            <v>m</v>
          </cell>
          <cell r="S22" t="str">
            <v>m</v>
          </cell>
          <cell r="T22" t="str">
            <v>m</v>
          </cell>
          <cell r="U22" t="str">
            <v>n</v>
          </cell>
          <cell r="V22" t="str">
            <v>xr:G5</v>
          </cell>
          <cell r="W22" t="str">
            <v>m</v>
          </cell>
          <cell r="X22" t="str">
            <v>m</v>
          </cell>
          <cell r="Y22">
            <v>82.519781173461297</v>
          </cell>
          <cell r="Z22" t="str">
            <v>.</v>
          </cell>
          <cell r="AA22">
            <v>0</v>
          </cell>
          <cell r="AB22" t="str">
            <v>a</v>
          </cell>
          <cell r="AC22">
            <v>17.4802188265387</v>
          </cell>
          <cell r="AD22" t="str">
            <v>.</v>
          </cell>
          <cell r="AE22">
            <v>17.4802188265387</v>
          </cell>
          <cell r="AF22" t="str">
            <v>.</v>
          </cell>
          <cell r="AG22">
            <v>0</v>
          </cell>
          <cell r="AH22" t="str">
            <v>m</v>
          </cell>
          <cell r="AI22">
            <v>0</v>
          </cell>
          <cell r="AJ22" t="str">
            <v>m</v>
          </cell>
          <cell r="AK22">
            <v>0</v>
          </cell>
          <cell r="AL22" t="str">
            <v>m</v>
          </cell>
          <cell r="AM22">
            <v>0</v>
          </cell>
          <cell r="AN22" t="str">
            <v>n</v>
          </cell>
          <cell r="AO22">
            <v>0</v>
          </cell>
          <cell r="AP22" t="str">
            <v>xr:G5</v>
          </cell>
          <cell r="AQ22">
            <v>0</v>
          </cell>
          <cell r="AR22" t="str">
            <v>m</v>
          </cell>
          <cell r="AS22">
            <v>0</v>
          </cell>
          <cell r="AT22" t="str">
            <v>m</v>
          </cell>
        </row>
        <row r="23">
          <cell r="A23" t="str">
            <v>Jordan</v>
          </cell>
          <cell r="B23">
            <v>905070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905070</v>
          </cell>
          <cell r="C24" t="str">
            <v>m.</v>
          </cell>
          <cell r="D24">
            <v>84.048387081088904</v>
          </cell>
          <cell r="E24" t="str">
            <v>a</v>
          </cell>
          <cell r="F24">
            <v>15.951612918911099</v>
          </cell>
          <cell r="G24">
            <v>15.951612918911099</v>
          </cell>
          <cell r="H24">
            <v>100</v>
          </cell>
          <cell r="I24" t="str">
            <v>n</v>
          </cell>
          <cell r="J24" t="str">
            <v>n</v>
          </cell>
          <cell r="K24" t="str">
            <v>n</v>
          </cell>
          <cell r="L24" t="str">
            <v>n</v>
          </cell>
          <cell r="M24" t="str">
            <v>n</v>
          </cell>
          <cell r="N24">
            <v>84.048387081088904</v>
          </cell>
          <cell r="O24" t="str">
            <v>a</v>
          </cell>
          <cell r="P24">
            <v>15.951612918911099</v>
          </cell>
          <cell r="Q24">
            <v>15.951612918911099</v>
          </cell>
          <cell r="R24" t="str">
            <v>n</v>
          </cell>
          <cell r="S24" t="str">
            <v>n</v>
          </cell>
          <cell r="T24" t="str">
            <v>n</v>
          </cell>
          <cell r="U24" t="str">
            <v>n</v>
          </cell>
          <cell r="V24" t="str">
            <v>m</v>
          </cell>
          <cell r="W24" t="str">
            <v>m</v>
          </cell>
          <cell r="X24" t="str">
            <v>m</v>
          </cell>
          <cell r="Y24">
            <v>84.048387081088904</v>
          </cell>
          <cell r="Z24" t="str">
            <v>.</v>
          </cell>
          <cell r="AA24">
            <v>0</v>
          </cell>
          <cell r="AB24" t="str">
            <v>a</v>
          </cell>
          <cell r="AC24">
            <v>15.951612918911099</v>
          </cell>
          <cell r="AD24" t="str">
            <v>.</v>
          </cell>
          <cell r="AE24">
            <v>15.951612918911099</v>
          </cell>
          <cell r="AF24" t="str">
            <v>.</v>
          </cell>
          <cell r="AG24">
            <v>0</v>
          </cell>
          <cell r="AH24" t="str">
            <v>n</v>
          </cell>
          <cell r="AI24">
            <v>0</v>
          </cell>
          <cell r="AJ24" t="str">
            <v>n</v>
          </cell>
          <cell r="AK24">
            <v>0</v>
          </cell>
          <cell r="AL24" t="str">
            <v>n</v>
          </cell>
          <cell r="AM24">
            <v>0</v>
          </cell>
          <cell r="AN24" t="str">
            <v>n</v>
          </cell>
          <cell r="AO24">
            <v>0</v>
          </cell>
          <cell r="AP24" t="str">
            <v>m</v>
          </cell>
          <cell r="AQ24">
            <v>0</v>
          </cell>
          <cell r="AR24" t="str">
            <v>m</v>
          </cell>
          <cell r="AS24">
            <v>0</v>
          </cell>
          <cell r="AT24" t="str">
            <v>m</v>
          </cell>
        </row>
        <row r="25">
          <cell r="A25" t="str">
            <v>Luxembourg</v>
          </cell>
          <cell r="B25">
            <v>905070</v>
          </cell>
          <cell r="C25" t="str">
            <v>m</v>
          </cell>
          <cell r="D25">
            <v>43.584610311360102</v>
          </cell>
          <cell r="E25">
            <v>1.23487574908807</v>
          </cell>
          <cell r="F25" t="str">
            <v>a</v>
          </cell>
          <cell r="G25">
            <v>1.23487574908807</v>
          </cell>
          <cell r="H25">
            <v>44.819486060448099</v>
          </cell>
          <cell r="I25">
            <v>55.180513939551901</v>
          </cell>
          <cell r="J25" t="str">
            <v>a</v>
          </cell>
          <cell r="K25">
            <v>55.180513939551901</v>
          </cell>
          <cell r="L25" t="str">
            <v>xc:10</v>
          </cell>
          <cell r="M25">
            <v>55.180513939551901</v>
          </cell>
          <cell r="N25">
            <v>97.244779318927101</v>
          </cell>
          <cell r="O25">
            <v>2.7552206810729301</v>
          </cell>
          <cell r="P25" t="str">
            <v>a</v>
          </cell>
          <cell r="Q25">
            <v>2.7552206810729301</v>
          </cell>
          <cell r="R25">
            <v>100</v>
          </cell>
          <cell r="S25" t="str">
            <v>a</v>
          </cell>
          <cell r="T25">
            <v>100</v>
          </cell>
          <cell r="U25" t="str">
            <v>xc:10</v>
          </cell>
          <cell r="V25">
            <v>1.3883573801459099</v>
          </cell>
          <cell r="W25" t="str">
            <v>a</v>
          </cell>
          <cell r="X25" t="str">
            <v>m</v>
          </cell>
          <cell r="Y25">
            <v>97.244779318927101</v>
          </cell>
          <cell r="Z25" t="str">
            <v>.</v>
          </cell>
          <cell r="AA25">
            <v>2.7552206810729301</v>
          </cell>
          <cell r="AB25" t="str">
            <v>.</v>
          </cell>
          <cell r="AC25">
            <v>0</v>
          </cell>
          <cell r="AD25" t="str">
            <v>a</v>
          </cell>
          <cell r="AE25">
            <v>2.7552206810729301</v>
          </cell>
          <cell r="AF25" t="str">
            <v>.</v>
          </cell>
          <cell r="AG25">
            <v>100</v>
          </cell>
          <cell r="AH25" t="str">
            <v>.</v>
          </cell>
          <cell r="AI25">
            <v>0</v>
          </cell>
          <cell r="AJ25" t="str">
            <v>a</v>
          </cell>
          <cell r="AK25">
            <v>100</v>
          </cell>
          <cell r="AL25" t="str">
            <v>.</v>
          </cell>
          <cell r="AM25">
            <v>0</v>
          </cell>
          <cell r="AN25" t="str">
            <v>xc:10</v>
          </cell>
          <cell r="AO25">
            <v>1.3883573801459099</v>
          </cell>
          <cell r="AP25" t="str">
            <v>.</v>
          </cell>
          <cell r="AQ25">
            <v>0</v>
          </cell>
          <cell r="AR25" t="str">
            <v>a</v>
          </cell>
          <cell r="AS25">
            <v>0</v>
          </cell>
          <cell r="AT25" t="str">
            <v>m</v>
          </cell>
        </row>
        <row r="26">
          <cell r="A26" t="str">
            <v>Mexico</v>
          </cell>
          <cell r="B26">
            <v>905070</v>
          </cell>
          <cell r="C26">
            <v>78.544399906454998</v>
          </cell>
          <cell r="D26">
            <v>96.188357622486294</v>
          </cell>
          <cell r="E26" t="str">
            <v>a</v>
          </cell>
          <cell r="F26" t="str">
            <v>a</v>
          </cell>
          <cell r="G26" t="str">
            <v>a</v>
          </cell>
          <cell r="H26">
            <v>96.188357622486294</v>
          </cell>
          <cell r="I26">
            <v>1.09934410529513</v>
          </cell>
          <cell r="J26">
            <v>2.7122982722189799</v>
          </cell>
          <cell r="K26">
            <v>3.8116423775141199</v>
          </cell>
          <cell r="L26" t="str">
            <v>a</v>
          </cell>
          <cell r="M26">
            <v>3.8116423775141199</v>
          </cell>
          <cell r="N26">
            <v>100</v>
          </cell>
          <cell r="O26" t="str">
            <v>a</v>
          </cell>
          <cell r="P26" t="str">
            <v>a</v>
          </cell>
          <cell r="Q26" t="str">
            <v>a</v>
          </cell>
          <cell r="R26">
            <v>28.841743175604702</v>
          </cell>
          <cell r="S26">
            <v>71.158256824395295</v>
          </cell>
          <cell r="T26">
            <v>100</v>
          </cell>
          <cell r="U26" t="str">
            <v>a</v>
          </cell>
          <cell r="V26">
            <v>11.888722884913699</v>
          </cell>
          <cell r="W26" t="str">
            <v>m</v>
          </cell>
          <cell r="X26">
            <v>21.455600093545002</v>
          </cell>
          <cell r="Y26">
            <v>100</v>
          </cell>
          <cell r="Z26" t="str">
            <v>.</v>
          </cell>
          <cell r="AA26">
            <v>0</v>
          </cell>
          <cell r="AB26" t="str">
            <v>a</v>
          </cell>
          <cell r="AC26">
            <v>0</v>
          </cell>
          <cell r="AD26" t="str">
            <v>a</v>
          </cell>
          <cell r="AE26">
            <v>0</v>
          </cell>
          <cell r="AF26" t="str">
            <v>a</v>
          </cell>
          <cell r="AG26">
            <v>28.841743175604702</v>
          </cell>
          <cell r="AH26" t="str">
            <v>.</v>
          </cell>
          <cell r="AI26">
            <v>71.158256824395295</v>
          </cell>
          <cell r="AJ26" t="str">
            <v>.</v>
          </cell>
          <cell r="AK26">
            <v>100</v>
          </cell>
          <cell r="AL26" t="str">
            <v>.</v>
          </cell>
          <cell r="AM26">
            <v>0</v>
          </cell>
          <cell r="AN26" t="str">
            <v>a</v>
          </cell>
          <cell r="AO26">
            <v>11.888722884913699</v>
          </cell>
          <cell r="AP26" t="str">
            <v>.</v>
          </cell>
          <cell r="AQ26">
            <v>0</v>
          </cell>
          <cell r="AR26" t="str">
            <v>m</v>
          </cell>
          <cell r="AS26">
            <v>21.455600093545002</v>
          </cell>
          <cell r="AT26" t="str">
            <v>""</v>
          </cell>
        </row>
        <row r="27">
          <cell r="A27" t="str">
            <v>Netherlands</v>
          </cell>
          <cell r="B27">
            <v>905070</v>
          </cell>
          <cell r="C27">
            <v>95.320357621893805</v>
          </cell>
          <cell r="D27">
            <v>39.328904422828501</v>
          </cell>
          <cell r="E27">
            <v>34.157895949822397</v>
          </cell>
          <cell r="F27" t="str">
            <v>n...</v>
          </cell>
          <cell r="G27">
            <v>34.157895949822397</v>
          </cell>
          <cell r="H27">
            <v>73.486800372650805</v>
          </cell>
          <cell r="I27">
            <v>22.134371082262501</v>
          </cell>
          <cell r="J27">
            <v>3.8401916835096599</v>
          </cell>
          <cell r="K27">
            <v>25.974562765772099</v>
          </cell>
          <cell r="L27">
            <v>0.53863686157703905</v>
          </cell>
          <cell r="M27">
            <v>26.513199627349199</v>
          </cell>
          <cell r="N27">
            <v>53.518324683333603</v>
          </cell>
          <cell r="O27">
            <v>46.481675316666397</v>
          </cell>
          <cell r="P27" t="str">
            <v>n...</v>
          </cell>
          <cell r="Q27">
            <v>46.481675316666397</v>
          </cell>
          <cell r="R27">
            <v>83.484345131359404</v>
          </cell>
          <cell r="S27">
            <v>14.4840748664238</v>
          </cell>
          <cell r="T27">
            <v>97.968419997783201</v>
          </cell>
          <cell r="U27">
            <v>2.03158000221678</v>
          </cell>
          <cell r="V27">
            <v>3.8739866907250602</v>
          </cell>
          <cell r="W27">
            <v>7.9294479407438097</v>
          </cell>
          <cell r="X27">
            <v>4.67964237810616</v>
          </cell>
          <cell r="Y27">
            <v>53.518324683333603</v>
          </cell>
          <cell r="Z27" t="str">
            <v>.</v>
          </cell>
          <cell r="AA27">
            <v>46.481675316666397</v>
          </cell>
          <cell r="AB27" t="str">
            <v>.</v>
          </cell>
          <cell r="AC27">
            <v>0</v>
          </cell>
          <cell r="AD27" t="str">
            <v>n...</v>
          </cell>
          <cell r="AE27">
            <v>46.481675316666397</v>
          </cell>
          <cell r="AF27" t="str">
            <v>.</v>
          </cell>
          <cell r="AG27">
            <v>83.484345131359404</v>
          </cell>
          <cell r="AH27" t="str">
            <v>.</v>
          </cell>
          <cell r="AI27">
            <v>14.4840748664238</v>
          </cell>
          <cell r="AJ27" t="str">
            <v>.</v>
          </cell>
          <cell r="AK27">
            <v>97.968419997783201</v>
          </cell>
          <cell r="AL27" t="str">
            <v>.</v>
          </cell>
          <cell r="AM27">
            <v>2.03158000221678</v>
          </cell>
          <cell r="AN27" t="str">
            <v>.</v>
          </cell>
          <cell r="AO27">
            <v>3.8739866907250602</v>
          </cell>
          <cell r="AP27" t="str">
            <v>.</v>
          </cell>
          <cell r="AQ27">
            <v>7.9294479407438097</v>
          </cell>
          <cell r="AR27" t="str">
            <v>.</v>
          </cell>
          <cell r="AS27">
            <v>4.67964237810616</v>
          </cell>
          <cell r="AT27" t="str">
            <v>""</v>
          </cell>
        </row>
        <row r="28">
          <cell r="A28" t="str">
            <v>New Zealand</v>
          </cell>
          <cell r="B28">
            <v>905070</v>
          </cell>
          <cell r="C28" t="str">
            <v>m</v>
          </cell>
          <cell r="D28">
            <v>64.261557116347902</v>
          </cell>
          <cell r="E28" t="str">
            <v>a</v>
          </cell>
          <cell r="F28" t="str">
            <v>a</v>
          </cell>
          <cell r="G28" t="str">
            <v>a</v>
          </cell>
          <cell r="H28">
            <v>64.261557116347902</v>
          </cell>
          <cell r="I28">
            <v>13.777629704814</v>
          </cell>
          <cell r="J28">
            <v>21.960813178838102</v>
          </cell>
          <cell r="K28">
            <v>35.738442883652098</v>
          </cell>
          <cell r="L28" t="str">
            <v>a</v>
          </cell>
          <cell r="M28">
            <v>35.738442883652098</v>
          </cell>
          <cell r="N28">
            <v>100</v>
          </cell>
          <cell r="O28" t="str">
            <v>a</v>
          </cell>
          <cell r="P28" t="str">
            <v>a</v>
          </cell>
          <cell r="Q28" t="str">
            <v>a</v>
          </cell>
          <cell r="R28">
            <v>38.551287054300502</v>
          </cell>
          <cell r="S28">
            <v>61.448712945699498</v>
          </cell>
          <cell r="T28">
            <v>100</v>
          </cell>
          <cell r="U28" t="str">
            <v>a</v>
          </cell>
          <cell r="V28">
            <v>2.8990448002499999E-2</v>
          </cell>
          <cell r="W28">
            <v>13.223223866951299</v>
          </cell>
          <cell r="X28" t="str">
            <v>m</v>
          </cell>
          <cell r="Y28">
            <v>100</v>
          </cell>
          <cell r="Z28" t="str">
            <v>.</v>
          </cell>
          <cell r="AA28">
            <v>0</v>
          </cell>
          <cell r="AB28" t="str">
            <v>a</v>
          </cell>
          <cell r="AC28">
            <v>0</v>
          </cell>
          <cell r="AD28" t="str">
            <v>a</v>
          </cell>
          <cell r="AE28">
            <v>0</v>
          </cell>
          <cell r="AF28" t="str">
            <v>a</v>
          </cell>
          <cell r="AG28">
            <v>38.551287054300502</v>
          </cell>
          <cell r="AH28" t="str">
            <v>.</v>
          </cell>
          <cell r="AI28">
            <v>61.448712945699498</v>
          </cell>
          <cell r="AJ28" t="str">
            <v>.</v>
          </cell>
          <cell r="AK28">
            <v>100</v>
          </cell>
          <cell r="AL28" t="str">
            <v>.</v>
          </cell>
          <cell r="AM28">
            <v>0</v>
          </cell>
          <cell r="AN28" t="str">
            <v>a</v>
          </cell>
          <cell r="AO28">
            <v>2.8990448002499999E-2</v>
          </cell>
          <cell r="AP28" t="str">
            <v>.</v>
          </cell>
          <cell r="AQ28">
            <v>13.223223866951299</v>
          </cell>
          <cell r="AR28" t="str">
            <v>.</v>
          </cell>
          <cell r="AS28">
            <v>0</v>
          </cell>
          <cell r="AT28" t="str">
            <v>m</v>
          </cell>
        </row>
        <row r="29">
          <cell r="A29" t="str">
            <v>Norway</v>
          </cell>
          <cell r="B29">
            <v>905070</v>
          </cell>
          <cell r="C29" t="str">
            <v>m</v>
          </cell>
          <cell r="D29">
            <v>64.119699277676801</v>
          </cell>
          <cell r="E29" t="str">
            <v>xr:G5</v>
          </cell>
          <cell r="F29" t="str">
            <v>xr:G5</v>
          </cell>
          <cell r="G29">
            <v>2.5502432312908501</v>
          </cell>
          <cell r="H29">
            <v>66.669942508967594</v>
          </cell>
          <cell r="I29">
            <v>8.8152916318608394</v>
          </cell>
          <cell r="J29">
            <v>24.514765859171501</v>
          </cell>
          <cell r="K29">
            <v>33.330057491032399</v>
          </cell>
          <cell r="L29" t="str">
            <v>n</v>
          </cell>
          <cell r="M29">
            <v>33.330057491032399</v>
          </cell>
          <cell r="N29">
            <v>96.174823113207594</v>
          </cell>
          <cell r="O29" t="str">
            <v>xr:G5</v>
          </cell>
          <cell r="P29" t="str">
            <v>xr:G5</v>
          </cell>
          <cell r="Q29">
            <v>3.82517688679245</v>
          </cell>
          <cell r="R29">
            <v>26.448474126492702</v>
          </cell>
          <cell r="S29">
            <v>73.551525873507302</v>
          </cell>
          <cell r="T29">
            <v>100</v>
          </cell>
          <cell r="U29" t="str">
            <v>n</v>
          </cell>
          <cell r="V29">
            <v>10.431919807380501</v>
          </cell>
          <cell r="W29" t="str">
            <v>xr:G12</v>
          </cell>
          <cell r="X29" t="str">
            <v>m</v>
          </cell>
          <cell r="Y29">
            <v>96.174823113207594</v>
          </cell>
          <cell r="Z29" t="str">
            <v>.</v>
          </cell>
          <cell r="AA29">
            <v>0</v>
          </cell>
          <cell r="AB29" t="str">
            <v>xr:G5</v>
          </cell>
          <cell r="AC29">
            <v>0</v>
          </cell>
          <cell r="AD29" t="str">
            <v>xr:G5</v>
          </cell>
          <cell r="AE29">
            <v>3.82517688679245</v>
          </cell>
          <cell r="AF29" t="str">
            <v>.</v>
          </cell>
          <cell r="AG29">
            <v>26.448474126492702</v>
          </cell>
          <cell r="AH29" t="str">
            <v>.</v>
          </cell>
          <cell r="AI29">
            <v>73.551525873507302</v>
          </cell>
          <cell r="AJ29" t="str">
            <v>.</v>
          </cell>
          <cell r="AK29">
            <v>100</v>
          </cell>
          <cell r="AL29" t="str">
            <v>.</v>
          </cell>
          <cell r="AM29">
            <v>0</v>
          </cell>
          <cell r="AN29" t="str">
            <v>n</v>
          </cell>
          <cell r="AO29">
            <v>10.431919807380501</v>
          </cell>
          <cell r="AP29" t="str">
            <v>.</v>
          </cell>
          <cell r="AQ29">
            <v>0</v>
          </cell>
          <cell r="AR29" t="str">
            <v>xr:G12</v>
          </cell>
          <cell r="AS29">
            <v>0</v>
          </cell>
          <cell r="AT29" t="str">
            <v>m</v>
          </cell>
        </row>
        <row r="30">
          <cell r="A30" t="str">
            <v>Paraguay</v>
          </cell>
          <cell r="B30">
            <v>905070</v>
          </cell>
          <cell r="C30" t="str">
            <v>m.</v>
          </cell>
          <cell r="D30">
            <v>100</v>
          </cell>
          <cell r="E30" t="str">
            <v>xr:C1</v>
          </cell>
          <cell r="F30" t="str">
            <v>n</v>
          </cell>
          <cell r="G30" t="str">
            <v>xr:C1</v>
          </cell>
          <cell r="H30">
            <v>100</v>
          </cell>
          <cell r="I30" t="str">
            <v>m</v>
          </cell>
          <cell r="J30" t="str">
            <v>m</v>
          </cell>
          <cell r="K30" t="str">
            <v>m</v>
          </cell>
          <cell r="L30" t="str">
            <v>m</v>
          </cell>
          <cell r="M30" t="str">
            <v>m</v>
          </cell>
          <cell r="N30">
            <v>100</v>
          </cell>
          <cell r="O30" t="str">
            <v>xr:C1</v>
          </cell>
          <cell r="P30" t="str">
            <v>n</v>
          </cell>
          <cell r="Q30" t="str">
            <v>xr:C1</v>
          </cell>
          <cell r="R30" t="str">
            <v>m</v>
          </cell>
          <cell r="S30" t="str">
            <v>m</v>
          </cell>
          <cell r="T30" t="str">
            <v>m</v>
          </cell>
          <cell r="U30" t="str">
            <v>m</v>
          </cell>
          <cell r="V30">
            <v>20.022460988808898</v>
          </cell>
          <cell r="W30" t="str">
            <v>m</v>
          </cell>
          <cell r="X30" t="str">
            <v>m</v>
          </cell>
          <cell r="Y30">
            <v>100</v>
          </cell>
          <cell r="Z30" t="str">
            <v>.</v>
          </cell>
          <cell r="AA30">
            <v>0</v>
          </cell>
          <cell r="AB30" t="str">
            <v>xr:C1</v>
          </cell>
          <cell r="AC30">
            <v>0</v>
          </cell>
          <cell r="AD30" t="str">
            <v>n</v>
          </cell>
          <cell r="AE30">
            <v>0</v>
          </cell>
          <cell r="AF30" t="str">
            <v>xr:C1</v>
          </cell>
          <cell r="AG30">
            <v>0</v>
          </cell>
          <cell r="AH30" t="str">
            <v>m</v>
          </cell>
          <cell r="AI30">
            <v>0</v>
          </cell>
          <cell r="AJ30" t="str">
            <v>m</v>
          </cell>
          <cell r="AK30">
            <v>0</v>
          </cell>
          <cell r="AL30" t="str">
            <v>m</v>
          </cell>
          <cell r="AM30">
            <v>0</v>
          </cell>
          <cell r="AN30" t="str">
            <v>m</v>
          </cell>
          <cell r="AO30">
            <v>20.022460988808898</v>
          </cell>
          <cell r="AP30" t="str">
            <v>.</v>
          </cell>
          <cell r="AQ30">
            <v>0</v>
          </cell>
          <cell r="AR30" t="str">
            <v>m</v>
          </cell>
          <cell r="AS30">
            <v>0</v>
          </cell>
          <cell r="AT30" t="str">
            <v>m</v>
          </cell>
        </row>
        <row r="31">
          <cell r="A31" t="str">
            <v>Philippines</v>
          </cell>
          <cell r="B31">
            <v>905070</v>
          </cell>
          <cell r="C31" t="str">
            <v>m.</v>
          </cell>
          <cell r="D31">
            <v>100</v>
          </cell>
          <cell r="E31" t="str">
            <v>a</v>
          </cell>
          <cell r="F31" t="str">
            <v>m</v>
          </cell>
          <cell r="G31" t="str">
            <v>m</v>
          </cell>
          <cell r="H31">
            <v>100</v>
          </cell>
          <cell r="I31" t="str">
            <v>m</v>
          </cell>
          <cell r="J31" t="str">
            <v>m</v>
          </cell>
          <cell r="K31" t="str">
            <v>m</v>
          </cell>
          <cell r="L31" t="str">
            <v>m</v>
          </cell>
          <cell r="M31" t="str">
            <v>m</v>
          </cell>
          <cell r="N31">
            <v>100</v>
          </cell>
          <cell r="O31" t="str">
            <v>a</v>
          </cell>
          <cell r="P31" t="str">
            <v>m</v>
          </cell>
          <cell r="Q31" t="str">
            <v>m</v>
          </cell>
          <cell r="R31" t="str">
            <v>m</v>
          </cell>
          <cell r="S31" t="str">
            <v>m</v>
          </cell>
          <cell r="T31" t="str">
            <v>m</v>
          </cell>
          <cell r="U31" t="str">
            <v>m</v>
          </cell>
          <cell r="V31" t="str">
            <v>m</v>
          </cell>
          <cell r="W31" t="str">
            <v>m</v>
          </cell>
          <cell r="X31" t="str">
            <v>m</v>
          </cell>
          <cell r="Y31">
            <v>100</v>
          </cell>
          <cell r="Z31" t="str">
            <v>.</v>
          </cell>
          <cell r="AA31">
            <v>0</v>
          </cell>
          <cell r="AB31" t="str">
            <v>a</v>
          </cell>
          <cell r="AC31">
            <v>0</v>
          </cell>
          <cell r="AD31" t="str">
            <v>m</v>
          </cell>
          <cell r="AE31">
            <v>0</v>
          </cell>
          <cell r="AF31" t="str">
            <v>m</v>
          </cell>
          <cell r="AG31">
            <v>0</v>
          </cell>
          <cell r="AH31" t="str">
            <v>m</v>
          </cell>
          <cell r="AI31">
            <v>0</v>
          </cell>
          <cell r="AJ31" t="str">
            <v>m</v>
          </cell>
          <cell r="AK31">
            <v>0</v>
          </cell>
          <cell r="AL31" t="str">
            <v>m</v>
          </cell>
          <cell r="AM31">
            <v>0</v>
          </cell>
          <cell r="AN31" t="str">
            <v>m</v>
          </cell>
          <cell r="AO31">
            <v>0</v>
          </cell>
          <cell r="AP31" t="str">
            <v>m</v>
          </cell>
          <cell r="AQ31">
            <v>0</v>
          </cell>
          <cell r="AR31" t="str">
            <v>m</v>
          </cell>
          <cell r="AS31">
            <v>0</v>
          </cell>
          <cell r="AT31" t="str">
            <v>m</v>
          </cell>
        </row>
        <row r="32">
          <cell r="A32" t="str">
            <v>Poland</v>
          </cell>
          <cell r="B32">
            <v>905070</v>
          </cell>
          <cell r="C32" t="str">
            <v>m</v>
          </cell>
          <cell r="D32">
            <v>99.477221450632101</v>
          </cell>
          <cell r="E32" t="str">
            <v>m</v>
          </cell>
          <cell r="F32" t="str">
            <v>m</v>
          </cell>
          <cell r="G32" t="str">
            <v>m</v>
          </cell>
          <cell r="H32">
            <v>99.477221450632101</v>
          </cell>
          <cell r="I32">
            <v>0.52277854936793999</v>
          </cell>
          <cell r="J32" t="str">
            <v>a</v>
          </cell>
          <cell r="K32">
            <v>0.52277854936793999</v>
          </cell>
          <cell r="L32" t="str">
            <v>m</v>
          </cell>
          <cell r="M32">
            <v>0.52277854936793999</v>
          </cell>
          <cell r="N32">
            <v>100</v>
          </cell>
          <cell r="O32" t="str">
            <v>m</v>
          </cell>
          <cell r="P32" t="str">
            <v>m</v>
          </cell>
          <cell r="Q32" t="str">
            <v>m</v>
          </cell>
          <cell r="R32">
            <v>100</v>
          </cell>
          <cell r="S32" t="str">
            <v>a</v>
          </cell>
          <cell r="T32">
            <v>100</v>
          </cell>
          <cell r="U32" t="str">
            <v>m</v>
          </cell>
          <cell r="V32" t="str">
            <v>m</v>
          </cell>
          <cell r="W32" t="str">
            <v>m</v>
          </cell>
          <cell r="X32" t="str">
            <v>m</v>
          </cell>
          <cell r="Y32">
            <v>100</v>
          </cell>
          <cell r="Z32" t="str">
            <v>.</v>
          </cell>
          <cell r="AA32">
            <v>0</v>
          </cell>
          <cell r="AB32" t="str">
            <v>m</v>
          </cell>
          <cell r="AC32">
            <v>0</v>
          </cell>
          <cell r="AD32" t="str">
            <v>m</v>
          </cell>
          <cell r="AE32">
            <v>0</v>
          </cell>
          <cell r="AF32" t="str">
            <v>m</v>
          </cell>
          <cell r="AG32">
            <v>100</v>
          </cell>
          <cell r="AH32" t="str">
            <v>.</v>
          </cell>
          <cell r="AI32">
            <v>0</v>
          </cell>
          <cell r="AJ32" t="str">
            <v>a</v>
          </cell>
          <cell r="AK32">
            <v>100</v>
          </cell>
          <cell r="AL32" t="str">
            <v>.</v>
          </cell>
          <cell r="AM32">
            <v>0</v>
          </cell>
          <cell r="AN32" t="str">
            <v>m</v>
          </cell>
          <cell r="AO32">
            <v>0</v>
          </cell>
          <cell r="AP32" t="str">
            <v>m</v>
          </cell>
          <cell r="AQ32">
            <v>0</v>
          </cell>
          <cell r="AR32" t="str">
            <v>m</v>
          </cell>
          <cell r="AS32">
            <v>0</v>
          </cell>
          <cell r="AT32" t="str">
            <v>m</v>
          </cell>
        </row>
        <row r="33">
          <cell r="A33" t="str">
            <v>Portugal</v>
          </cell>
          <cell r="B33">
            <v>905070</v>
          </cell>
          <cell r="C33" t="str">
            <v>m</v>
          </cell>
          <cell r="D33">
            <v>96.067593613940403</v>
          </cell>
          <cell r="E33" t="str">
            <v>a</v>
          </cell>
          <cell r="F33">
            <v>0.36758701561139301</v>
          </cell>
          <cell r="G33">
            <v>0.36758701561139301</v>
          </cell>
          <cell r="H33">
            <v>96.435180629551695</v>
          </cell>
          <cell r="I33">
            <v>3.5648193704482498</v>
          </cell>
          <cell r="J33" t="str">
            <v>a</v>
          </cell>
          <cell r="K33">
            <v>3.5648193704482498</v>
          </cell>
          <cell r="L33" t="str">
            <v>a</v>
          </cell>
          <cell r="M33">
            <v>3.5648193704482498</v>
          </cell>
          <cell r="N33">
            <v>99.618824776174307</v>
          </cell>
          <cell r="O33" t="str">
            <v>a</v>
          </cell>
          <cell r="P33">
            <v>0.38117522382568098</v>
          </cell>
          <cell r="Q33">
            <v>0.38117522382568098</v>
          </cell>
          <cell r="R33">
            <v>100</v>
          </cell>
          <cell r="S33" t="str">
            <v>a</v>
          </cell>
          <cell r="T33">
            <v>100</v>
          </cell>
          <cell r="U33" t="str">
            <v>a</v>
          </cell>
          <cell r="V33">
            <v>18.529828789111502</v>
          </cell>
          <cell r="W33" t="str">
            <v>a</v>
          </cell>
          <cell r="X33" t="str">
            <v>m</v>
          </cell>
          <cell r="Y33">
            <v>99.618824776174307</v>
          </cell>
          <cell r="Z33" t="str">
            <v>.</v>
          </cell>
          <cell r="AA33">
            <v>0</v>
          </cell>
          <cell r="AB33" t="str">
            <v>a</v>
          </cell>
          <cell r="AC33">
            <v>0.38117522382568098</v>
          </cell>
          <cell r="AD33" t="str">
            <v>.</v>
          </cell>
          <cell r="AE33">
            <v>0.38117522382568098</v>
          </cell>
          <cell r="AF33" t="str">
            <v>.</v>
          </cell>
          <cell r="AG33">
            <v>100</v>
          </cell>
          <cell r="AH33" t="str">
            <v>.</v>
          </cell>
          <cell r="AI33">
            <v>0</v>
          </cell>
          <cell r="AJ33" t="str">
            <v>a</v>
          </cell>
          <cell r="AK33">
            <v>100</v>
          </cell>
          <cell r="AL33" t="str">
            <v>.</v>
          </cell>
          <cell r="AM33">
            <v>0</v>
          </cell>
          <cell r="AN33" t="str">
            <v>a</v>
          </cell>
          <cell r="AO33">
            <v>18.529828789111502</v>
          </cell>
          <cell r="AP33" t="str">
            <v>.</v>
          </cell>
          <cell r="AQ33">
            <v>0</v>
          </cell>
          <cell r="AR33" t="str">
            <v>a</v>
          </cell>
          <cell r="AS33">
            <v>0</v>
          </cell>
          <cell r="AT33" t="str">
            <v>m</v>
          </cell>
        </row>
        <row r="34">
          <cell r="A34" t="str">
            <v>Russian Federation</v>
          </cell>
          <cell r="B34">
            <v>905070</v>
          </cell>
          <cell r="C34" t="str">
            <v>m.</v>
          </cell>
          <cell r="D34">
            <v>100</v>
          </cell>
          <cell r="E34" t="str">
            <v>a</v>
          </cell>
          <cell r="F34" t="str">
            <v>a</v>
          </cell>
          <cell r="G34" t="str">
            <v>a</v>
          </cell>
          <cell r="H34">
            <v>100</v>
          </cell>
          <cell r="I34" t="str">
            <v>a</v>
          </cell>
          <cell r="J34" t="str">
            <v>a</v>
          </cell>
          <cell r="K34" t="str">
            <v>a</v>
          </cell>
          <cell r="L34" t="str">
            <v>a</v>
          </cell>
          <cell r="M34" t="str">
            <v>a</v>
          </cell>
          <cell r="N34">
            <v>100</v>
          </cell>
          <cell r="O34" t="str">
            <v>a</v>
          </cell>
          <cell r="P34" t="str">
            <v>a</v>
          </cell>
          <cell r="Q34" t="str">
            <v>a</v>
          </cell>
          <cell r="R34" t="str">
            <v>a</v>
          </cell>
          <cell r="S34" t="str">
            <v>a</v>
          </cell>
          <cell r="T34" t="str">
            <v>a</v>
          </cell>
          <cell r="U34" t="str">
            <v>a</v>
          </cell>
          <cell r="V34" t="str">
            <v>a</v>
          </cell>
          <cell r="W34" t="str">
            <v>a</v>
          </cell>
          <cell r="X34" t="str">
            <v>m</v>
          </cell>
          <cell r="Y34">
            <v>100</v>
          </cell>
          <cell r="Z34" t="str">
            <v>.</v>
          </cell>
          <cell r="AA34">
            <v>0</v>
          </cell>
          <cell r="AB34" t="str">
            <v>a</v>
          </cell>
          <cell r="AC34">
            <v>0</v>
          </cell>
          <cell r="AD34" t="str">
            <v>a</v>
          </cell>
          <cell r="AE34">
            <v>0</v>
          </cell>
          <cell r="AF34" t="str">
            <v>a</v>
          </cell>
          <cell r="AG34">
            <v>0</v>
          </cell>
          <cell r="AH34" t="str">
            <v>a</v>
          </cell>
          <cell r="AI34">
            <v>0</v>
          </cell>
          <cell r="AJ34" t="str">
            <v>a</v>
          </cell>
          <cell r="AK34">
            <v>0</v>
          </cell>
          <cell r="AL34" t="str">
            <v>a</v>
          </cell>
          <cell r="AM34">
            <v>0</v>
          </cell>
          <cell r="AN34" t="str">
            <v>a</v>
          </cell>
          <cell r="AO34">
            <v>0</v>
          </cell>
          <cell r="AP34" t="str">
            <v>a</v>
          </cell>
          <cell r="AQ34">
            <v>0</v>
          </cell>
          <cell r="AR34" t="str">
            <v>a</v>
          </cell>
          <cell r="AS34">
            <v>0</v>
          </cell>
          <cell r="AT34" t="str">
            <v>m</v>
          </cell>
        </row>
        <row r="35">
          <cell r="A35" t="str">
            <v>Spain</v>
          </cell>
          <cell r="B35">
            <v>905070</v>
          </cell>
          <cell r="C35">
            <v>75.659245155544596</v>
          </cell>
          <cell r="D35">
            <v>93.097189096688993</v>
          </cell>
          <cell r="E35">
            <v>0.10942926307346899</v>
          </cell>
          <cell r="F35" t="str">
            <v>n</v>
          </cell>
          <cell r="G35">
            <v>0.10942926307346899</v>
          </cell>
          <cell r="H35">
            <v>93.206618359762501</v>
          </cell>
          <cell r="I35">
            <v>6.7933816402374996</v>
          </cell>
          <cell r="J35" t="str">
            <v>n</v>
          </cell>
          <cell r="K35">
            <v>6.7933816402374996</v>
          </cell>
          <cell r="L35" t="str">
            <v>n</v>
          </cell>
          <cell r="M35">
            <v>6.7933816402374996</v>
          </cell>
          <cell r="N35">
            <v>99.882594964822005</v>
          </cell>
          <cell r="O35">
            <v>0.117405035177963</v>
          </cell>
          <cell r="P35" t="str">
            <v>n</v>
          </cell>
          <cell r="Q35">
            <v>0.117405035177963</v>
          </cell>
          <cell r="R35">
            <v>100</v>
          </cell>
          <cell r="S35" t="str">
            <v>n</v>
          </cell>
          <cell r="T35">
            <v>100</v>
          </cell>
          <cell r="U35" t="str">
            <v>n</v>
          </cell>
          <cell r="V35">
            <v>23.405847808898201</v>
          </cell>
          <cell r="W35" t="str">
            <v>n</v>
          </cell>
          <cell r="X35">
            <v>24.3407548444554</v>
          </cell>
          <cell r="Y35">
            <v>99.882594964822005</v>
          </cell>
          <cell r="Z35" t="str">
            <v>.</v>
          </cell>
          <cell r="AA35">
            <v>0.117405035177963</v>
          </cell>
          <cell r="AB35" t="str">
            <v>.</v>
          </cell>
          <cell r="AC35">
            <v>0</v>
          </cell>
          <cell r="AD35" t="str">
            <v>n</v>
          </cell>
          <cell r="AE35">
            <v>0.117405035177963</v>
          </cell>
          <cell r="AF35" t="str">
            <v>.</v>
          </cell>
          <cell r="AG35">
            <v>100</v>
          </cell>
          <cell r="AH35" t="str">
            <v>.</v>
          </cell>
          <cell r="AI35">
            <v>0</v>
          </cell>
          <cell r="AJ35" t="str">
            <v>n</v>
          </cell>
          <cell r="AK35">
            <v>100</v>
          </cell>
          <cell r="AL35" t="str">
            <v>.</v>
          </cell>
          <cell r="AM35">
            <v>0</v>
          </cell>
          <cell r="AN35" t="str">
            <v>n</v>
          </cell>
          <cell r="AO35">
            <v>23.405847808898201</v>
          </cell>
          <cell r="AP35" t="str">
            <v>.</v>
          </cell>
          <cell r="AQ35">
            <v>0</v>
          </cell>
          <cell r="AR35" t="str">
            <v>n</v>
          </cell>
          <cell r="AS35">
            <v>24.3407548444554</v>
          </cell>
          <cell r="AT35" t="str">
            <v>""</v>
          </cell>
        </row>
        <row r="36">
          <cell r="A36" t="str">
            <v>Sweden</v>
          </cell>
          <cell r="B36">
            <v>905070</v>
          </cell>
          <cell r="C36">
            <v>95.242702789872595</v>
          </cell>
          <cell r="D36">
            <v>69.454791737216397</v>
          </cell>
          <cell r="E36" t="str">
            <v>n</v>
          </cell>
          <cell r="F36">
            <v>3.12958573202393</v>
          </cell>
          <cell r="G36">
            <v>3.12958573202393</v>
          </cell>
          <cell r="H36">
            <v>72.584377469240295</v>
          </cell>
          <cell r="I36">
            <v>9.1799300146743406</v>
          </cell>
          <cell r="J36">
            <v>18.235692516085301</v>
          </cell>
          <cell r="K36">
            <v>27.415622530759698</v>
          </cell>
          <cell r="L36" t="str">
            <v>a</v>
          </cell>
          <cell r="M36">
            <v>27.415622530759698</v>
          </cell>
          <cell r="N36">
            <v>95.688348042455601</v>
          </cell>
          <cell r="O36" t="str">
            <v>n</v>
          </cell>
          <cell r="P36">
            <v>4.3116519575444201</v>
          </cell>
          <cell r="Q36">
            <v>4.3116519575444201</v>
          </cell>
          <cell r="R36">
            <v>33.484302624807</v>
          </cell>
          <cell r="S36">
            <v>66.515697375193</v>
          </cell>
          <cell r="T36">
            <v>100</v>
          </cell>
          <cell r="U36" t="str">
            <v>a</v>
          </cell>
          <cell r="V36" t="str">
            <v>xr:G5</v>
          </cell>
          <cell r="W36" t="str">
            <v>n</v>
          </cell>
          <cell r="X36">
            <v>4.7572972101274003</v>
          </cell>
          <cell r="Y36">
            <v>95.688348042455601</v>
          </cell>
          <cell r="Z36" t="str">
            <v>.</v>
          </cell>
          <cell r="AA36">
            <v>0</v>
          </cell>
          <cell r="AB36" t="str">
            <v>n</v>
          </cell>
          <cell r="AC36">
            <v>4.3116519575444201</v>
          </cell>
          <cell r="AD36" t="str">
            <v>.</v>
          </cell>
          <cell r="AE36">
            <v>4.3116519575444201</v>
          </cell>
          <cell r="AF36" t="str">
            <v>.</v>
          </cell>
          <cell r="AG36">
            <v>33.484302624807</v>
          </cell>
          <cell r="AH36" t="str">
            <v>.</v>
          </cell>
          <cell r="AI36">
            <v>66.515697375193</v>
          </cell>
          <cell r="AJ36" t="str">
            <v>.</v>
          </cell>
          <cell r="AK36">
            <v>100</v>
          </cell>
          <cell r="AL36" t="str">
            <v>.</v>
          </cell>
          <cell r="AM36">
            <v>0</v>
          </cell>
          <cell r="AN36" t="str">
            <v>a</v>
          </cell>
          <cell r="AO36">
            <v>0</v>
          </cell>
          <cell r="AP36" t="str">
            <v>xr:G5</v>
          </cell>
          <cell r="AQ36">
            <v>0</v>
          </cell>
          <cell r="AR36" t="str">
            <v>n</v>
          </cell>
          <cell r="AS36">
            <v>4.7572972101274003</v>
          </cell>
          <cell r="AT36" t="str">
            <v>""</v>
          </cell>
        </row>
        <row r="37">
          <cell r="A37" t="str">
            <v>Switzerland</v>
          </cell>
          <cell r="B37">
            <v>905070</v>
          </cell>
          <cell r="C37" t="str">
            <v>m</v>
          </cell>
          <cell r="D37">
            <v>92.542494917557093</v>
          </cell>
          <cell r="E37" t="str">
            <v>xr:G4</v>
          </cell>
          <cell r="F37" t="str">
            <v>xr:G4</v>
          </cell>
          <cell r="G37">
            <v>3.1113046835386302</v>
          </cell>
          <cell r="H37">
            <v>95.653799601095699</v>
          </cell>
          <cell r="I37">
            <v>3.4664429655523699</v>
          </cell>
          <cell r="J37">
            <v>0.164498617140238</v>
          </cell>
          <cell r="K37">
            <v>3.6309415826926101</v>
          </cell>
          <cell r="L37">
            <v>0.71525881621166298</v>
          </cell>
          <cell r="M37">
            <v>4.3462003989042701</v>
          </cell>
          <cell r="N37">
            <v>96.747327658165503</v>
          </cell>
          <cell r="O37" t="str">
            <v>xr:G4</v>
          </cell>
          <cell r="P37" t="str">
            <v>xr:G4</v>
          </cell>
          <cell r="Q37">
            <v>3.2526723418344901</v>
          </cell>
          <cell r="R37">
            <v>79.758010385952304</v>
          </cell>
          <cell r="S37">
            <v>3.7848833933591801</v>
          </cell>
          <cell r="T37">
            <v>83.542893779311498</v>
          </cell>
          <cell r="U37">
            <v>16.457106220688502</v>
          </cell>
          <cell r="V37">
            <v>11.2902819195444</v>
          </cell>
          <cell r="W37" t="str">
            <v>n</v>
          </cell>
          <cell r="X37" t="str">
            <v>m</v>
          </cell>
          <cell r="Y37">
            <v>96.747327658165503</v>
          </cell>
          <cell r="Z37" t="str">
            <v>.</v>
          </cell>
          <cell r="AA37">
            <v>0</v>
          </cell>
          <cell r="AB37" t="str">
            <v>xr:G4</v>
          </cell>
          <cell r="AC37">
            <v>0</v>
          </cell>
          <cell r="AD37" t="str">
            <v>xr:G4</v>
          </cell>
          <cell r="AE37">
            <v>3.2526723418344901</v>
          </cell>
          <cell r="AF37" t="str">
            <v>.</v>
          </cell>
          <cell r="AG37">
            <v>79.758010385952304</v>
          </cell>
          <cell r="AH37" t="str">
            <v>.</v>
          </cell>
          <cell r="AI37">
            <v>3.7848833933591801</v>
          </cell>
          <cell r="AJ37" t="str">
            <v>.</v>
          </cell>
          <cell r="AK37">
            <v>83.542893779311498</v>
          </cell>
          <cell r="AL37" t="str">
            <v>.</v>
          </cell>
          <cell r="AM37">
            <v>16.457106220688502</v>
          </cell>
          <cell r="AN37" t="str">
            <v>.</v>
          </cell>
          <cell r="AO37">
            <v>11.2902819195444</v>
          </cell>
          <cell r="AP37" t="str">
            <v>.</v>
          </cell>
          <cell r="AQ37">
            <v>0</v>
          </cell>
          <cell r="AR37" t="str">
            <v>n</v>
          </cell>
          <cell r="AS37">
            <v>0</v>
          </cell>
          <cell r="AT37" t="str">
            <v>m</v>
          </cell>
        </row>
        <row r="38">
          <cell r="A38" t="str">
            <v>Turkey</v>
          </cell>
          <cell r="B38">
            <v>905070</v>
          </cell>
          <cell r="C38" t="str">
            <v>m</v>
          </cell>
          <cell r="D38">
            <v>97.551023921845697</v>
          </cell>
          <cell r="E38" t="str">
            <v>a</v>
          </cell>
          <cell r="F38" t="str">
            <v>a</v>
          </cell>
          <cell r="G38" t="str">
            <v>a</v>
          </cell>
          <cell r="H38">
            <v>97.551023921845697</v>
          </cell>
          <cell r="I38">
            <v>2.4489760781543</v>
          </cell>
          <cell r="J38" t="str">
            <v>n</v>
          </cell>
          <cell r="K38">
            <v>2.4489760781543</v>
          </cell>
          <cell r="L38" t="str">
            <v>m</v>
          </cell>
          <cell r="M38">
            <v>2.4489760781543</v>
          </cell>
          <cell r="N38">
            <v>100</v>
          </cell>
          <cell r="O38" t="str">
            <v>a</v>
          </cell>
          <cell r="P38" t="str">
            <v>a</v>
          </cell>
          <cell r="Q38" t="str">
            <v>a</v>
          </cell>
          <cell r="R38">
            <v>100</v>
          </cell>
          <cell r="S38" t="str">
            <v>n</v>
          </cell>
          <cell r="T38">
            <v>100</v>
          </cell>
          <cell r="U38" t="str">
            <v>m</v>
          </cell>
          <cell r="V38" t="str">
            <v>m</v>
          </cell>
          <cell r="W38" t="str">
            <v>m</v>
          </cell>
          <cell r="X38" t="str">
            <v>m</v>
          </cell>
          <cell r="Y38">
            <v>100</v>
          </cell>
          <cell r="Z38" t="str">
            <v>.</v>
          </cell>
          <cell r="AA38">
            <v>0</v>
          </cell>
          <cell r="AB38" t="str">
            <v>a</v>
          </cell>
          <cell r="AC38">
            <v>0</v>
          </cell>
          <cell r="AD38" t="str">
            <v>a</v>
          </cell>
          <cell r="AE38">
            <v>0</v>
          </cell>
          <cell r="AF38" t="str">
            <v>a</v>
          </cell>
          <cell r="AG38">
            <v>100</v>
          </cell>
          <cell r="AH38" t="str">
            <v>.</v>
          </cell>
          <cell r="AI38">
            <v>0</v>
          </cell>
          <cell r="AJ38" t="str">
            <v>n</v>
          </cell>
          <cell r="AK38">
            <v>100</v>
          </cell>
          <cell r="AL38" t="str">
            <v>.</v>
          </cell>
          <cell r="AM38">
            <v>0</v>
          </cell>
          <cell r="AN38" t="str">
            <v>m</v>
          </cell>
          <cell r="AO38">
            <v>0</v>
          </cell>
          <cell r="AP38" t="str">
            <v>m</v>
          </cell>
          <cell r="AQ38">
            <v>0</v>
          </cell>
          <cell r="AR38" t="str">
            <v>m</v>
          </cell>
          <cell r="AS38">
            <v>0</v>
          </cell>
          <cell r="AT38" t="str">
            <v>m</v>
          </cell>
        </row>
        <row r="39">
          <cell r="A39" t="str">
            <v>United Kingdom</v>
          </cell>
          <cell r="B39">
            <v>905070</v>
          </cell>
          <cell r="C39">
            <v>91.830153416353895</v>
          </cell>
          <cell r="D39" t="str">
            <v>a</v>
          </cell>
          <cell r="E39">
            <v>61.504785200034704</v>
          </cell>
          <cell r="F39" t="str">
            <v>n</v>
          </cell>
          <cell r="G39">
            <v>61.504785200034704</v>
          </cell>
          <cell r="H39">
            <v>61.504785200034704</v>
          </cell>
          <cell r="I39">
            <v>32.016356769115603</v>
          </cell>
          <cell r="J39">
            <v>6.4788580308496897</v>
          </cell>
          <cell r="K39">
            <v>38.495214799965296</v>
          </cell>
          <cell r="L39" t="str">
            <v>n</v>
          </cell>
          <cell r="M39">
            <v>38.495214799965296</v>
          </cell>
          <cell r="N39" t="str">
            <v>a</v>
          </cell>
          <cell r="O39">
            <v>100</v>
          </cell>
          <cell r="P39" t="str">
            <v>n</v>
          </cell>
          <cell r="Q39">
            <v>100</v>
          </cell>
          <cell r="R39">
            <v>83.169705469845695</v>
          </cell>
          <cell r="S39">
            <v>16.830294530154301</v>
          </cell>
          <cell r="T39">
            <v>100</v>
          </cell>
          <cell r="U39" t="str">
            <v>n</v>
          </cell>
          <cell r="V39" t="str">
            <v>m</v>
          </cell>
          <cell r="W39">
            <v>15.440104600693401</v>
          </cell>
          <cell r="X39">
            <v>8.1698465836460805</v>
          </cell>
          <cell r="Y39">
            <v>0</v>
          </cell>
          <cell r="Z39" t="str">
            <v>a</v>
          </cell>
          <cell r="AA39">
            <v>100</v>
          </cell>
          <cell r="AB39" t="str">
            <v>.</v>
          </cell>
          <cell r="AC39">
            <v>0</v>
          </cell>
          <cell r="AD39" t="str">
            <v>n</v>
          </cell>
          <cell r="AE39">
            <v>100</v>
          </cell>
          <cell r="AF39" t="str">
            <v>.</v>
          </cell>
          <cell r="AG39">
            <v>83.169705469845695</v>
          </cell>
          <cell r="AH39" t="str">
            <v>.</v>
          </cell>
          <cell r="AI39">
            <v>16.830294530154301</v>
          </cell>
          <cell r="AJ39" t="str">
            <v>.</v>
          </cell>
          <cell r="AK39">
            <v>100</v>
          </cell>
          <cell r="AL39" t="str">
            <v>.</v>
          </cell>
          <cell r="AM39">
            <v>0</v>
          </cell>
          <cell r="AN39" t="str">
            <v>n</v>
          </cell>
          <cell r="AO39">
            <v>0</v>
          </cell>
          <cell r="AP39" t="str">
            <v>m</v>
          </cell>
          <cell r="AQ39">
            <v>15.440104600693401</v>
          </cell>
          <cell r="AR39" t="str">
            <v>.</v>
          </cell>
          <cell r="AS39">
            <v>8.1698465836460805</v>
          </cell>
          <cell r="AT39" t="str">
            <v>""</v>
          </cell>
        </row>
        <row r="40">
          <cell r="A40" t="str">
            <v>United States</v>
          </cell>
          <cell r="B40">
            <v>905070</v>
          </cell>
          <cell r="C40">
            <v>51.958088814980599</v>
          </cell>
          <cell r="D40">
            <v>73.872254486899394</v>
          </cell>
          <cell r="E40" t="str">
            <v>a</v>
          </cell>
          <cell r="F40">
            <v>14.238508564598201</v>
          </cell>
          <cell r="G40">
            <v>14.238508564598201</v>
          </cell>
          <cell r="H40">
            <v>88.110763051497599</v>
          </cell>
          <cell r="I40" t="str">
            <v>xr:  g14</v>
          </cell>
          <cell r="J40" t="str">
            <v>xr:  g14</v>
          </cell>
          <cell r="K40" t="str">
            <v>xr:  g14</v>
          </cell>
          <cell r="L40" t="str">
            <v>xr:  g14</v>
          </cell>
          <cell r="M40">
            <v>11.889236948502299</v>
          </cell>
          <cell r="N40">
            <v>83.840216482660196</v>
          </cell>
          <cell r="O40" t="str">
            <v>a</v>
          </cell>
          <cell r="P40">
            <v>16.1597835173398</v>
          </cell>
          <cell r="Q40">
            <v>16.1597835173398</v>
          </cell>
          <cell r="R40" t="str">
            <v>xr:  g14</v>
          </cell>
          <cell r="S40" t="str">
            <v>xr:  g14</v>
          </cell>
          <cell r="T40" t="str">
            <v>xr:  g14</v>
          </cell>
          <cell r="U40" t="str">
            <v>xr:  g14</v>
          </cell>
          <cell r="V40" t="str">
            <v>xr:  g5</v>
          </cell>
          <cell r="W40" t="str">
            <v>xr:  g14</v>
          </cell>
          <cell r="X40">
            <v>48.041911185019401</v>
          </cell>
          <cell r="Y40">
            <v>83.840216482660196</v>
          </cell>
          <cell r="Z40" t="str">
            <v>.</v>
          </cell>
          <cell r="AA40">
            <v>0</v>
          </cell>
          <cell r="AB40" t="str">
            <v>a</v>
          </cell>
          <cell r="AC40">
            <v>16.1597835173398</v>
          </cell>
          <cell r="AD40" t="str">
            <v>.</v>
          </cell>
          <cell r="AE40">
            <v>16.1597835173398</v>
          </cell>
          <cell r="AF40" t="str">
            <v>.</v>
          </cell>
          <cell r="AG40">
            <v>0</v>
          </cell>
          <cell r="AH40" t="str">
            <v>xr:  g14</v>
          </cell>
          <cell r="AI40">
            <v>0</v>
          </cell>
          <cell r="AJ40" t="str">
            <v>xr:  g14</v>
          </cell>
          <cell r="AK40">
            <v>0</v>
          </cell>
          <cell r="AL40" t="str">
            <v>xr:  g14</v>
          </cell>
          <cell r="AM40">
            <v>0</v>
          </cell>
          <cell r="AN40" t="str">
            <v>xr:  g14</v>
          </cell>
          <cell r="AO40">
            <v>0</v>
          </cell>
          <cell r="AP40" t="str">
            <v>xr:  g5</v>
          </cell>
          <cell r="AQ40">
            <v>0</v>
          </cell>
          <cell r="AR40" t="str">
            <v>xr:  g14</v>
          </cell>
          <cell r="AS40">
            <v>48.041911185019401</v>
          </cell>
          <cell r="AT40" t="str">
            <v>""</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84.3907060189552</v>
          </cell>
          <cell r="D2">
            <v>88.156960139078606</v>
          </cell>
          <cell r="E2">
            <v>11.843039860921399</v>
          </cell>
          <cell r="F2" t="str">
            <v>n</v>
          </cell>
          <cell r="G2" t="str">
            <v/>
          </cell>
          <cell r="H2">
            <v>100</v>
          </cell>
          <cell r="I2" t="str">
            <v>n</v>
          </cell>
          <cell r="J2" t="str">
            <v>n</v>
          </cell>
          <cell r="K2" t="str">
            <v>n</v>
          </cell>
          <cell r="L2" t="str">
            <v>n</v>
          </cell>
          <cell r="M2" t="str">
            <v>n</v>
          </cell>
          <cell r="N2">
            <v>88.156960139078606</v>
          </cell>
          <cell r="O2">
            <v>11.843039860921399</v>
          </cell>
          <cell r="P2" t="str">
            <v>n</v>
          </cell>
          <cell r="Q2" t="str">
            <v/>
          </cell>
          <cell r="R2" t="str">
            <v>n</v>
          </cell>
          <cell r="S2" t="str">
            <v>n</v>
          </cell>
          <cell r="T2" t="str">
            <v>n</v>
          </cell>
          <cell r="U2" t="str">
            <v>n</v>
          </cell>
          <cell r="V2" t="str">
            <v/>
          </cell>
          <cell r="W2" t="str">
            <v/>
          </cell>
          <cell r="X2">
            <v>15.6092939810448</v>
          </cell>
          <cell r="Y2">
            <v>88.156960139078606</v>
          </cell>
          <cell r="Z2" t="str">
            <v/>
          </cell>
          <cell r="AA2">
            <v>11.843039860921399</v>
          </cell>
          <cell r="AB2" t="str">
            <v/>
          </cell>
          <cell r="AC2">
            <v>0</v>
          </cell>
          <cell r="AD2" t="str">
            <v>n</v>
          </cell>
          <cell r="AE2" t="str">
            <v/>
          </cell>
          <cell r="AF2" t="str">
            <v/>
          </cell>
          <cell r="AG2">
            <v>0</v>
          </cell>
          <cell r="AH2" t="str">
            <v>n</v>
          </cell>
          <cell r="AI2">
            <v>0</v>
          </cell>
          <cell r="AJ2" t="str">
            <v>n</v>
          </cell>
          <cell r="AK2">
            <v>0</v>
          </cell>
          <cell r="AL2" t="str">
            <v>n</v>
          </cell>
          <cell r="AM2">
            <v>0</v>
          </cell>
          <cell r="AN2" t="str">
            <v>n</v>
          </cell>
          <cell r="AO2" t="str">
            <v/>
          </cell>
          <cell r="AP2" t="str">
            <v/>
          </cell>
          <cell r="AQ2" t="str">
            <v/>
          </cell>
          <cell r="AR2" t="str">
            <v/>
          </cell>
          <cell r="AS2">
            <v>15.6092939810448</v>
          </cell>
          <cell r="AT2" t="str">
            <v>""</v>
          </cell>
        </row>
        <row r="3">
          <cell r="A3" t="str">
            <v>Australia</v>
          </cell>
          <cell r="B3">
            <v>901030</v>
          </cell>
          <cell r="C3">
            <v>88.379863261162697</v>
          </cell>
          <cell r="D3">
            <v>75.751728961537793</v>
          </cell>
          <cell r="E3">
            <v>15.2902303875165</v>
          </cell>
          <cell r="F3" t="str">
            <v>n</v>
          </cell>
          <cell r="G3" t="str">
            <v/>
          </cell>
          <cell r="H3">
            <v>91.041959349054295</v>
          </cell>
          <cell r="I3">
            <v>8.0475848804047008</v>
          </cell>
          <cell r="J3" t="str">
            <v>n</v>
          </cell>
          <cell r="K3">
            <v>8.0475848804047008</v>
          </cell>
          <cell r="L3">
            <v>0.910455770541028</v>
          </cell>
          <cell r="M3">
            <v>8.9580406509457298</v>
          </cell>
          <cell r="N3">
            <v>83.205292925546701</v>
          </cell>
          <cell r="O3">
            <v>16.794707074453299</v>
          </cell>
          <cell r="P3" t="str">
            <v>n</v>
          </cell>
          <cell r="Q3" t="str">
            <v/>
          </cell>
          <cell r="R3">
            <v>89.836440735007102</v>
          </cell>
          <cell r="S3" t="str">
            <v>n</v>
          </cell>
          <cell r="T3">
            <v>89.836440735007102</v>
          </cell>
          <cell r="U3">
            <v>10.1635592649929</v>
          </cell>
          <cell r="V3" t="str">
            <v/>
          </cell>
          <cell r="W3" t="str">
            <v/>
          </cell>
          <cell r="X3">
            <v>11.620136738837299</v>
          </cell>
          <cell r="Y3">
            <v>83.205292925546701</v>
          </cell>
          <cell r="Z3" t="str">
            <v/>
          </cell>
          <cell r="AA3">
            <v>16.794707074453299</v>
          </cell>
          <cell r="AB3" t="str">
            <v/>
          </cell>
          <cell r="AC3">
            <v>0</v>
          </cell>
          <cell r="AD3" t="str">
            <v>n</v>
          </cell>
          <cell r="AE3" t="str">
            <v/>
          </cell>
          <cell r="AF3" t="str">
            <v/>
          </cell>
          <cell r="AG3">
            <v>89.836440735007102</v>
          </cell>
          <cell r="AH3" t="str">
            <v/>
          </cell>
          <cell r="AI3">
            <v>0</v>
          </cell>
          <cell r="AJ3" t="str">
            <v>n</v>
          </cell>
          <cell r="AK3">
            <v>89.836440735007102</v>
          </cell>
          <cell r="AL3" t="str">
            <v/>
          </cell>
          <cell r="AM3">
            <v>10.1635592649929</v>
          </cell>
          <cell r="AN3" t="str">
            <v/>
          </cell>
          <cell r="AO3" t="str">
            <v/>
          </cell>
          <cell r="AP3" t="str">
            <v/>
          </cell>
          <cell r="AQ3" t="str">
            <v/>
          </cell>
          <cell r="AR3" t="str">
            <v/>
          </cell>
          <cell r="AS3">
            <v>11.620136738837299</v>
          </cell>
          <cell r="AT3" t="str">
            <v>""</v>
          </cell>
        </row>
        <row r="4">
          <cell r="A4" t="str">
            <v>Austria</v>
          </cell>
          <cell r="B4">
            <v>901030</v>
          </cell>
          <cell r="C4">
            <v>99.015368143706198</v>
          </cell>
          <cell r="D4">
            <v>98.916135376838497</v>
          </cell>
          <cell r="E4">
            <v>0.31382347346183698</v>
          </cell>
          <cell r="F4" t="str">
            <v>a</v>
          </cell>
          <cell r="G4" t="str">
            <v/>
          </cell>
          <cell r="H4">
            <v>99.229958850300306</v>
          </cell>
          <cell r="I4">
            <v>0.613296281175153</v>
          </cell>
          <cell r="J4" t="str">
            <v>a</v>
          </cell>
          <cell r="K4">
            <v>0.613296281175153</v>
          </cell>
          <cell r="L4">
            <v>0.15674486852454</v>
          </cell>
          <cell r="M4">
            <v>0.77004114969969295</v>
          </cell>
          <cell r="N4">
            <v>99.683741203666798</v>
          </cell>
          <cell r="O4">
            <v>0.31625879633314702</v>
          </cell>
          <cell r="P4" t="str">
            <v>a</v>
          </cell>
          <cell r="Q4" t="str">
            <v/>
          </cell>
          <cell r="R4">
            <v>79.644611383993094</v>
          </cell>
          <cell r="S4" t="str">
            <v>a</v>
          </cell>
          <cell r="T4">
            <v>79.644611383993094</v>
          </cell>
          <cell r="U4">
            <v>20.355388616006898</v>
          </cell>
          <cell r="V4" t="str">
            <v/>
          </cell>
          <cell r="W4" t="str">
            <v/>
          </cell>
          <cell r="X4">
            <v>0.98463185629375705</v>
          </cell>
          <cell r="Y4">
            <v>99.683741203666798</v>
          </cell>
          <cell r="Z4" t="str">
            <v/>
          </cell>
          <cell r="AA4">
            <v>0.31625879633314702</v>
          </cell>
          <cell r="AB4" t="str">
            <v/>
          </cell>
          <cell r="AC4">
            <v>0</v>
          </cell>
          <cell r="AD4" t="str">
            <v>a</v>
          </cell>
          <cell r="AE4" t="str">
            <v/>
          </cell>
          <cell r="AF4" t="str">
            <v/>
          </cell>
          <cell r="AG4">
            <v>79.644611383993094</v>
          </cell>
          <cell r="AH4" t="str">
            <v/>
          </cell>
          <cell r="AI4">
            <v>0</v>
          </cell>
          <cell r="AJ4" t="str">
            <v>a</v>
          </cell>
          <cell r="AK4">
            <v>79.644611383993094</v>
          </cell>
          <cell r="AL4" t="str">
            <v/>
          </cell>
          <cell r="AM4">
            <v>20.355388616006898</v>
          </cell>
          <cell r="AN4" t="str">
            <v/>
          </cell>
          <cell r="AO4" t="str">
            <v/>
          </cell>
          <cell r="AP4" t="str">
            <v/>
          </cell>
          <cell r="AQ4" t="str">
            <v/>
          </cell>
          <cell r="AR4" t="str">
            <v/>
          </cell>
          <cell r="AS4">
            <v>0.98463185629375705</v>
          </cell>
          <cell r="AT4" t="str">
            <v>""</v>
          </cell>
        </row>
        <row r="5">
          <cell r="A5" t="str">
            <v>Belgium (Fl)</v>
          </cell>
          <cell r="B5">
            <v>901030</v>
          </cell>
          <cell r="C5" t="str">
            <v>m.</v>
          </cell>
          <cell r="D5">
            <v>37.319868458468299</v>
          </cell>
          <cell r="E5">
            <v>62.403017703287802</v>
          </cell>
          <cell r="F5" t="str">
            <v>n</v>
          </cell>
          <cell r="G5" t="str">
            <v/>
          </cell>
          <cell r="H5">
            <v>99.722886161755994</v>
          </cell>
          <cell r="I5">
            <v>0.27711383824400398</v>
          </cell>
          <cell r="J5" t="str">
            <v/>
          </cell>
          <cell r="K5">
            <v>0.27711383824400398</v>
          </cell>
          <cell r="L5" t="str">
            <v/>
          </cell>
          <cell r="M5">
            <v>0.27711383824400398</v>
          </cell>
          <cell r="N5">
            <v>37.423574361790301</v>
          </cell>
          <cell r="O5">
            <v>62.576425638209699</v>
          </cell>
          <cell r="P5" t="str">
            <v>n</v>
          </cell>
          <cell r="Q5" t="str">
            <v/>
          </cell>
          <cell r="R5">
            <v>100</v>
          </cell>
          <cell r="S5" t="str">
            <v/>
          </cell>
          <cell r="T5">
            <v>100</v>
          </cell>
          <cell r="U5" t="str">
            <v/>
          </cell>
          <cell r="V5" t="str">
            <v/>
          </cell>
          <cell r="W5" t="str">
            <v/>
          </cell>
          <cell r="X5" t="str">
            <v>m</v>
          </cell>
          <cell r="Y5">
            <v>37.423574361790301</v>
          </cell>
          <cell r="Z5" t="str">
            <v/>
          </cell>
          <cell r="AA5">
            <v>62.576425638209699</v>
          </cell>
          <cell r="AB5" t="str">
            <v/>
          </cell>
          <cell r="AC5">
            <v>0</v>
          </cell>
          <cell r="AD5" t="str">
            <v>n</v>
          </cell>
          <cell r="AE5" t="str">
            <v/>
          </cell>
          <cell r="AF5" t="str">
            <v/>
          </cell>
          <cell r="AG5">
            <v>100</v>
          </cell>
          <cell r="AH5" t="str">
            <v/>
          </cell>
          <cell r="AI5">
            <v>0</v>
          </cell>
          <cell r="AJ5" t="str">
            <v/>
          </cell>
          <cell r="AK5">
            <v>100</v>
          </cell>
          <cell r="AL5" t="str">
            <v/>
          </cell>
          <cell r="AM5">
            <v>0</v>
          </cell>
          <cell r="AN5" t="str">
            <v/>
          </cell>
          <cell r="AO5" t="str">
            <v/>
          </cell>
          <cell r="AP5" t="str">
            <v/>
          </cell>
          <cell r="AQ5" t="str">
            <v/>
          </cell>
          <cell r="AR5" t="str">
            <v/>
          </cell>
          <cell r="AS5">
            <v>0</v>
          </cell>
          <cell r="AT5" t="str">
            <v>m</v>
          </cell>
        </row>
        <row r="6">
          <cell r="A6" t="str">
            <v>Brazil</v>
          </cell>
          <cell r="B6">
            <v>901030</v>
          </cell>
          <cell r="C6" t="str">
            <v>m</v>
          </cell>
          <cell r="D6">
            <v>97.765587233097307</v>
          </cell>
          <cell r="E6" t="str">
            <v>xr</v>
          </cell>
          <cell r="F6" t="str">
            <v>xr</v>
          </cell>
          <cell r="G6" t="str">
            <v/>
          </cell>
          <cell r="H6">
            <v>99.9981988468179</v>
          </cell>
          <cell r="I6">
            <v>1.8011531821565401E-3</v>
          </cell>
          <cell r="J6" t="str">
            <v>m</v>
          </cell>
          <cell r="K6">
            <v>1.8011531821565401E-3</v>
          </cell>
          <cell r="L6" t="str">
            <v>m</v>
          </cell>
          <cell r="M6">
            <v>1.8011531821565401E-3</v>
          </cell>
          <cell r="N6">
            <v>97.767348172799998</v>
          </cell>
          <cell r="O6" t="str">
            <v>xr</v>
          </cell>
          <cell r="P6" t="str">
            <v>xr</v>
          </cell>
          <cell r="Q6" t="str">
            <v/>
          </cell>
          <cell r="R6" t="str">
            <v>m.</v>
          </cell>
          <cell r="S6" t="str">
            <v>m</v>
          </cell>
          <cell r="T6" t="str">
            <v>m.</v>
          </cell>
          <cell r="U6" t="str">
            <v>m</v>
          </cell>
          <cell r="V6" t="str">
            <v/>
          </cell>
          <cell r="W6" t="str">
            <v/>
          </cell>
          <cell r="X6" t="str">
            <v>m</v>
          </cell>
          <cell r="Y6">
            <v>97.767348172799998</v>
          </cell>
          <cell r="Z6" t="str">
            <v/>
          </cell>
          <cell r="AA6">
            <v>0</v>
          </cell>
          <cell r="AB6" t="str">
            <v>xr</v>
          </cell>
          <cell r="AC6">
            <v>0</v>
          </cell>
          <cell r="AD6" t="str">
            <v>xr</v>
          </cell>
          <cell r="AE6" t="str">
            <v/>
          </cell>
          <cell r="AF6" t="str">
            <v/>
          </cell>
          <cell r="AG6">
            <v>100</v>
          </cell>
          <cell r="AH6" t="str">
            <v>m</v>
          </cell>
          <cell r="AI6">
            <v>0</v>
          </cell>
          <cell r="AJ6" t="str">
            <v>m</v>
          </cell>
          <cell r="AK6">
            <v>100</v>
          </cell>
          <cell r="AL6" t="str">
            <v>m</v>
          </cell>
          <cell r="AM6">
            <v>0</v>
          </cell>
          <cell r="AN6" t="str">
            <v>m</v>
          </cell>
          <cell r="AO6" t="str">
            <v/>
          </cell>
          <cell r="AP6" t="str">
            <v/>
          </cell>
          <cell r="AQ6" t="str">
            <v/>
          </cell>
          <cell r="AR6" t="str">
            <v/>
          </cell>
          <cell r="AS6">
            <v>0</v>
          </cell>
          <cell r="AT6" t="str">
            <v>m</v>
          </cell>
        </row>
        <row r="7">
          <cell r="A7" t="str">
            <v>Canada</v>
          </cell>
          <cell r="B7">
            <v>901030</v>
          </cell>
          <cell r="C7" t="str">
            <v>m.</v>
          </cell>
          <cell r="D7">
            <v>98.271987448268305</v>
          </cell>
          <cell r="E7">
            <v>1.01688084934704</v>
          </cell>
          <cell r="F7">
            <v>0.71113170238462298</v>
          </cell>
          <cell r="G7" t="str">
            <v/>
          </cell>
          <cell r="H7">
            <v>100</v>
          </cell>
          <cell r="I7" t="str">
            <v>xr</v>
          </cell>
          <cell r="J7" t="str">
            <v>a</v>
          </cell>
          <cell r="K7" t="str">
            <v>xr</v>
          </cell>
          <cell r="L7" t="str">
            <v>xr</v>
          </cell>
          <cell r="M7" t="str">
            <v>xr</v>
          </cell>
          <cell r="N7">
            <v>98.271987448268305</v>
          </cell>
          <cell r="O7">
            <v>1.01688084934704</v>
          </cell>
          <cell r="P7">
            <v>0.71113170238462298</v>
          </cell>
          <cell r="Q7" t="str">
            <v/>
          </cell>
          <cell r="R7" t="str">
            <v>xr</v>
          </cell>
          <cell r="S7" t="str">
            <v>a</v>
          </cell>
          <cell r="T7" t="str">
            <v>xr</v>
          </cell>
          <cell r="U7" t="str">
            <v>xr</v>
          </cell>
          <cell r="V7" t="str">
            <v/>
          </cell>
          <cell r="W7" t="str">
            <v/>
          </cell>
          <cell r="X7" t="str">
            <v>m</v>
          </cell>
          <cell r="Y7">
            <v>98.271987448268305</v>
          </cell>
          <cell r="Z7" t="str">
            <v/>
          </cell>
          <cell r="AA7">
            <v>1.01688084934704</v>
          </cell>
          <cell r="AB7" t="str">
            <v/>
          </cell>
          <cell r="AC7">
            <v>0.71113170238462298</v>
          </cell>
          <cell r="AD7" t="str">
            <v/>
          </cell>
          <cell r="AE7" t="str">
            <v/>
          </cell>
          <cell r="AF7" t="str">
            <v/>
          </cell>
          <cell r="AG7">
            <v>0</v>
          </cell>
          <cell r="AH7" t="str">
            <v>xr</v>
          </cell>
          <cell r="AI7">
            <v>0</v>
          </cell>
          <cell r="AJ7" t="str">
            <v>a</v>
          </cell>
          <cell r="AK7">
            <v>0</v>
          </cell>
          <cell r="AL7" t="str">
            <v>xr</v>
          </cell>
          <cell r="AM7">
            <v>0</v>
          </cell>
          <cell r="AN7" t="str">
            <v>xr</v>
          </cell>
          <cell r="AO7" t="str">
            <v/>
          </cell>
          <cell r="AP7" t="str">
            <v/>
          </cell>
          <cell r="AQ7" t="str">
            <v/>
          </cell>
          <cell r="AR7" t="str">
            <v/>
          </cell>
          <cell r="AS7">
            <v>0</v>
          </cell>
          <cell r="AT7" t="str">
            <v>m</v>
          </cell>
        </row>
        <row r="8">
          <cell r="A8" t="str">
            <v>Chile</v>
          </cell>
          <cell r="B8">
            <v>901030</v>
          </cell>
          <cell r="C8" t="str">
            <v>m</v>
          </cell>
          <cell r="D8" t="str">
            <v>m</v>
          </cell>
          <cell r="E8" t="str">
            <v>m</v>
          </cell>
          <cell r="F8" t="str">
            <v>m</v>
          </cell>
          <cell r="G8" t="str">
            <v>m</v>
          </cell>
          <cell r="H8" t="str">
            <v>m</v>
          </cell>
          <cell r="I8" t="str">
            <v>m</v>
          </cell>
          <cell r="J8" t="str">
            <v>m</v>
          </cell>
          <cell r="K8" t="str">
            <v>m</v>
          </cell>
          <cell r="L8" t="str">
            <v>m</v>
          </cell>
          <cell r="M8" t="str">
            <v>m</v>
          </cell>
          <cell r="N8">
            <v>91.8956136368747</v>
          </cell>
          <cell r="O8">
            <v>7.6709770908472699</v>
          </cell>
          <cell r="P8">
            <v>0.43340927227797399</v>
          </cell>
          <cell r="Q8" t="str">
            <v/>
          </cell>
          <cell r="R8" t="str">
            <v>m</v>
          </cell>
          <cell r="S8" t="str">
            <v>m</v>
          </cell>
          <cell r="T8" t="str">
            <v>m</v>
          </cell>
          <cell r="U8" t="str">
            <v>m</v>
          </cell>
          <cell r="V8" t="str">
            <v>m</v>
          </cell>
          <cell r="W8" t="str">
            <v>m</v>
          </cell>
          <cell r="X8" t="str">
            <v>m</v>
          </cell>
          <cell r="Y8">
            <v>91.8956136368747</v>
          </cell>
          <cell r="Z8" t="str">
            <v/>
          </cell>
          <cell r="AA8">
            <v>7.6709770908472699</v>
          </cell>
          <cell r="AB8" t="str">
            <v/>
          </cell>
          <cell r="AC8">
            <v>0.43340927227797399</v>
          </cell>
          <cell r="AD8" t="str">
            <v/>
          </cell>
          <cell r="AE8" t="str">
            <v/>
          </cell>
          <cell r="AF8" t="str">
            <v/>
          </cell>
          <cell r="AG8">
            <v>0</v>
          </cell>
          <cell r="AH8" t="str">
            <v>m</v>
          </cell>
          <cell r="AI8">
            <v>0</v>
          </cell>
          <cell r="AJ8" t="str">
            <v>m</v>
          </cell>
          <cell r="AK8">
            <v>0</v>
          </cell>
          <cell r="AL8" t="str">
            <v>m</v>
          </cell>
          <cell r="AM8">
            <v>0</v>
          </cell>
          <cell r="AN8" t="str">
            <v>m</v>
          </cell>
          <cell r="AO8">
            <v>0</v>
          </cell>
          <cell r="AP8" t="str">
            <v>m</v>
          </cell>
          <cell r="AQ8">
            <v>0</v>
          </cell>
          <cell r="AR8" t="str">
            <v>m</v>
          </cell>
          <cell r="AS8">
            <v>0</v>
          </cell>
          <cell r="AT8" t="str">
            <v>m</v>
          </cell>
        </row>
        <row r="9">
          <cell r="A9" t="str">
            <v>China</v>
          </cell>
          <cell r="B9">
            <v>901030</v>
          </cell>
          <cell r="C9" t="str">
            <v>m.</v>
          </cell>
          <cell r="D9" t="str">
            <v>xr</v>
          </cell>
          <cell r="E9" t="str">
            <v>xr</v>
          </cell>
          <cell r="F9" t="str">
            <v>xr</v>
          </cell>
          <cell r="G9" t="str">
            <v/>
          </cell>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t="str">
            <v/>
          </cell>
          <cell r="W9" t="str">
            <v/>
          </cell>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t="str">
            <v/>
          </cell>
          <cell r="AP9" t="str">
            <v>xc</v>
          </cell>
          <cell r="AQ9" t="str">
            <v/>
          </cell>
          <cell r="AR9" t="str">
            <v>xc</v>
          </cell>
          <cell r="AS9">
            <v>0</v>
          </cell>
          <cell r="AT9" t="str">
            <v>m</v>
          </cell>
        </row>
        <row r="10">
          <cell r="A10" t="str">
            <v>Czech Republic</v>
          </cell>
          <cell r="B10">
            <v>901030</v>
          </cell>
          <cell r="C10" t="str">
            <v>m</v>
          </cell>
          <cell r="D10">
            <v>89.705290370607102</v>
          </cell>
          <cell r="E10">
            <v>3.2905769382483299</v>
          </cell>
          <cell r="F10" t="str">
            <v>a</v>
          </cell>
          <cell r="G10" t="str">
            <v/>
          </cell>
          <cell r="H10">
            <v>92.995867308855495</v>
          </cell>
          <cell r="I10">
            <v>7.0041326911445498</v>
          </cell>
          <cell r="J10" t="str">
            <v>a</v>
          </cell>
          <cell r="K10">
            <v>7.0041326911445498</v>
          </cell>
          <cell r="L10" t="str">
            <v>n</v>
          </cell>
          <cell r="M10">
            <v>7.0041326911445498</v>
          </cell>
          <cell r="N10">
            <v>96.461587989367601</v>
          </cell>
          <cell r="O10">
            <v>3.5384120106324199</v>
          </cell>
          <cell r="P10" t="str">
            <v>a</v>
          </cell>
          <cell r="Q10" t="str">
            <v/>
          </cell>
          <cell r="R10">
            <v>100</v>
          </cell>
          <cell r="S10" t="str">
            <v>a</v>
          </cell>
          <cell r="T10">
            <v>100</v>
          </cell>
          <cell r="U10" t="str">
            <v>n</v>
          </cell>
          <cell r="V10" t="str">
            <v/>
          </cell>
          <cell r="W10" t="str">
            <v/>
          </cell>
          <cell r="X10" t="str">
            <v>m</v>
          </cell>
          <cell r="Y10">
            <v>96.461587989367601</v>
          </cell>
          <cell r="Z10" t="str">
            <v/>
          </cell>
          <cell r="AA10">
            <v>3.5384120106324199</v>
          </cell>
          <cell r="AB10" t="str">
            <v/>
          </cell>
          <cell r="AC10">
            <v>0</v>
          </cell>
          <cell r="AD10" t="str">
            <v>a</v>
          </cell>
          <cell r="AE10" t="str">
            <v/>
          </cell>
          <cell r="AF10" t="str">
            <v/>
          </cell>
          <cell r="AG10">
            <v>100</v>
          </cell>
          <cell r="AH10" t="str">
            <v/>
          </cell>
          <cell r="AI10">
            <v>0</v>
          </cell>
          <cell r="AJ10" t="str">
            <v>a</v>
          </cell>
          <cell r="AK10">
            <v>100</v>
          </cell>
          <cell r="AL10" t="str">
            <v/>
          </cell>
          <cell r="AM10">
            <v>0</v>
          </cell>
          <cell r="AN10" t="str">
            <v>n</v>
          </cell>
          <cell r="AO10" t="str">
            <v/>
          </cell>
          <cell r="AP10" t="str">
            <v/>
          </cell>
          <cell r="AQ10" t="str">
            <v/>
          </cell>
          <cell r="AR10" t="str">
            <v/>
          </cell>
          <cell r="AS10">
            <v>0</v>
          </cell>
          <cell r="AT10" t="str">
            <v>m</v>
          </cell>
        </row>
        <row r="11">
          <cell r="A11" t="str">
            <v>Denmark</v>
          </cell>
          <cell r="B11">
            <v>901030</v>
          </cell>
          <cell r="C11">
            <v>98.105456409034801</v>
          </cell>
          <cell r="D11">
            <v>81.248694726778794</v>
          </cell>
          <cell r="E11">
            <v>6.2306160085299096</v>
          </cell>
          <cell r="F11" t="str">
            <v>a</v>
          </cell>
          <cell r="G11" t="str">
            <v/>
          </cell>
          <cell r="H11">
            <v>87.4793107353088</v>
          </cell>
          <cell r="I11">
            <v>12.255498202902601</v>
          </cell>
          <cell r="J11">
            <v>0.26519106178870699</v>
          </cell>
          <cell r="K11">
            <v>12.520689264691301</v>
          </cell>
          <cell r="L11" t="str">
            <v>xc</v>
          </cell>
          <cell r="M11">
            <v>12.520689264691301</v>
          </cell>
          <cell r="N11">
            <v>92.877611910566699</v>
          </cell>
          <cell r="O11">
            <v>7.1223880894332297</v>
          </cell>
          <cell r="P11" t="str">
            <v>a</v>
          </cell>
          <cell r="Q11" t="str">
            <v/>
          </cell>
          <cell r="R11">
            <v>97.881977132548499</v>
          </cell>
          <cell r="S11">
            <v>2.1180228674514998</v>
          </cell>
          <cell r="T11">
            <v>100</v>
          </cell>
          <cell r="U11" t="str">
            <v>xc</v>
          </cell>
          <cell r="V11" t="str">
            <v/>
          </cell>
          <cell r="W11" t="str">
            <v/>
          </cell>
          <cell r="X11">
            <v>1.89454359096517</v>
          </cell>
          <cell r="Y11">
            <v>92.877611910566699</v>
          </cell>
          <cell r="Z11" t="str">
            <v/>
          </cell>
          <cell r="AA11">
            <v>7.1223880894332297</v>
          </cell>
          <cell r="AB11" t="str">
            <v/>
          </cell>
          <cell r="AC11">
            <v>0</v>
          </cell>
          <cell r="AD11" t="str">
            <v>a</v>
          </cell>
          <cell r="AE11" t="str">
            <v/>
          </cell>
          <cell r="AF11" t="str">
            <v/>
          </cell>
          <cell r="AG11">
            <v>97.881977132548499</v>
          </cell>
          <cell r="AH11" t="str">
            <v/>
          </cell>
          <cell r="AI11">
            <v>2.1180228674514998</v>
          </cell>
          <cell r="AJ11" t="str">
            <v/>
          </cell>
          <cell r="AK11">
            <v>100</v>
          </cell>
          <cell r="AL11" t="str">
            <v/>
          </cell>
          <cell r="AM11">
            <v>0</v>
          </cell>
          <cell r="AN11" t="str">
            <v>xc</v>
          </cell>
          <cell r="AO11" t="str">
            <v/>
          </cell>
          <cell r="AP11" t="str">
            <v/>
          </cell>
          <cell r="AQ11" t="str">
            <v/>
          </cell>
          <cell r="AR11" t="str">
            <v/>
          </cell>
          <cell r="AS11">
            <v>1.89454359096517</v>
          </cell>
          <cell r="AT11" t="str">
            <v>""</v>
          </cell>
        </row>
        <row r="12">
          <cell r="A12" t="str">
            <v>Finland</v>
          </cell>
          <cell r="B12">
            <v>901030</v>
          </cell>
          <cell r="C12">
            <v>100</v>
          </cell>
          <cell r="D12">
            <v>89.906000272139806</v>
          </cell>
          <cell r="E12">
            <v>4.9768419741157999</v>
          </cell>
          <cell r="F12" t="str">
            <v>a</v>
          </cell>
          <cell r="G12" t="str">
            <v/>
          </cell>
          <cell r="H12">
            <v>94.882842246255507</v>
          </cell>
          <cell r="I12">
            <v>5.1171577537444399</v>
          </cell>
          <cell r="J12" t="str">
            <v>n</v>
          </cell>
          <cell r="K12">
            <v>5.1171577537444399</v>
          </cell>
          <cell r="L12" t="str">
            <v>m</v>
          </cell>
          <cell r="M12">
            <v>5.1171577537444399</v>
          </cell>
          <cell r="N12">
            <v>94.754750325460193</v>
          </cell>
          <cell r="O12">
            <v>5.2452496745397701</v>
          </cell>
          <cell r="P12" t="str">
            <v>a</v>
          </cell>
          <cell r="Q12" t="str">
            <v/>
          </cell>
          <cell r="R12">
            <v>100</v>
          </cell>
          <cell r="S12" t="str">
            <v>n</v>
          </cell>
          <cell r="T12">
            <v>100</v>
          </cell>
          <cell r="U12" t="str">
            <v>m</v>
          </cell>
          <cell r="V12" t="str">
            <v/>
          </cell>
          <cell r="W12" t="str">
            <v/>
          </cell>
          <cell r="X12" t="str">
            <v>""</v>
          </cell>
          <cell r="Y12">
            <v>94.754750325460193</v>
          </cell>
          <cell r="Z12" t="str">
            <v/>
          </cell>
          <cell r="AA12">
            <v>5.2452496745397701</v>
          </cell>
          <cell r="AB12" t="str">
            <v/>
          </cell>
          <cell r="AC12">
            <v>0</v>
          </cell>
          <cell r="AD12" t="str">
            <v>a</v>
          </cell>
          <cell r="AE12" t="str">
            <v/>
          </cell>
          <cell r="AF12" t="str">
            <v/>
          </cell>
          <cell r="AG12">
            <v>100</v>
          </cell>
          <cell r="AH12" t="str">
            <v/>
          </cell>
          <cell r="AI12">
            <v>0</v>
          </cell>
          <cell r="AJ12" t="str">
            <v>n</v>
          </cell>
          <cell r="AK12">
            <v>100</v>
          </cell>
          <cell r="AL12" t="str">
            <v/>
          </cell>
          <cell r="AM12">
            <v>0</v>
          </cell>
          <cell r="AN12" t="str">
            <v>m</v>
          </cell>
          <cell r="AO12" t="str">
            <v/>
          </cell>
          <cell r="AP12" t="str">
            <v/>
          </cell>
          <cell r="AQ12" t="str">
            <v/>
          </cell>
          <cell r="AR12" t="str">
            <v/>
          </cell>
          <cell r="AS12">
            <v>0</v>
          </cell>
          <cell r="AT12" t="str">
            <v>""</v>
          </cell>
        </row>
        <row r="13">
          <cell r="A13" t="str">
            <v>France</v>
          </cell>
          <cell r="B13">
            <v>901030</v>
          </cell>
          <cell r="C13">
            <v>93.0240041371583</v>
          </cell>
          <cell r="D13">
            <v>83.152348479233098</v>
          </cell>
          <cell r="E13">
            <v>12.949682504385599</v>
          </cell>
          <cell r="F13">
            <v>1.8530872433474199E-3</v>
          </cell>
          <cell r="G13" t="str">
            <v/>
          </cell>
          <cell r="H13">
            <v>96.103884070862094</v>
          </cell>
          <cell r="I13">
            <v>3.8961159291379399</v>
          </cell>
          <cell r="J13" t="str">
            <v>n</v>
          </cell>
          <cell r="K13">
            <v>3.8961159291379399</v>
          </cell>
          <cell r="L13" t="str">
            <v>n</v>
          </cell>
          <cell r="M13">
            <v>3.8961159291379399</v>
          </cell>
          <cell r="N13">
            <v>86.523400467270207</v>
          </cell>
          <cell r="O13">
            <v>13.4746713200865</v>
          </cell>
          <cell r="P13">
            <v>1.9282126432903E-3</v>
          </cell>
          <cell r="Q13" t="str">
            <v/>
          </cell>
          <cell r="R13">
            <v>100</v>
          </cell>
          <cell r="S13" t="str">
            <v>n</v>
          </cell>
          <cell r="T13">
            <v>100</v>
          </cell>
          <cell r="U13" t="str">
            <v>n</v>
          </cell>
          <cell r="V13" t="str">
            <v/>
          </cell>
          <cell r="W13" t="str">
            <v/>
          </cell>
          <cell r="X13">
            <v>6.9759958628417102</v>
          </cell>
          <cell r="Y13">
            <v>86.523400467270207</v>
          </cell>
          <cell r="Z13" t="str">
            <v/>
          </cell>
          <cell r="AA13">
            <v>13.4746713200865</v>
          </cell>
          <cell r="AB13" t="str">
            <v/>
          </cell>
          <cell r="AC13">
            <v>1.9282126432903E-3</v>
          </cell>
          <cell r="AD13" t="str">
            <v/>
          </cell>
          <cell r="AE13" t="str">
            <v/>
          </cell>
          <cell r="AF13" t="str">
            <v/>
          </cell>
          <cell r="AG13">
            <v>100</v>
          </cell>
          <cell r="AH13" t="str">
            <v/>
          </cell>
          <cell r="AI13">
            <v>0</v>
          </cell>
          <cell r="AJ13" t="str">
            <v>n</v>
          </cell>
          <cell r="AK13">
            <v>100</v>
          </cell>
          <cell r="AL13" t="str">
            <v/>
          </cell>
          <cell r="AM13">
            <v>0</v>
          </cell>
          <cell r="AN13" t="str">
            <v>n</v>
          </cell>
          <cell r="AO13" t="str">
            <v/>
          </cell>
          <cell r="AP13" t="str">
            <v/>
          </cell>
          <cell r="AQ13" t="str">
            <v/>
          </cell>
          <cell r="AR13" t="str">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n</v>
          </cell>
          <cell r="M14" t="str">
            <v>xc</v>
          </cell>
          <cell r="N14">
            <v>93.233892803492907</v>
          </cell>
          <cell r="O14">
            <v>4.4171234315341303</v>
          </cell>
          <cell r="P14">
            <v>2.34898376497308</v>
          </cell>
          <cell r="Q14" t="str">
            <v/>
          </cell>
          <cell r="R14" t="str">
            <v>xc</v>
          </cell>
          <cell r="S14" t="str">
            <v>xc</v>
          </cell>
          <cell r="T14" t="str">
            <v>xc</v>
          </cell>
          <cell r="U14" t="str">
            <v>n</v>
          </cell>
          <cell r="V14" t="str">
            <v>xc</v>
          </cell>
          <cell r="W14" t="str">
            <v>xc</v>
          </cell>
          <cell r="X14" t="str">
            <v>100.00(x)</v>
          </cell>
          <cell r="Y14">
            <v>93.233892803492907</v>
          </cell>
          <cell r="Z14" t="str">
            <v/>
          </cell>
          <cell r="AA14">
            <v>4.4171234315341303</v>
          </cell>
          <cell r="AB14" t="str">
            <v/>
          </cell>
          <cell r="AC14">
            <v>2.34898376497308</v>
          </cell>
          <cell r="AD14" t="str">
            <v/>
          </cell>
          <cell r="AE14" t="str">
            <v/>
          </cell>
          <cell r="AF14" t="str">
            <v/>
          </cell>
          <cell r="AG14">
            <v>0</v>
          </cell>
          <cell r="AH14" t="str">
            <v>xc</v>
          </cell>
          <cell r="AI14">
            <v>0</v>
          </cell>
          <cell r="AJ14" t="str">
            <v>xc</v>
          </cell>
          <cell r="AK14">
            <v>0</v>
          </cell>
          <cell r="AL14" t="str">
            <v>xc</v>
          </cell>
          <cell r="AM14">
            <v>0</v>
          </cell>
          <cell r="AN14" t="str">
            <v>n</v>
          </cell>
          <cell r="AO14">
            <v>0</v>
          </cell>
          <cell r="AP14" t="str">
            <v>xc</v>
          </cell>
          <cell r="AQ14">
            <v>0</v>
          </cell>
          <cell r="AR14" t="str">
            <v>xc</v>
          </cell>
          <cell r="AS14">
            <v>100</v>
          </cell>
          <cell r="AT14" t="str">
            <v>x</v>
          </cell>
        </row>
        <row r="15">
          <cell r="A15" t="str">
            <v>Greece</v>
          </cell>
          <cell r="B15">
            <v>901030</v>
          </cell>
          <cell r="C15" t="str">
            <v>m</v>
          </cell>
          <cell r="D15">
            <v>99.973054127512995</v>
          </cell>
          <cell r="E15" t="str">
            <v>a</v>
          </cell>
          <cell r="F15" t="str">
            <v>a</v>
          </cell>
          <cell r="G15" t="str">
            <v/>
          </cell>
          <cell r="H15">
            <v>99.973054127512995</v>
          </cell>
          <cell r="I15">
            <v>2.6945872487049601E-2</v>
          </cell>
          <cell r="J15" t="str">
            <v>n</v>
          </cell>
          <cell r="K15">
            <v>2.6945872487049601E-2</v>
          </cell>
          <cell r="L15" t="str">
            <v>n</v>
          </cell>
          <cell r="M15">
            <v>2.6945872487049601E-2</v>
          </cell>
          <cell r="N15">
            <v>100</v>
          </cell>
          <cell r="O15" t="str">
            <v>a</v>
          </cell>
          <cell r="P15" t="str">
            <v>a</v>
          </cell>
          <cell r="Q15" t="str">
            <v/>
          </cell>
          <cell r="R15">
            <v>100</v>
          </cell>
          <cell r="S15" t="str">
            <v>n</v>
          </cell>
          <cell r="T15">
            <v>100</v>
          </cell>
          <cell r="U15" t="str">
            <v>n</v>
          </cell>
          <cell r="V15" t="str">
            <v/>
          </cell>
          <cell r="W15" t="str">
            <v/>
          </cell>
          <cell r="X15" t="str">
            <v>m</v>
          </cell>
          <cell r="Y15">
            <v>100</v>
          </cell>
          <cell r="Z15" t="str">
            <v/>
          </cell>
          <cell r="AA15">
            <v>0</v>
          </cell>
          <cell r="AB15" t="str">
            <v>a</v>
          </cell>
          <cell r="AC15">
            <v>0</v>
          </cell>
          <cell r="AD15" t="str">
            <v>a</v>
          </cell>
          <cell r="AE15" t="str">
            <v/>
          </cell>
          <cell r="AF15" t="str">
            <v/>
          </cell>
          <cell r="AG15">
            <v>100</v>
          </cell>
          <cell r="AH15" t="str">
            <v/>
          </cell>
          <cell r="AI15">
            <v>0</v>
          </cell>
          <cell r="AJ15" t="str">
            <v>n</v>
          </cell>
          <cell r="AK15">
            <v>100</v>
          </cell>
          <cell r="AL15" t="str">
            <v/>
          </cell>
          <cell r="AM15">
            <v>0</v>
          </cell>
          <cell r="AN15" t="str">
            <v>n</v>
          </cell>
          <cell r="AO15" t="str">
            <v/>
          </cell>
          <cell r="AP15" t="str">
            <v/>
          </cell>
          <cell r="AQ15" t="str">
            <v/>
          </cell>
          <cell r="AR15" t="str">
            <v/>
          </cell>
          <cell r="AS15">
            <v>0</v>
          </cell>
          <cell r="AT15" t="str">
            <v>m</v>
          </cell>
        </row>
        <row r="16">
          <cell r="A16" t="str">
            <v>Hungary</v>
          </cell>
          <cell r="B16">
            <v>901030</v>
          </cell>
          <cell r="C16" t="str">
            <v>m</v>
          </cell>
          <cell r="D16">
            <v>95.517003639628697</v>
          </cell>
          <cell r="E16">
            <v>3.83523866023185</v>
          </cell>
          <cell r="F16" t="str">
            <v>a</v>
          </cell>
          <cell r="G16" t="str">
            <v/>
          </cell>
          <cell r="H16">
            <v>99.352242299860507</v>
          </cell>
          <cell r="I16">
            <v>0.64775770013949197</v>
          </cell>
          <cell r="J16" t="str">
            <v>a</v>
          </cell>
          <cell r="K16">
            <v>0.64775770013949197</v>
          </cell>
          <cell r="L16" t="str">
            <v>n</v>
          </cell>
          <cell r="M16">
            <v>0.64775770013949197</v>
          </cell>
          <cell r="N16">
            <v>96.139756314048299</v>
          </cell>
          <cell r="O16">
            <v>3.8602436859517502</v>
          </cell>
          <cell r="P16" t="str">
            <v>a</v>
          </cell>
          <cell r="Q16" t="str">
            <v/>
          </cell>
          <cell r="R16">
            <v>100</v>
          </cell>
          <cell r="S16" t="str">
            <v>a</v>
          </cell>
          <cell r="T16">
            <v>100</v>
          </cell>
          <cell r="U16" t="str">
            <v>n</v>
          </cell>
          <cell r="V16" t="str">
            <v/>
          </cell>
          <cell r="W16" t="str">
            <v/>
          </cell>
          <cell r="X16" t="str">
            <v>m</v>
          </cell>
          <cell r="Y16">
            <v>96.139756314048299</v>
          </cell>
          <cell r="Z16" t="str">
            <v/>
          </cell>
          <cell r="AA16">
            <v>3.8602436859517502</v>
          </cell>
          <cell r="AB16" t="str">
            <v/>
          </cell>
          <cell r="AC16">
            <v>0</v>
          </cell>
          <cell r="AD16" t="str">
            <v>a</v>
          </cell>
          <cell r="AE16" t="str">
            <v/>
          </cell>
          <cell r="AF16" t="str">
            <v/>
          </cell>
          <cell r="AG16">
            <v>100</v>
          </cell>
          <cell r="AH16" t="str">
            <v/>
          </cell>
          <cell r="AI16">
            <v>0</v>
          </cell>
          <cell r="AJ16" t="str">
            <v>a</v>
          </cell>
          <cell r="AK16">
            <v>100</v>
          </cell>
          <cell r="AL16" t="str">
            <v/>
          </cell>
          <cell r="AM16">
            <v>0</v>
          </cell>
          <cell r="AN16" t="str">
            <v>n</v>
          </cell>
          <cell r="AO16" t="str">
            <v/>
          </cell>
          <cell r="AP16" t="str">
            <v/>
          </cell>
          <cell r="AQ16" t="str">
            <v/>
          </cell>
          <cell r="AR16" t="str">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m</v>
          </cell>
          <cell r="J17" t="str">
            <v>xc</v>
          </cell>
          <cell r="K17" t="str">
            <v>xc</v>
          </cell>
          <cell r="L17" t="str">
            <v>m</v>
          </cell>
          <cell r="M17" t="str">
            <v>xc</v>
          </cell>
          <cell r="N17" t="str">
            <v>xr</v>
          </cell>
          <cell r="O17" t="str">
            <v>xr</v>
          </cell>
          <cell r="P17" t="str">
            <v>xr</v>
          </cell>
          <cell r="Q17" t="str">
            <v/>
          </cell>
          <cell r="R17" t="str">
            <v>m</v>
          </cell>
          <cell r="S17" t="str">
            <v>xc</v>
          </cell>
          <cell r="T17" t="str">
            <v>xc</v>
          </cell>
          <cell r="U17" t="str">
            <v>m</v>
          </cell>
          <cell r="V17" t="str">
            <v>xc</v>
          </cell>
          <cell r="W17" t="str">
            <v>xc</v>
          </cell>
          <cell r="X17" t="str">
            <v>x</v>
          </cell>
          <cell r="Y17">
            <v>0</v>
          </cell>
          <cell r="Z17" t="str">
            <v>xr</v>
          </cell>
          <cell r="AA17">
            <v>0</v>
          </cell>
          <cell r="AB17" t="str">
            <v>xr</v>
          </cell>
          <cell r="AC17">
            <v>0</v>
          </cell>
          <cell r="AD17" t="str">
            <v>xr</v>
          </cell>
          <cell r="AE17" t="str">
            <v/>
          </cell>
          <cell r="AF17" t="str">
            <v/>
          </cell>
          <cell r="AG17">
            <v>0</v>
          </cell>
          <cell r="AH17" t="str">
            <v>m</v>
          </cell>
          <cell r="AI17">
            <v>0</v>
          </cell>
          <cell r="AJ17" t="str">
            <v>xc</v>
          </cell>
          <cell r="AK17">
            <v>0</v>
          </cell>
          <cell r="AL17" t="str">
            <v>xc</v>
          </cell>
          <cell r="AM17">
            <v>0</v>
          </cell>
          <cell r="AN17" t="str">
            <v>m</v>
          </cell>
          <cell r="AO17">
            <v>0</v>
          </cell>
          <cell r="AP17" t="str">
            <v>xc</v>
          </cell>
          <cell r="AQ17">
            <v>0</v>
          </cell>
          <cell r="AR17" t="str">
            <v>xc</v>
          </cell>
          <cell r="AS17">
            <v>0</v>
          </cell>
          <cell r="AT17" t="str">
            <v>x</v>
          </cell>
        </row>
        <row r="18">
          <cell r="A18" t="str">
            <v>India</v>
          </cell>
          <cell r="B18">
            <v>901030</v>
          </cell>
          <cell r="C18">
            <v>95.812638550483896</v>
          </cell>
          <cell r="D18">
            <v>66.151217127078894</v>
          </cell>
          <cell r="E18">
            <v>32.528221647589803</v>
          </cell>
          <cell r="F18" t="str">
            <v>xr</v>
          </cell>
          <cell r="G18" t="str">
            <v/>
          </cell>
          <cell r="H18">
            <v>98.679438774668697</v>
          </cell>
          <cell r="I18">
            <v>1.32056122533128</v>
          </cell>
          <cell r="J18" t="str">
            <v>n</v>
          </cell>
          <cell r="K18">
            <v>1.32056122533128</v>
          </cell>
          <cell r="L18" t="str">
            <v>xr</v>
          </cell>
          <cell r="M18">
            <v>1.32056122533128</v>
          </cell>
          <cell r="N18">
            <v>67.036474820385905</v>
          </cell>
          <cell r="O18">
            <v>32.963525179614102</v>
          </cell>
          <cell r="P18" t="str">
            <v>xr</v>
          </cell>
          <cell r="Q18" t="str">
            <v/>
          </cell>
          <cell r="R18">
            <v>100</v>
          </cell>
          <cell r="S18" t="str">
            <v>n</v>
          </cell>
          <cell r="T18">
            <v>100</v>
          </cell>
          <cell r="U18" t="str">
            <v>xr</v>
          </cell>
          <cell r="V18" t="str">
            <v/>
          </cell>
          <cell r="W18" t="str">
            <v/>
          </cell>
          <cell r="X18">
            <v>4.1873614495161302</v>
          </cell>
          <cell r="Y18">
            <v>67.036474820385905</v>
          </cell>
          <cell r="Z18" t="str">
            <v/>
          </cell>
          <cell r="AA18">
            <v>32.963525179614102</v>
          </cell>
          <cell r="AB18" t="str">
            <v/>
          </cell>
          <cell r="AC18">
            <v>0</v>
          </cell>
          <cell r="AD18" t="str">
            <v>xr</v>
          </cell>
          <cell r="AE18" t="str">
            <v/>
          </cell>
          <cell r="AF18" t="str">
            <v/>
          </cell>
          <cell r="AG18">
            <v>100</v>
          </cell>
          <cell r="AH18" t="str">
            <v/>
          </cell>
          <cell r="AI18">
            <v>0</v>
          </cell>
          <cell r="AJ18" t="str">
            <v>n</v>
          </cell>
          <cell r="AK18">
            <v>100</v>
          </cell>
          <cell r="AL18" t="str">
            <v/>
          </cell>
          <cell r="AM18">
            <v>0</v>
          </cell>
          <cell r="AN18" t="str">
            <v>xr</v>
          </cell>
          <cell r="AO18" t="str">
            <v/>
          </cell>
          <cell r="AP18" t="str">
            <v/>
          </cell>
          <cell r="AQ18" t="str">
            <v/>
          </cell>
          <cell r="AR18" t="str">
            <v/>
          </cell>
          <cell r="AS18">
            <v>4.1873614495161302</v>
          </cell>
          <cell r="AT18" t="str">
            <v>""</v>
          </cell>
        </row>
        <row r="19">
          <cell r="A19" t="str">
            <v>Indonesia</v>
          </cell>
          <cell r="B19">
            <v>901030</v>
          </cell>
          <cell r="C19" t="str">
            <v>m.</v>
          </cell>
          <cell r="D19" t="str">
            <v>m.</v>
          </cell>
          <cell r="E19" t="str">
            <v>a</v>
          </cell>
          <cell r="F19" t="str">
            <v>m.</v>
          </cell>
          <cell r="G19" t="str">
            <v/>
          </cell>
          <cell r="H19" t="str">
            <v>m.</v>
          </cell>
          <cell r="I19" t="str">
            <v>m</v>
          </cell>
          <cell r="J19" t="str">
            <v>m</v>
          </cell>
          <cell r="K19" t="str">
            <v>m</v>
          </cell>
          <cell r="L19" t="str">
            <v>m</v>
          </cell>
          <cell r="M19" t="str">
            <v>m</v>
          </cell>
          <cell r="N19" t="str">
            <v>m.</v>
          </cell>
          <cell r="O19" t="str">
            <v>a</v>
          </cell>
          <cell r="P19" t="str">
            <v>m.</v>
          </cell>
          <cell r="Q19" t="str">
            <v/>
          </cell>
          <cell r="R19" t="str">
            <v>m</v>
          </cell>
          <cell r="S19" t="str">
            <v>m</v>
          </cell>
          <cell r="T19" t="str">
            <v>m</v>
          </cell>
          <cell r="U19" t="str">
            <v>m</v>
          </cell>
          <cell r="V19" t="str">
            <v/>
          </cell>
          <cell r="W19" t="str">
            <v/>
          </cell>
          <cell r="X19" t="str">
            <v>m.</v>
          </cell>
          <cell r="Y19">
            <v>91.367578336956598</v>
          </cell>
          <cell r="Z19" t="str">
            <v>m</v>
          </cell>
          <cell r="AA19">
            <v>0</v>
          </cell>
          <cell r="AB19" t="str">
            <v>a</v>
          </cell>
          <cell r="AC19">
            <v>8.6324216630434201</v>
          </cell>
          <cell r="AD19" t="str">
            <v>m</v>
          </cell>
          <cell r="AE19" t="str">
            <v/>
          </cell>
          <cell r="AF19" t="str">
            <v>m</v>
          </cell>
          <cell r="AG19">
            <v>0</v>
          </cell>
          <cell r="AH19" t="str">
            <v>m</v>
          </cell>
          <cell r="AI19">
            <v>0</v>
          </cell>
          <cell r="AJ19" t="str">
            <v>m</v>
          </cell>
          <cell r="AK19">
            <v>0</v>
          </cell>
          <cell r="AL19" t="str">
            <v>m</v>
          </cell>
          <cell r="AM19">
            <v>0</v>
          </cell>
          <cell r="AN19" t="str">
            <v>m</v>
          </cell>
          <cell r="AO19" t="str">
            <v/>
          </cell>
          <cell r="AP19" t="str">
            <v>m</v>
          </cell>
          <cell r="AQ19" t="str">
            <v/>
          </cell>
          <cell r="AR19" t="str">
            <v>m</v>
          </cell>
          <cell r="AS19">
            <v>56.975644732851002</v>
          </cell>
          <cell r="AT19" t="str">
            <v>m</v>
          </cell>
        </row>
        <row r="20">
          <cell r="A20" t="str">
            <v>Ireland</v>
          </cell>
          <cell r="B20">
            <v>901030</v>
          </cell>
          <cell r="C20" t="str">
            <v>m</v>
          </cell>
          <cell r="D20">
            <v>94.862183142136402</v>
          </cell>
          <cell r="E20" t="str">
            <v>a</v>
          </cell>
          <cell r="F20" t="str">
            <v>n</v>
          </cell>
          <cell r="G20" t="str">
            <v/>
          </cell>
          <cell r="H20">
            <v>94.862183142136402</v>
          </cell>
          <cell r="I20">
            <v>5.1378168578635703</v>
          </cell>
          <cell r="J20" t="str">
            <v>n</v>
          </cell>
          <cell r="K20">
            <v>5.1378168578635703</v>
          </cell>
          <cell r="L20" t="str">
            <v>n</v>
          </cell>
          <cell r="M20">
            <v>5.1378168578635703</v>
          </cell>
          <cell r="N20">
            <v>100</v>
          </cell>
          <cell r="O20" t="str">
            <v>a</v>
          </cell>
          <cell r="P20" t="str">
            <v>n</v>
          </cell>
          <cell r="Q20" t="str">
            <v/>
          </cell>
          <cell r="R20">
            <v>100</v>
          </cell>
          <cell r="S20" t="str">
            <v>n</v>
          </cell>
          <cell r="T20">
            <v>100</v>
          </cell>
          <cell r="U20" t="str">
            <v>n</v>
          </cell>
          <cell r="V20" t="str">
            <v/>
          </cell>
          <cell r="W20" t="str">
            <v/>
          </cell>
          <cell r="X20" t="str">
            <v>m</v>
          </cell>
          <cell r="Y20">
            <v>100</v>
          </cell>
          <cell r="Z20" t="str">
            <v/>
          </cell>
          <cell r="AA20">
            <v>0</v>
          </cell>
          <cell r="AB20" t="str">
            <v>a</v>
          </cell>
          <cell r="AC20">
            <v>0</v>
          </cell>
          <cell r="AD20" t="str">
            <v>n</v>
          </cell>
          <cell r="AE20" t="str">
            <v/>
          </cell>
          <cell r="AF20" t="str">
            <v/>
          </cell>
          <cell r="AG20">
            <v>100</v>
          </cell>
          <cell r="AH20" t="str">
            <v/>
          </cell>
          <cell r="AI20">
            <v>0</v>
          </cell>
          <cell r="AJ20" t="str">
            <v>n</v>
          </cell>
          <cell r="AK20">
            <v>100</v>
          </cell>
          <cell r="AL20" t="str">
            <v/>
          </cell>
          <cell r="AM20">
            <v>0</v>
          </cell>
          <cell r="AN20" t="str">
            <v>n</v>
          </cell>
          <cell r="AO20" t="str">
            <v/>
          </cell>
          <cell r="AP20" t="str">
            <v/>
          </cell>
          <cell r="AQ20" t="str">
            <v/>
          </cell>
          <cell r="AR20" t="str">
            <v/>
          </cell>
          <cell r="AS20">
            <v>0</v>
          </cell>
          <cell r="AT20" t="str">
            <v>m</v>
          </cell>
        </row>
        <row r="21">
          <cell r="A21" t="str">
            <v>Italy</v>
          </cell>
          <cell r="B21">
            <v>901030</v>
          </cell>
          <cell r="C21" t="str">
            <v>m</v>
          </cell>
          <cell r="D21">
            <v>98.648332368074094</v>
          </cell>
          <cell r="E21" t="str">
            <v>a</v>
          </cell>
          <cell r="F21">
            <v>0.124758278576361</v>
          </cell>
          <cell r="G21" t="str">
            <v/>
          </cell>
          <cell r="H21">
            <v>98.773090646650402</v>
          </cell>
          <cell r="I21">
            <v>4.3976652101465903E-2</v>
          </cell>
          <cell r="J21" t="str">
            <v>n</v>
          </cell>
          <cell r="K21">
            <v>4.3976652101465903E-2</v>
          </cell>
          <cell r="L21">
            <v>1.1829327012481301</v>
          </cell>
          <cell r="M21">
            <v>1.2269093533495901</v>
          </cell>
          <cell r="N21">
            <v>99.873692037214198</v>
          </cell>
          <cell r="O21" t="str">
            <v>a</v>
          </cell>
          <cell r="P21">
            <v>0.126307962785805</v>
          </cell>
          <cell r="Q21" t="str">
            <v/>
          </cell>
          <cell r="R21" t="str">
            <v>3.58(x)</v>
          </cell>
          <cell r="S21" t="str">
            <v>n</v>
          </cell>
          <cell r="T21" t="str">
            <v>3.58(x)</v>
          </cell>
          <cell r="U21" t="str">
            <v>96.42(x)</v>
          </cell>
          <cell r="V21" t="str">
            <v/>
          </cell>
          <cell r="W21" t="str">
            <v/>
          </cell>
          <cell r="X21" t="str">
            <v>m</v>
          </cell>
          <cell r="Y21">
            <v>99.873692037214198</v>
          </cell>
          <cell r="Z21" t="str">
            <v/>
          </cell>
          <cell r="AA21">
            <v>0</v>
          </cell>
          <cell r="AB21" t="str">
            <v>a</v>
          </cell>
          <cell r="AC21">
            <v>0.126307962785805</v>
          </cell>
          <cell r="AD21" t="str">
            <v/>
          </cell>
          <cell r="AE21" t="str">
            <v/>
          </cell>
          <cell r="AF21" t="str">
            <v/>
          </cell>
          <cell r="AG21">
            <v>3.5843440252048699</v>
          </cell>
          <cell r="AH21" t="str">
            <v>xc</v>
          </cell>
          <cell r="AI21">
            <v>0</v>
          </cell>
          <cell r="AJ21" t="str">
            <v>n</v>
          </cell>
          <cell r="AK21">
            <v>3.5843440252048699</v>
          </cell>
          <cell r="AL21" t="str">
            <v>xc</v>
          </cell>
          <cell r="AM21">
            <v>96.415655974795101</v>
          </cell>
          <cell r="AN21" t="str">
            <v>xc</v>
          </cell>
          <cell r="AO21" t="str">
            <v/>
          </cell>
          <cell r="AP21" t="str">
            <v/>
          </cell>
          <cell r="AQ21" t="str">
            <v/>
          </cell>
          <cell r="AR21" t="str">
            <v/>
          </cell>
          <cell r="AS21">
            <v>0</v>
          </cell>
          <cell r="AT21" t="str">
            <v>m</v>
          </cell>
        </row>
        <row r="22">
          <cell r="A22" t="str">
            <v>Japan</v>
          </cell>
          <cell r="B22">
            <v>901030</v>
          </cell>
          <cell r="C22" t="str">
            <v>m.</v>
          </cell>
          <cell r="D22">
            <v>96.493775360676096</v>
          </cell>
          <cell r="E22" t="str">
            <v>a</v>
          </cell>
          <cell r="F22">
            <v>3.5062246393239098</v>
          </cell>
          <cell r="G22" t="str">
            <v/>
          </cell>
          <cell r="H22">
            <v>100</v>
          </cell>
          <cell r="I22" t="str">
            <v>m</v>
          </cell>
          <cell r="J22" t="str">
            <v>m</v>
          </cell>
          <cell r="K22" t="str">
            <v>m</v>
          </cell>
          <cell r="L22" t="str">
            <v>n</v>
          </cell>
          <cell r="M22" t="str">
            <v>m</v>
          </cell>
          <cell r="N22">
            <v>96.493775360676096</v>
          </cell>
          <cell r="O22" t="str">
            <v>a</v>
          </cell>
          <cell r="P22">
            <v>3.5062246393239098</v>
          </cell>
          <cell r="Q22" t="str">
            <v/>
          </cell>
          <cell r="R22" t="str">
            <v>m</v>
          </cell>
          <cell r="S22" t="str">
            <v>m</v>
          </cell>
          <cell r="T22" t="str">
            <v>m</v>
          </cell>
          <cell r="U22" t="str">
            <v>n</v>
          </cell>
          <cell r="V22" t="str">
            <v/>
          </cell>
          <cell r="W22" t="str">
            <v/>
          </cell>
          <cell r="X22" t="str">
            <v>m.</v>
          </cell>
          <cell r="Y22">
            <v>96.493775360676096</v>
          </cell>
          <cell r="Z22" t="str">
            <v/>
          </cell>
          <cell r="AA22">
            <v>0</v>
          </cell>
          <cell r="AB22" t="str">
            <v>a</v>
          </cell>
          <cell r="AC22">
            <v>3.5062246393239098</v>
          </cell>
          <cell r="AD22" t="str">
            <v/>
          </cell>
          <cell r="AE22" t="str">
            <v/>
          </cell>
          <cell r="AF22" t="str">
            <v/>
          </cell>
          <cell r="AG22">
            <v>0</v>
          </cell>
          <cell r="AH22" t="str">
            <v>m</v>
          </cell>
          <cell r="AI22">
            <v>0</v>
          </cell>
          <cell r="AJ22" t="str">
            <v>m</v>
          </cell>
          <cell r="AK22">
            <v>0</v>
          </cell>
          <cell r="AL22" t="str">
            <v>m</v>
          </cell>
          <cell r="AM22">
            <v>0</v>
          </cell>
          <cell r="AN22" t="str">
            <v>n</v>
          </cell>
          <cell r="AO22" t="str">
            <v/>
          </cell>
          <cell r="AP22" t="str">
            <v/>
          </cell>
          <cell r="AQ22" t="str">
            <v/>
          </cell>
          <cell r="AR22" t="str">
            <v/>
          </cell>
          <cell r="AS22">
            <v>8.2927063607721205</v>
          </cell>
          <cell r="AT22" t="str">
            <v>m</v>
          </cell>
        </row>
        <row r="23">
          <cell r="A23" t="str">
            <v>Jordan</v>
          </cell>
          <cell r="B23">
            <v>901030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901030</v>
          </cell>
          <cell r="C24" t="str">
            <v>m.</v>
          </cell>
          <cell r="D24">
            <v>88.587396589928701</v>
          </cell>
          <cell r="E24">
            <v>11.409576668376101</v>
          </cell>
          <cell r="F24">
            <v>3.0267416952693802E-3</v>
          </cell>
          <cell r="G24" t="str">
            <v/>
          </cell>
          <cell r="H24">
            <v>100</v>
          </cell>
          <cell r="I24" t="str">
            <v>n</v>
          </cell>
          <cell r="J24" t="str">
            <v>n</v>
          </cell>
          <cell r="K24" t="str">
            <v>n</v>
          </cell>
          <cell r="L24" t="str">
            <v>n</v>
          </cell>
          <cell r="M24" t="str">
            <v>n</v>
          </cell>
          <cell r="N24">
            <v>88.587396589928701</v>
          </cell>
          <cell r="O24">
            <v>11.409576668376101</v>
          </cell>
          <cell r="P24">
            <v>3.0267416952693802E-3</v>
          </cell>
          <cell r="Q24" t="str">
            <v/>
          </cell>
          <cell r="R24" t="str">
            <v>n</v>
          </cell>
          <cell r="S24" t="str">
            <v>n</v>
          </cell>
          <cell r="T24" t="str">
            <v>n</v>
          </cell>
          <cell r="U24" t="str">
            <v>n</v>
          </cell>
          <cell r="V24" t="str">
            <v/>
          </cell>
          <cell r="W24" t="str">
            <v/>
          </cell>
          <cell r="X24" t="str">
            <v>m</v>
          </cell>
          <cell r="Y24">
            <v>88.587396589928701</v>
          </cell>
          <cell r="Z24" t="str">
            <v/>
          </cell>
          <cell r="AA24">
            <v>11.409576668376101</v>
          </cell>
          <cell r="AB24" t="str">
            <v/>
          </cell>
          <cell r="AC24">
            <v>3.0267416952693802E-3</v>
          </cell>
          <cell r="AD24" t="str">
            <v/>
          </cell>
          <cell r="AE24" t="str">
            <v/>
          </cell>
          <cell r="AF24" t="str">
            <v/>
          </cell>
          <cell r="AG24">
            <v>0</v>
          </cell>
          <cell r="AH24" t="str">
            <v>n</v>
          </cell>
          <cell r="AI24">
            <v>0</v>
          </cell>
          <cell r="AJ24" t="str">
            <v>n</v>
          </cell>
          <cell r="AK24">
            <v>0</v>
          </cell>
          <cell r="AL24" t="str">
            <v>n</v>
          </cell>
          <cell r="AM24">
            <v>0</v>
          </cell>
          <cell r="AN24" t="str">
            <v>n</v>
          </cell>
          <cell r="AO24" t="str">
            <v/>
          </cell>
          <cell r="AP24" t="str">
            <v/>
          </cell>
          <cell r="AQ24" t="str">
            <v/>
          </cell>
          <cell r="AR24" t="str">
            <v/>
          </cell>
          <cell r="AS24">
            <v>0</v>
          </cell>
          <cell r="AT24" t="str">
            <v>m</v>
          </cell>
        </row>
        <row r="25">
          <cell r="A25" t="str">
            <v>Luxembourg</v>
          </cell>
          <cell r="B25">
            <v>901030</v>
          </cell>
          <cell r="C25" t="str">
            <v>m.</v>
          </cell>
          <cell r="D25">
            <v>96.968599240333006</v>
          </cell>
          <cell r="E25">
            <v>2.9872578459150199</v>
          </cell>
          <cell r="F25" t="str">
            <v>a</v>
          </cell>
          <cell r="G25" t="str">
            <v/>
          </cell>
          <cell r="H25">
            <v>99.955857086248002</v>
          </cell>
          <cell r="I25">
            <v>4.4142913751995298E-2</v>
          </cell>
          <cell r="J25" t="str">
            <v>a</v>
          </cell>
          <cell r="K25">
            <v>4.4142913751995298E-2</v>
          </cell>
          <cell r="L25" t="str">
            <v>xc</v>
          </cell>
          <cell r="M25" t="str">
            <v>xc</v>
          </cell>
          <cell r="N25">
            <v>97.011422909077297</v>
          </cell>
          <cell r="O25">
            <v>2.9885770909226799</v>
          </cell>
          <cell r="P25" t="str">
            <v>a</v>
          </cell>
          <cell r="Q25" t="str">
            <v/>
          </cell>
          <cell r="R25" t="str">
            <v>xc</v>
          </cell>
          <cell r="S25" t="str">
            <v>a</v>
          </cell>
          <cell r="T25" t="str">
            <v>xc</v>
          </cell>
          <cell r="U25" t="str">
            <v>xc</v>
          </cell>
          <cell r="V25" t="str">
            <v/>
          </cell>
          <cell r="W25" t="str">
            <v/>
          </cell>
          <cell r="X25" t="str">
            <v>m</v>
          </cell>
          <cell r="Y25">
            <v>97.011422909077297</v>
          </cell>
          <cell r="Z25" t="str">
            <v/>
          </cell>
          <cell r="AA25">
            <v>2.9885770909226799</v>
          </cell>
          <cell r="AB25" t="str">
            <v/>
          </cell>
          <cell r="AC25">
            <v>0</v>
          </cell>
          <cell r="AD25" t="str">
            <v>a</v>
          </cell>
          <cell r="AE25" t="str">
            <v/>
          </cell>
          <cell r="AF25" t="str">
            <v/>
          </cell>
          <cell r="AG25">
            <v>0</v>
          </cell>
          <cell r="AH25" t="str">
            <v>xc</v>
          </cell>
          <cell r="AI25">
            <v>0</v>
          </cell>
          <cell r="AJ25" t="str">
            <v>a</v>
          </cell>
          <cell r="AK25">
            <v>0</v>
          </cell>
          <cell r="AL25" t="str">
            <v>xc</v>
          </cell>
          <cell r="AM25">
            <v>0</v>
          </cell>
          <cell r="AN25" t="str">
            <v>xc</v>
          </cell>
          <cell r="AO25" t="str">
            <v/>
          </cell>
          <cell r="AP25" t="str">
            <v/>
          </cell>
          <cell r="AQ25" t="str">
            <v/>
          </cell>
          <cell r="AR25" t="str">
            <v/>
          </cell>
          <cell r="AS25">
            <v>0</v>
          </cell>
          <cell r="AT25" t="str">
            <v>m</v>
          </cell>
        </row>
        <row r="26">
          <cell r="A26" t="str">
            <v>Mexico</v>
          </cell>
          <cell r="B26">
            <v>901030</v>
          </cell>
          <cell r="C26">
            <v>78.844993669143193</v>
          </cell>
          <cell r="D26">
            <v>99.622049979820005</v>
          </cell>
          <cell r="E26" t="str">
            <v>a</v>
          </cell>
          <cell r="F26" t="str">
            <v>a</v>
          </cell>
          <cell r="G26" t="str">
            <v/>
          </cell>
          <cell r="H26">
            <v>99.622049979820005</v>
          </cell>
          <cell r="I26">
            <v>0.37795002018014001</v>
          </cell>
          <cell r="J26" t="str">
            <v>a</v>
          </cell>
          <cell r="K26">
            <v>0.37795002018014001</v>
          </cell>
          <cell r="L26" t="str">
            <v>a</v>
          </cell>
          <cell r="M26">
            <v>0.37795002018014001</v>
          </cell>
          <cell r="N26">
            <v>100</v>
          </cell>
          <cell r="O26" t="str">
            <v>a</v>
          </cell>
          <cell r="P26" t="str">
            <v>a</v>
          </cell>
          <cell r="Q26" t="str">
            <v/>
          </cell>
          <cell r="R26">
            <v>100</v>
          </cell>
          <cell r="S26" t="str">
            <v>a</v>
          </cell>
          <cell r="T26">
            <v>100</v>
          </cell>
          <cell r="U26" t="str">
            <v>a</v>
          </cell>
          <cell r="V26" t="str">
            <v/>
          </cell>
          <cell r="W26" t="str">
            <v/>
          </cell>
          <cell r="X26">
            <v>21.1550063308568</v>
          </cell>
          <cell r="Y26">
            <v>100</v>
          </cell>
          <cell r="Z26" t="str">
            <v/>
          </cell>
          <cell r="AA26">
            <v>0</v>
          </cell>
          <cell r="AB26" t="str">
            <v>a</v>
          </cell>
          <cell r="AC26">
            <v>0</v>
          </cell>
          <cell r="AD26" t="str">
            <v>a</v>
          </cell>
          <cell r="AE26" t="str">
            <v/>
          </cell>
          <cell r="AF26" t="str">
            <v/>
          </cell>
          <cell r="AG26">
            <v>100</v>
          </cell>
          <cell r="AH26" t="str">
            <v/>
          </cell>
          <cell r="AI26">
            <v>0</v>
          </cell>
          <cell r="AJ26" t="str">
            <v>a</v>
          </cell>
          <cell r="AK26">
            <v>100</v>
          </cell>
          <cell r="AL26" t="str">
            <v/>
          </cell>
          <cell r="AM26">
            <v>0</v>
          </cell>
          <cell r="AN26" t="str">
            <v>a</v>
          </cell>
          <cell r="AO26" t="str">
            <v/>
          </cell>
          <cell r="AP26" t="str">
            <v/>
          </cell>
          <cell r="AQ26" t="str">
            <v/>
          </cell>
          <cell r="AR26" t="str">
            <v/>
          </cell>
          <cell r="AS26">
            <v>21.1550063308568</v>
          </cell>
          <cell r="AT26" t="str">
            <v>""</v>
          </cell>
        </row>
        <row r="27">
          <cell r="A27" t="str">
            <v>Netherlands</v>
          </cell>
          <cell r="B27">
            <v>901030</v>
          </cell>
          <cell r="C27">
            <v>95.114751541118906</v>
          </cell>
          <cell r="D27">
            <v>22.516753252435901</v>
          </cell>
          <cell r="E27">
            <v>68.933074455748198</v>
          </cell>
          <cell r="F27" t="str">
            <v>n</v>
          </cell>
          <cell r="G27" t="str">
            <v/>
          </cell>
          <cell r="H27">
            <v>91.449827708184202</v>
          </cell>
          <cell r="I27">
            <v>7.3973999136557396</v>
          </cell>
          <cell r="J27">
            <v>0.40336747369775799</v>
          </cell>
          <cell r="K27">
            <v>7.8007673873534999</v>
          </cell>
          <cell r="L27">
            <v>0.74940490446235997</v>
          </cell>
          <cell r="M27">
            <v>8.5501722918158602</v>
          </cell>
          <cell r="N27">
            <v>24.6219744932563</v>
          </cell>
          <cell r="O27">
            <v>75.378025506743697</v>
          </cell>
          <cell r="P27" t="str">
            <v>n</v>
          </cell>
          <cell r="Q27" t="str">
            <v/>
          </cell>
          <cell r="R27">
            <v>86.517553812762998</v>
          </cell>
          <cell r="S27">
            <v>4.7176531645316402</v>
          </cell>
          <cell r="T27">
            <v>91.235206977294695</v>
          </cell>
          <cell r="U27">
            <v>8.7647930227053195</v>
          </cell>
          <cell r="V27" t="str">
            <v/>
          </cell>
          <cell r="W27" t="str">
            <v/>
          </cell>
          <cell r="X27">
            <v>4.8852484588810796</v>
          </cell>
          <cell r="Y27">
            <v>24.6219744932563</v>
          </cell>
          <cell r="Z27" t="str">
            <v/>
          </cell>
          <cell r="AA27">
            <v>75.378025506743697</v>
          </cell>
          <cell r="AB27" t="str">
            <v/>
          </cell>
          <cell r="AC27">
            <v>0</v>
          </cell>
          <cell r="AD27" t="str">
            <v>n</v>
          </cell>
          <cell r="AE27" t="str">
            <v/>
          </cell>
          <cell r="AF27" t="str">
            <v/>
          </cell>
          <cell r="AG27">
            <v>86.517553812762998</v>
          </cell>
          <cell r="AH27" t="str">
            <v/>
          </cell>
          <cell r="AI27">
            <v>4.7176531645316402</v>
          </cell>
          <cell r="AJ27" t="str">
            <v/>
          </cell>
          <cell r="AK27">
            <v>91.235206977294695</v>
          </cell>
          <cell r="AL27" t="str">
            <v/>
          </cell>
          <cell r="AM27">
            <v>8.7647930227053195</v>
          </cell>
          <cell r="AN27" t="str">
            <v/>
          </cell>
          <cell r="AO27" t="str">
            <v/>
          </cell>
          <cell r="AP27" t="str">
            <v/>
          </cell>
          <cell r="AQ27" t="str">
            <v/>
          </cell>
          <cell r="AR27" t="str">
            <v/>
          </cell>
          <cell r="AS27">
            <v>4.8852484588810796</v>
          </cell>
          <cell r="AT27" t="str">
            <v>""</v>
          </cell>
        </row>
        <row r="28">
          <cell r="A28" t="str">
            <v>New Zealand</v>
          </cell>
          <cell r="B28">
            <v>901030</v>
          </cell>
          <cell r="C28" t="str">
            <v>m</v>
          </cell>
          <cell r="D28">
            <v>94.150491161290702</v>
          </cell>
          <cell r="E28" t="str">
            <v>a</v>
          </cell>
          <cell r="F28">
            <v>0.444266494079189</v>
          </cell>
          <cell r="G28" t="str">
            <v/>
          </cell>
          <cell r="H28">
            <v>94.594757655369904</v>
          </cell>
          <cell r="I28">
            <v>3.75920756020908</v>
          </cell>
          <cell r="J28">
            <v>1.6460347844210499</v>
          </cell>
          <cell r="K28">
            <v>5.4052423446301301</v>
          </cell>
          <cell r="L28" t="str">
            <v>a</v>
          </cell>
          <cell r="M28">
            <v>5.4052423446301301</v>
          </cell>
          <cell r="N28">
            <v>99.530347658696101</v>
          </cell>
          <cell r="O28" t="str">
            <v>a</v>
          </cell>
          <cell r="P28">
            <v>0.46965234130389399</v>
          </cell>
          <cell r="Q28" t="str">
            <v/>
          </cell>
          <cell r="R28">
            <v>69.547437848807704</v>
          </cell>
          <cell r="S28">
            <v>30.4525621511923</v>
          </cell>
          <cell r="T28">
            <v>100</v>
          </cell>
          <cell r="U28" t="str">
            <v>a</v>
          </cell>
          <cell r="V28" t="str">
            <v/>
          </cell>
          <cell r="W28" t="str">
            <v/>
          </cell>
          <cell r="X28" t="str">
            <v>m</v>
          </cell>
          <cell r="Y28">
            <v>99.530347658696101</v>
          </cell>
          <cell r="Z28" t="str">
            <v/>
          </cell>
          <cell r="AA28">
            <v>0</v>
          </cell>
          <cell r="AB28" t="str">
            <v>a</v>
          </cell>
          <cell r="AC28">
            <v>0.46965234130389399</v>
          </cell>
          <cell r="AD28" t="str">
            <v/>
          </cell>
          <cell r="AE28" t="str">
            <v/>
          </cell>
          <cell r="AF28" t="str">
            <v/>
          </cell>
          <cell r="AG28">
            <v>69.547437848807704</v>
          </cell>
          <cell r="AH28" t="str">
            <v/>
          </cell>
          <cell r="AI28">
            <v>30.4525621511923</v>
          </cell>
          <cell r="AJ28" t="str">
            <v/>
          </cell>
          <cell r="AK28">
            <v>100</v>
          </cell>
          <cell r="AL28" t="str">
            <v/>
          </cell>
          <cell r="AM28">
            <v>0</v>
          </cell>
          <cell r="AN28" t="str">
            <v>a</v>
          </cell>
          <cell r="AO28" t="str">
            <v/>
          </cell>
          <cell r="AP28" t="str">
            <v/>
          </cell>
          <cell r="AQ28" t="str">
            <v/>
          </cell>
          <cell r="AR28" t="str">
            <v/>
          </cell>
          <cell r="AS28">
            <v>0</v>
          </cell>
          <cell r="AT28" t="str">
            <v>m</v>
          </cell>
        </row>
        <row r="29">
          <cell r="A29" t="str">
            <v>Norway</v>
          </cell>
          <cell r="B29">
            <v>901030</v>
          </cell>
          <cell r="C29" t="str">
            <v>m</v>
          </cell>
          <cell r="D29">
            <v>88.543689320388395</v>
          </cell>
          <cell r="E29" t="str">
            <v>xr</v>
          </cell>
          <cell r="F29" t="str">
            <v>xr</v>
          </cell>
          <cell r="G29" t="str">
            <v/>
          </cell>
          <cell r="H29">
            <v>92.724591372741799</v>
          </cell>
          <cell r="I29">
            <v>4.2398918520339199</v>
          </cell>
          <cell r="J29">
            <v>3.0355167752242802</v>
          </cell>
          <cell r="K29">
            <v>7.2754086272581997</v>
          </cell>
          <cell r="L29" t="str">
            <v>n</v>
          </cell>
          <cell r="M29">
            <v>7.2754086272581997</v>
          </cell>
          <cell r="N29">
            <v>95.491053677932399</v>
          </cell>
          <cell r="O29" t="str">
            <v>xr</v>
          </cell>
          <cell r="P29" t="str">
            <v>xr</v>
          </cell>
          <cell r="Q29" t="str">
            <v/>
          </cell>
          <cell r="R29">
            <v>58.277027027027003</v>
          </cell>
          <cell r="S29">
            <v>41.722972972972997</v>
          </cell>
          <cell r="T29">
            <v>100</v>
          </cell>
          <cell r="U29" t="str">
            <v>n</v>
          </cell>
          <cell r="V29" t="str">
            <v/>
          </cell>
          <cell r="W29" t="str">
            <v/>
          </cell>
          <cell r="X29" t="str">
            <v>m</v>
          </cell>
          <cell r="Y29">
            <v>95.491053677932399</v>
          </cell>
          <cell r="Z29" t="str">
            <v/>
          </cell>
          <cell r="AA29">
            <v>0</v>
          </cell>
          <cell r="AB29" t="str">
            <v>xr</v>
          </cell>
          <cell r="AC29">
            <v>0</v>
          </cell>
          <cell r="AD29" t="str">
            <v>xr</v>
          </cell>
          <cell r="AE29" t="str">
            <v/>
          </cell>
          <cell r="AF29" t="str">
            <v/>
          </cell>
          <cell r="AG29">
            <v>58.277027027027003</v>
          </cell>
          <cell r="AH29" t="str">
            <v/>
          </cell>
          <cell r="AI29">
            <v>41.722972972972997</v>
          </cell>
          <cell r="AJ29" t="str">
            <v/>
          </cell>
          <cell r="AK29">
            <v>100</v>
          </cell>
          <cell r="AL29" t="str">
            <v/>
          </cell>
          <cell r="AM29">
            <v>0</v>
          </cell>
          <cell r="AN29" t="str">
            <v>n</v>
          </cell>
          <cell r="AO29" t="str">
            <v/>
          </cell>
          <cell r="AP29" t="str">
            <v/>
          </cell>
          <cell r="AQ29" t="str">
            <v/>
          </cell>
          <cell r="AR29" t="str">
            <v/>
          </cell>
          <cell r="AS29">
            <v>0</v>
          </cell>
          <cell r="AT29" t="str">
            <v>m</v>
          </cell>
        </row>
        <row r="30">
          <cell r="A30" t="str">
            <v>Paraguay</v>
          </cell>
          <cell r="B30">
            <v>901030</v>
          </cell>
          <cell r="C30" t="str">
            <v>m.</v>
          </cell>
          <cell r="D30">
            <v>100</v>
          </cell>
          <cell r="E30" t="str">
            <v>xr</v>
          </cell>
          <cell r="F30" t="str">
            <v>n</v>
          </cell>
          <cell r="G30" t="str">
            <v/>
          </cell>
          <cell r="H30">
            <v>100</v>
          </cell>
          <cell r="I30" t="str">
            <v>m</v>
          </cell>
          <cell r="J30" t="str">
            <v>m</v>
          </cell>
          <cell r="K30" t="str">
            <v>m</v>
          </cell>
          <cell r="L30" t="str">
            <v>m</v>
          </cell>
          <cell r="M30" t="str">
            <v>m</v>
          </cell>
          <cell r="N30">
            <v>100</v>
          </cell>
          <cell r="O30" t="str">
            <v>xr</v>
          </cell>
          <cell r="P30" t="str">
            <v>n</v>
          </cell>
          <cell r="Q30" t="str">
            <v/>
          </cell>
          <cell r="R30" t="str">
            <v>m</v>
          </cell>
          <cell r="S30" t="str">
            <v>m</v>
          </cell>
          <cell r="T30" t="str">
            <v>m</v>
          </cell>
          <cell r="U30" t="str">
            <v>m</v>
          </cell>
          <cell r="V30" t="str">
            <v/>
          </cell>
          <cell r="W30" t="str">
            <v/>
          </cell>
          <cell r="X30" t="str">
            <v>m</v>
          </cell>
          <cell r="Y30">
            <v>100</v>
          </cell>
          <cell r="Z30" t="str">
            <v/>
          </cell>
          <cell r="AA30">
            <v>0</v>
          </cell>
          <cell r="AB30" t="str">
            <v>xr</v>
          </cell>
          <cell r="AC30">
            <v>0</v>
          </cell>
          <cell r="AD30" t="str">
            <v>n</v>
          </cell>
          <cell r="AE30" t="str">
            <v/>
          </cell>
          <cell r="AF30" t="str">
            <v/>
          </cell>
          <cell r="AG30">
            <v>0</v>
          </cell>
          <cell r="AH30" t="str">
            <v>m</v>
          </cell>
          <cell r="AI30">
            <v>0</v>
          </cell>
          <cell r="AJ30" t="str">
            <v>m</v>
          </cell>
          <cell r="AK30">
            <v>0</v>
          </cell>
          <cell r="AL30" t="str">
            <v>m</v>
          </cell>
          <cell r="AM30">
            <v>0</v>
          </cell>
          <cell r="AN30" t="str">
            <v>m</v>
          </cell>
          <cell r="AO30" t="str">
            <v/>
          </cell>
          <cell r="AP30" t="str">
            <v/>
          </cell>
          <cell r="AQ30" t="str">
            <v/>
          </cell>
          <cell r="AR30" t="str">
            <v/>
          </cell>
          <cell r="AS30">
            <v>0</v>
          </cell>
          <cell r="AT30" t="str">
            <v>m</v>
          </cell>
        </row>
        <row r="31">
          <cell r="A31" t="str">
            <v>Philippines</v>
          </cell>
          <cell r="B31">
            <v>901030</v>
          </cell>
          <cell r="C31" t="str">
            <v>m.</v>
          </cell>
          <cell r="D31" t="str">
            <v>m.</v>
          </cell>
          <cell r="E31" t="str">
            <v>a</v>
          </cell>
          <cell r="F31" t="str">
            <v>m.</v>
          </cell>
          <cell r="G31" t="str">
            <v/>
          </cell>
          <cell r="H31" t="str">
            <v>m.</v>
          </cell>
          <cell r="I31" t="str">
            <v>m</v>
          </cell>
          <cell r="J31" t="str">
            <v>m</v>
          </cell>
          <cell r="K31" t="str">
            <v>m</v>
          </cell>
          <cell r="L31" t="str">
            <v>m</v>
          </cell>
          <cell r="M31" t="str">
            <v>m</v>
          </cell>
          <cell r="N31">
            <v>98.234776070873394</v>
          </cell>
          <cell r="O31" t="str">
            <v>a</v>
          </cell>
          <cell r="P31">
            <v>1.7652239291266201</v>
          </cell>
          <cell r="Q31" t="str">
            <v/>
          </cell>
          <cell r="R31" t="str">
            <v>m</v>
          </cell>
          <cell r="S31" t="str">
            <v>m</v>
          </cell>
          <cell r="T31" t="str">
            <v>m</v>
          </cell>
          <cell r="U31" t="str">
            <v>m</v>
          </cell>
          <cell r="V31" t="str">
            <v/>
          </cell>
          <cell r="W31" t="str">
            <v/>
          </cell>
          <cell r="X31" t="str">
            <v>m</v>
          </cell>
          <cell r="Y31">
            <v>98.234776070873394</v>
          </cell>
          <cell r="Z31" t="str">
            <v/>
          </cell>
          <cell r="AA31">
            <v>0</v>
          </cell>
          <cell r="AB31" t="str">
            <v>a</v>
          </cell>
          <cell r="AC31">
            <v>1.7652239291266201</v>
          </cell>
          <cell r="AD31" t="str">
            <v/>
          </cell>
          <cell r="AE31" t="str">
            <v/>
          </cell>
          <cell r="AF31" t="str">
            <v/>
          </cell>
          <cell r="AG31">
            <v>0</v>
          </cell>
          <cell r="AH31" t="str">
            <v>m</v>
          </cell>
          <cell r="AI31">
            <v>0</v>
          </cell>
          <cell r="AJ31" t="str">
            <v>m</v>
          </cell>
          <cell r="AK31">
            <v>0</v>
          </cell>
          <cell r="AL31" t="str">
            <v>m</v>
          </cell>
          <cell r="AM31">
            <v>0</v>
          </cell>
          <cell r="AN31" t="str">
            <v>m</v>
          </cell>
          <cell r="AO31" t="str">
            <v/>
          </cell>
          <cell r="AP31" t="str">
            <v>m</v>
          </cell>
          <cell r="AQ31" t="str">
            <v/>
          </cell>
          <cell r="AR31" t="str">
            <v>m</v>
          </cell>
          <cell r="AS31">
            <v>0</v>
          </cell>
          <cell r="AT31" t="str">
            <v>m</v>
          </cell>
        </row>
        <row r="32">
          <cell r="A32" t="str">
            <v>Poland</v>
          </cell>
          <cell r="B32">
            <v>901030</v>
          </cell>
          <cell r="C32" t="str">
            <v>m</v>
          </cell>
          <cell r="D32">
            <v>99.932209609236594</v>
          </cell>
          <cell r="E32" t="str">
            <v>m</v>
          </cell>
          <cell r="F32" t="str">
            <v>m</v>
          </cell>
          <cell r="G32" t="str">
            <v/>
          </cell>
          <cell r="H32">
            <v>99.932209609236594</v>
          </cell>
          <cell r="I32">
            <v>6.7790390763416503E-2</v>
          </cell>
          <cell r="J32" t="str">
            <v>a</v>
          </cell>
          <cell r="K32">
            <v>6.7790390763416503E-2</v>
          </cell>
          <cell r="L32" t="str">
            <v>m</v>
          </cell>
          <cell r="M32">
            <v>6.7790390763416503E-2</v>
          </cell>
          <cell r="N32">
            <v>100</v>
          </cell>
          <cell r="O32" t="str">
            <v>m</v>
          </cell>
          <cell r="P32" t="str">
            <v>m</v>
          </cell>
          <cell r="Q32" t="str">
            <v/>
          </cell>
          <cell r="R32">
            <v>100</v>
          </cell>
          <cell r="S32" t="str">
            <v>a</v>
          </cell>
          <cell r="T32">
            <v>100</v>
          </cell>
          <cell r="U32" t="str">
            <v>m</v>
          </cell>
          <cell r="V32" t="str">
            <v/>
          </cell>
          <cell r="W32" t="str">
            <v/>
          </cell>
          <cell r="X32" t="str">
            <v>m</v>
          </cell>
          <cell r="Y32">
            <v>100</v>
          </cell>
          <cell r="Z32" t="str">
            <v/>
          </cell>
          <cell r="AA32">
            <v>0</v>
          </cell>
          <cell r="AB32" t="str">
            <v>m</v>
          </cell>
          <cell r="AC32">
            <v>0</v>
          </cell>
          <cell r="AD32" t="str">
            <v>m</v>
          </cell>
          <cell r="AE32" t="str">
            <v/>
          </cell>
          <cell r="AF32" t="str">
            <v/>
          </cell>
          <cell r="AG32">
            <v>100</v>
          </cell>
          <cell r="AH32" t="str">
            <v/>
          </cell>
          <cell r="AI32">
            <v>0</v>
          </cell>
          <cell r="AJ32" t="str">
            <v>a</v>
          </cell>
          <cell r="AK32">
            <v>100</v>
          </cell>
          <cell r="AL32" t="str">
            <v/>
          </cell>
          <cell r="AM32">
            <v>0</v>
          </cell>
          <cell r="AN32" t="str">
            <v>m</v>
          </cell>
          <cell r="AO32" t="str">
            <v/>
          </cell>
          <cell r="AP32" t="str">
            <v/>
          </cell>
          <cell r="AQ32" t="str">
            <v/>
          </cell>
          <cell r="AR32" t="str">
            <v/>
          </cell>
          <cell r="AS32">
            <v>0</v>
          </cell>
          <cell r="AT32" t="str">
            <v>m</v>
          </cell>
        </row>
        <row r="33">
          <cell r="A33" t="str">
            <v>Portugal</v>
          </cell>
          <cell r="B33">
            <v>901030</v>
          </cell>
          <cell r="C33" t="str">
            <v>m</v>
          </cell>
          <cell r="D33">
            <v>91.635043493528897</v>
          </cell>
          <cell r="E33">
            <v>6.3735274162001199</v>
          </cell>
          <cell r="F33">
            <v>0.39578439244822899</v>
          </cell>
          <cell r="G33" t="str">
            <v/>
          </cell>
          <cell r="H33">
            <v>98.404355302177294</v>
          </cell>
          <cell r="I33">
            <v>1.5956446978227199</v>
          </cell>
          <cell r="J33" t="str">
            <v>a</v>
          </cell>
          <cell r="K33">
            <v>1.5956446978227199</v>
          </cell>
          <cell r="L33" t="str">
            <v>a</v>
          </cell>
          <cell r="M33">
            <v>1.5956446978227199</v>
          </cell>
          <cell r="N33">
            <v>93.120922556871193</v>
          </cell>
          <cell r="O33">
            <v>6.4768753340525196</v>
          </cell>
          <cell r="P33">
            <v>0.40220210907623499</v>
          </cell>
          <cell r="Q33" t="str">
            <v/>
          </cell>
          <cell r="R33">
            <v>100</v>
          </cell>
          <cell r="S33" t="str">
            <v>a</v>
          </cell>
          <cell r="T33">
            <v>100</v>
          </cell>
          <cell r="U33" t="str">
            <v>a</v>
          </cell>
          <cell r="V33" t="str">
            <v/>
          </cell>
          <cell r="W33" t="str">
            <v/>
          </cell>
          <cell r="X33" t="str">
            <v>m</v>
          </cell>
          <cell r="Y33">
            <v>93.120922556871193</v>
          </cell>
          <cell r="Z33" t="str">
            <v/>
          </cell>
          <cell r="AA33">
            <v>6.4768753340525196</v>
          </cell>
          <cell r="AB33" t="str">
            <v/>
          </cell>
          <cell r="AC33">
            <v>0.40220210907623499</v>
          </cell>
          <cell r="AD33" t="str">
            <v/>
          </cell>
          <cell r="AE33" t="str">
            <v/>
          </cell>
          <cell r="AF33" t="str">
            <v/>
          </cell>
          <cell r="AG33">
            <v>100</v>
          </cell>
          <cell r="AH33" t="str">
            <v/>
          </cell>
          <cell r="AI33">
            <v>0</v>
          </cell>
          <cell r="AJ33" t="str">
            <v>a</v>
          </cell>
          <cell r="AK33">
            <v>100</v>
          </cell>
          <cell r="AL33" t="str">
            <v/>
          </cell>
          <cell r="AM33">
            <v>0</v>
          </cell>
          <cell r="AN33" t="str">
            <v>a</v>
          </cell>
          <cell r="AO33" t="str">
            <v/>
          </cell>
          <cell r="AP33" t="str">
            <v/>
          </cell>
          <cell r="AQ33" t="str">
            <v/>
          </cell>
          <cell r="AR33" t="str">
            <v/>
          </cell>
          <cell r="AS33">
            <v>0</v>
          </cell>
          <cell r="AT33" t="str">
            <v>m</v>
          </cell>
        </row>
        <row r="34">
          <cell r="A34" t="str">
            <v>Russian Federation</v>
          </cell>
          <cell r="B34">
            <v>901030</v>
          </cell>
          <cell r="C34" t="str">
            <v>m.</v>
          </cell>
          <cell r="D34" t="str">
            <v>100.00(x)</v>
          </cell>
          <cell r="E34" t="str">
            <v>a</v>
          </cell>
          <cell r="F34" t="str">
            <v>a</v>
          </cell>
          <cell r="G34" t="str">
            <v/>
          </cell>
          <cell r="H34" t="str">
            <v>100.00(x)</v>
          </cell>
          <cell r="I34" t="str">
            <v>a</v>
          </cell>
          <cell r="J34" t="str">
            <v>a</v>
          </cell>
          <cell r="K34" t="str">
            <v>a</v>
          </cell>
          <cell r="L34" t="str">
            <v>a</v>
          </cell>
          <cell r="M34" t="str">
            <v>a</v>
          </cell>
          <cell r="N34" t="str">
            <v>100.00(x)</v>
          </cell>
          <cell r="O34" t="str">
            <v>a</v>
          </cell>
          <cell r="P34" t="str">
            <v>a</v>
          </cell>
          <cell r="Q34" t="str">
            <v/>
          </cell>
          <cell r="R34" t="str">
            <v>a</v>
          </cell>
          <cell r="S34" t="str">
            <v>a</v>
          </cell>
          <cell r="T34" t="str">
            <v>a</v>
          </cell>
          <cell r="U34" t="str">
            <v>a</v>
          </cell>
          <cell r="V34" t="str">
            <v/>
          </cell>
          <cell r="W34" t="str">
            <v/>
          </cell>
          <cell r="X34" t="str">
            <v>m</v>
          </cell>
          <cell r="Y34">
            <v>100</v>
          </cell>
          <cell r="Z34" t="str">
            <v>xc</v>
          </cell>
          <cell r="AA34">
            <v>0</v>
          </cell>
          <cell r="AB34" t="str">
            <v>a</v>
          </cell>
          <cell r="AC34">
            <v>0</v>
          </cell>
          <cell r="AD34" t="str">
            <v>a</v>
          </cell>
          <cell r="AE34" t="str">
            <v/>
          </cell>
          <cell r="AF34" t="str">
            <v>xc</v>
          </cell>
          <cell r="AG34">
            <v>0</v>
          </cell>
          <cell r="AH34" t="str">
            <v>a</v>
          </cell>
          <cell r="AI34">
            <v>0</v>
          </cell>
          <cell r="AJ34" t="str">
            <v>a</v>
          </cell>
          <cell r="AK34">
            <v>0</v>
          </cell>
          <cell r="AL34" t="str">
            <v>a</v>
          </cell>
          <cell r="AM34">
            <v>0</v>
          </cell>
          <cell r="AN34" t="str">
            <v>a</v>
          </cell>
          <cell r="AO34" t="str">
            <v/>
          </cell>
          <cell r="AP34" t="str">
            <v>xc</v>
          </cell>
          <cell r="AQ34" t="str">
            <v/>
          </cell>
          <cell r="AR34" t="str">
            <v>xc</v>
          </cell>
          <cell r="AS34">
            <v>0</v>
          </cell>
          <cell r="AT34" t="str">
            <v>m</v>
          </cell>
        </row>
        <row r="35">
          <cell r="A35" t="str">
            <v>Spain</v>
          </cell>
          <cell r="B35">
            <v>901030</v>
          </cell>
          <cell r="C35">
            <v>81.443944514438996</v>
          </cell>
          <cell r="D35">
            <v>85.472746018832495</v>
          </cell>
          <cell r="E35">
            <v>13.055208744472299</v>
          </cell>
          <cell r="F35" t="str">
            <v>n</v>
          </cell>
          <cell r="G35" t="str">
            <v/>
          </cell>
          <cell r="H35">
            <v>98.527954763304805</v>
          </cell>
          <cell r="I35">
            <v>1.4720452366952099</v>
          </cell>
          <cell r="J35" t="str">
            <v>n</v>
          </cell>
          <cell r="K35">
            <v>1.4720452366952099</v>
          </cell>
          <cell r="L35" t="str">
            <v>n</v>
          </cell>
          <cell r="M35">
            <v>1.4720452366952099</v>
          </cell>
          <cell r="N35">
            <v>86.749741455777695</v>
          </cell>
          <cell r="O35">
            <v>13.2502585442223</v>
          </cell>
          <cell r="P35" t="str">
            <v>n</v>
          </cell>
          <cell r="Q35" t="str">
            <v/>
          </cell>
          <cell r="R35">
            <v>100</v>
          </cell>
          <cell r="S35" t="str">
            <v>n</v>
          </cell>
          <cell r="T35">
            <v>100</v>
          </cell>
          <cell r="U35" t="str">
            <v>n</v>
          </cell>
          <cell r="V35" t="str">
            <v/>
          </cell>
          <cell r="W35" t="str">
            <v/>
          </cell>
          <cell r="X35">
            <v>18.556055485561</v>
          </cell>
          <cell r="Y35">
            <v>86.749741455777695</v>
          </cell>
          <cell r="Z35" t="str">
            <v/>
          </cell>
          <cell r="AA35">
            <v>13.2502585442223</v>
          </cell>
          <cell r="AB35" t="str">
            <v/>
          </cell>
          <cell r="AC35">
            <v>0</v>
          </cell>
          <cell r="AD35" t="str">
            <v>n</v>
          </cell>
          <cell r="AE35" t="str">
            <v/>
          </cell>
          <cell r="AF35" t="str">
            <v/>
          </cell>
          <cell r="AG35">
            <v>100</v>
          </cell>
          <cell r="AH35" t="str">
            <v/>
          </cell>
          <cell r="AI35">
            <v>0</v>
          </cell>
          <cell r="AJ35" t="str">
            <v>n</v>
          </cell>
          <cell r="AK35">
            <v>100</v>
          </cell>
          <cell r="AL35" t="str">
            <v/>
          </cell>
          <cell r="AM35">
            <v>0</v>
          </cell>
          <cell r="AN35" t="str">
            <v>n</v>
          </cell>
          <cell r="AO35" t="str">
            <v/>
          </cell>
          <cell r="AP35" t="str">
            <v/>
          </cell>
          <cell r="AQ35" t="str">
            <v/>
          </cell>
          <cell r="AR35" t="str">
            <v/>
          </cell>
          <cell r="AS35">
            <v>18.556055485561</v>
          </cell>
          <cell r="AT35" t="str">
            <v>""</v>
          </cell>
        </row>
        <row r="36">
          <cell r="A36" t="str">
            <v>Sweden</v>
          </cell>
          <cell r="B36">
            <v>901030</v>
          </cell>
          <cell r="C36" t="str">
            <v>m.</v>
          </cell>
          <cell r="D36">
            <v>86.253221966786995</v>
          </cell>
          <cell r="E36">
            <v>1.6240153933742201</v>
          </cell>
          <cell r="F36" t="str">
            <v>a</v>
          </cell>
          <cell r="G36" t="str">
            <v/>
          </cell>
          <cell r="H36">
            <v>87.877237360161203</v>
          </cell>
          <cell r="I36">
            <v>9.8971132618915494</v>
          </cell>
          <cell r="J36">
            <v>2.2256493779472102</v>
          </cell>
          <cell r="K36">
            <v>12.1227626398388</v>
          </cell>
          <cell r="L36" t="str">
            <v>a</v>
          </cell>
          <cell r="M36">
            <v>12.1227626398388</v>
          </cell>
          <cell r="N36">
            <v>98.151949876714696</v>
          </cell>
          <cell r="O36">
            <v>1.8480501232853499</v>
          </cell>
          <cell r="P36" t="str">
            <v>a</v>
          </cell>
          <cell r="Q36" t="str">
            <v/>
          </cell>
          <cell r="R36" t="str">
            <v>m.</v>
          </cell>
          <cell r="S36" t="str">
            <v>m.</v>
          </cell>
          <cell r="T36" t="str">
            <v>m.</v>
          </cell>
          <cell r="U36" t="str">
            <v>a</v>
          </cell>
          <cell r="V36" t="str">
            <v/>
          </cell>
          <cell r="W36" t="str">
            <v/>
          </cell>
          <cell r="X36" t="str">
            <v>m.</v>
          </cell>
          <cell r="Y36">
            <v>98.151949876714696</v>
          </cell>
          <cell r="Z36" t="str">
            <v/>
          </cell>
          <cell r="AA36">
            <v>1.8480501232853499</v>
          </cell>
          <cell r="AB36" t="str">
            <v/>
          </cell>
          <cell r="AC36">
            <v>0</v>
          </cell>
          <cell r="AD36" t="str">
            <v>a</v>
          </cell>
          <cell r="AE36" t="str">
            <v/>
          </cell>
          <cell r="AF36" t="str">
            <v/>
          </cell>
          <cell r="AG36">
            <v>81.640741107698403</v>
          </cell>
          <cell r="AH36" t="str">
            <v>m</v>
          </cell>
          <cell r="AI36">
            <v>18.3592588923016</v>
          </cell>
          <cell r="AJ36" t="str">
            <v>m</v>
          </cell>
          <cell r="AK36">
            <v>100</v>
          </cell>
          <cell r="AL36" t="str">
            <v>m</v>
          </cell>
          <cell r="AM36">
            <v>0</v>
          </cell>
          <cell r="AN36" t="str">
            <v>a</v>
          </cell>
          <cell r="AO36" t="str">
            <v/>
          </cell>
          <cell r="AP36" t="str">
            <v/>
          </cell>
          <cell r="AQ36" t="str">
            <v/>
          </cell>
          <cell r="AR36" t="str">
            <v/>
          </cell>
          <cell r="AS36">
            <v>4.6941198645308699E-2</v>
          </cell>
          <cell r="AT36" t="str">
            <v>m</v>
          </cell>
        </row>
        <row r="37">
          <cell r="A37" t="str">
            <v>Switzerland</v>
          </cell>
          <cell r="B37">
            <v>901030</v>
          </cell>
          <cell r="C37" t="str">
            <v>m</v>
          </cell>
          <cell r="D37">
            <v>88.910370890046096</v>
          </cell>
          <cell r="E37" t="str">
            <v>xr</v>
          </cell>
          <cell r="F37" t="str">
            <v>xr</v>
          </cell>
          <cell r="G37" t="str">
            <v/>
          </cell>
          <cell r="H37">
            <v>97.334406053177901</v>
          </cell>
          <cell r="I37">
            <v>1.44462371094196</v>
          </cell>
          <cell r="J37">
            <v>9.6832705307087798E-3</v>
          </cell>
          <cell r="K37">
            <v>1.4543069814726699</v>
          </cell>
          <cell r="L37">
            <v>1.21128696534945</v>
          </cell>
          <cell r="M37">
            <v>2.6655939468221201</v>
          </cell>
          <cell r="N37">
            <v>91.345264737600203</v>
          </cell>
          <cell r="O37" t="str">
            <v>xr</v>
          </cell>
          <cell r="P37" t="str">
            <v>xr</v>
          </cell>
          <cell r="Q37" t="str">
            <v/>
          </cell>
          <cell r="R37">
            <v>54.195190256348702</v>
          </cell>
          <cell r="S37">
            <v>0.36326877701133098</v>
          </cell>
          <cell r="T37">
            <v>54.558459033360002</v>
          </cell>
          <cell r="U37">
            <v>45.441540966639998</v>
          </cell>
          <cell r="V37" t="str">
            <v/>
          </cell>
          <cell r="W37" t="str">
            <v/>
          </cell>
          <cell r="X37" t="str">
            <v>m</v>
          </cell>
          <cell r="Y37">
            <v>91.345264737600203</v>
          </cell>
          <cell r="Z37" t="str">
            <v/>
          </cell>
          <cell r="AA37">
            <v>0</v>
          </cell>
          <cell r="AB37" t="str">
            <v>xr</v>
          </cell>
          <cell r="AC37">
            <v>0</v>
          </cell>
          <cell r="AD37" t="str">
            <v>xr</v>
          </cell>
          <cell r="AE37" t="str">
            <v/>
          </cell>
          <cell r="AF37" t="str">
            <v/>
          </cell>
          <cell r="AG37">
            <v>54.195190256348702</v>
          </cell>
          <cell r="AH37" t="str">
            <v/>
          </cell>
          <cell r="AI37">
            <v>0.36326877701133098</v>
          </cell>
          <cell r="AJ37" t="str">
            <v/>
          </cell>
          <cell r="AK37">
            <v>54.558459033360002</v>
          </cell>
          <cell r="AL37" t="str">
            <v/>
          </cell>
          <cell r="AM37">
            <v>45.441540966639998</v>
          </cell>
          <cell r="AN37" t="str">
            <v/>
          </cell>
          <cell r="AO37" t="str">
            <v/>
          </cell>
          <cell r="AP37" t="str">
            <v/>
          </cell>
          <cell r="AQ37" t="str">
            <v/>
          </cell>
          <cell r="AR37" t="str">
            <v/>
          </cell>
          <cell r="AS37">
            <v>0</v>
          </cell>
          <cell r="AT37" t="str">
            <v>m</v>
          </cell>
        </row>
        <row r="38">
          <cell r="A38" t="str">
            <v>Turkey</v>
          </cell>
          <cell r="B38">
            <v>901030</v>
          </cell>
          <cell r="C38">
            <v>14.552993418790001</v>
          </cell>
          <cell r="D38">
            <v>96.820083187375104</v>
          </cell>
          <cell r="E38" t="str">
            <v>a</v>
          </cell>
          <cell r="F38" t="str">
            <v>a</v>
          </cell>
          <cell r="G38" t="str">
            <v/>
          </cell>
          <cell r="H38">
            <v>96.820083187375104</v>
          </cell>
          <cell r="I38">
            <v>3.1799168126249402</v>
          </cell>
          <cell r="J38" t="str">
            <v>n</v>
          </cell>
          <cell r="K38">
            <v>3.1799168126249402</v>
          </cell>
          <cell r="L38" t="str">
            <v>m</v>
          </cell>
          <cell r="M38">
            <v>3.1799168126249402</v>
          </cell>
          <cell r="N38">
            <v>100</v>
          </cell>
          <cell r="O38" t="str">
            <v>a</v>
          </cell>
          <cell r="P38" t="str">
            <v>a</v>
          </cell>
          <cell r="Q38" t="str">
            <v/>
          </cell>
          <cell r="R38">
            <v>100</v>
          </cell>
          <cell r="S38" t="str">
            <v>n</v>
          </cell>
          <cell r="T38">
            <v>100</v>
          </cell>
          <cell r="U38" t="str">
            <v>m</v>
          </cell>
          <cell r="V38" t="str">
            <v/>
          </cell>
          <cell r="W38" t="str">
            <v/>
          </cell>
          <cell r="X38">
            <v>85.447006581210005</v>
          </cell>
          <cell r="Y38">
            <v>100</v>
          </cell>
          <cell r="Z38" t="str">
            <v/>
          </cell>
          <cell r="AA38">
            <v>0</v>
          </cell>
          <cell r="AB38" t="str">
            <v>a</v>
          </cell>
          <cell r="AC38">
            <v>0</v>
          </cell>
          <cell r="AD38" t="str">
            <v>a</v>
          </cell>
          <cell r="AE38" t="str">
            <v/>
          </cell>
          <cell r="AF38" t="str">
            <v/>
          </cell>
          <cell r="AG38">
            <v>100</v>
          </cell>
          <cell r="AH38" t="str">
            <v/>
          </cell>
          <cell r="AI38">
            <v>0</v>
          </cell>
          <cell r="AJ38" t="str">
            <v>n</v>
          </cell>
          <cell r="AK38">
            <v>100</v>
          </cell>
          <cell r="AL38" t="str">
            <v/>
          </cell>
          <cell r="AM38">
            <v>0</v>
          </cell>
          <cell r="AN38" t="str">
            <v>m</v>
          </cell>
          <cell r="AO38" t="str">
            <v/>
          </cell>
          <cell r="AP38" t="str">
            <v/>
          </cell>
          <cell r="AQ38" t="str">
            <v/>
          </cell>
          <cell r="AR38" t="str">
            <v/>
          </cell>
          <cell r="AS38">
            <v>85.447006581210005</v>
          </cell>
          <cell r="AT38" t="str">
            <v>""</v>
          </cell>
        </row>
        <row r="39">
          <cell r="A39" t="str">
            <v>United Kingdom</v>
          </cell>
          <cell r="B39">
            <v>901030</v>
          </cell>
          <cell r="C39" t="str">
            <v>m</v>
          </cell>
          <cell r="D39">
            <v>84.069686207647905</v>
          </cell>
          <cell r="E39">
            <v>14.3118200585398</v>
          </cell>
          <cell r="F39" t="str">
            <v>n</v>
          </cell>
          <cell r="G39" t="str">
            <v/>
          </cell>
          <cell r="H39">
            <v>98.381506266187699</v>
          </cell>
          <cell r="I39">
            <v>1.61849373381225</v>
          </cell>
          <cell r="J39" t="str">
            <v>a</v>
          </cell>
          <cell r="K39">
            <v>1.61849373381225</v>
          </cell>
          <cell r="L39" t="str">
            <v>n</v>
          </cell>
          <cell r="M39">
            <v>1.61849373381225</v>
          </cell>
          <cell r="N39">
            <v>85.452733342162105</v>
          </cell>
          <cell r="O39">
            <v>14.5472666578379</v>
          </cell>
          <cell r="P39" t="str">
            <v>n</v>
          </cell>
          <cell r="Q39" t="str">
            <v/>
          </cell>
          <cell r="R39">
            <v>100</v>
          </cell>
          <cell r="S39" t="str">
            <v>a</v>
          </cell>
          <cell r="T39">
            <v>100</v>
          </cell>
          <cell r="U39" t="str">
            <v>n</v>
          </cell>
          <cell r="V39" t="str">
            <v/>
          </cell>
          <cell r="W39" t="str">
            <v/>
          </cell>
          <cell r="X39" t="str">
            <v>m</v>
          </cell>
          <cell r="Y39">
            <v>85.452733342162105</v>
          </cell>
          <cell r="Z39" t="str">
            <v/>
          </cell>
          <cell r="AA39">
            <v>14.5472666578379</v>
          </cell>
          <cell r="AB39" t="str">
            <v/>
          </cell>
          <cell r="AC39">
            <v>0</v>
          </cell>
          <cell r="AD39" t="str">
            <v>n</v>
          </cell>
          <cell r="AE39" t="str">
            <v/>
          </cell>
          <cell r="AF39" t="str">
            <v/>
          </cell>
          <cell r="AG39">
            <v>100</v>
          </cell>
          <cell r="AH39" t="str">
            <v/>
          </cell>
          <cell r="AI39">
            <v>0</v>
          </cell>
          <cell r="AJ39" t="str">
            <v>a</v>
          </cell>
          <cell r="AK39">
            <v>100</v>
          </cell>
          <cell r="AL39" t="str">
            <v/>
          </cell>
          <cell r="AM39">
            <v>0</v>
          </cell>
          <cell r="AN39" t="str">
            <v>n</v>
          </cell>
          <cell r="AO39" t="str">
            <v/>
          </cell>
          <cell r="AP39" t="str">
            <v/>
          </cell>
          <cell r="AQ39" t="str">
            <v/>
          </cell>
          <cell r="AR39" t="str">
            <v/>
          </cell>
          <cell r="AS39">
            <v>0</v>
          </cell>
          <cell r="AT39" t="str">
            <v>m</v>
          </cell>
        </row>
        <row r="40">
          <cell r="A40" t="str">
            <v>United States</v>
          </cell>
          <cell r="B40">
            <v>901030</v>
          </cell>
          <cell r="C40" t="str">
            <v>89.79(x)</v>
          </cell>
          <cell r="D40">
            <v>99.797812004796398</v>
          </cell>
          <cell r="E40" t="str">
            <v>a</v>
          </cell>
          <cell r="F40">
            <v>0.202187995203649</v>
          </cell>
          <cell r="G40" t="str">
            <v/>
          </cell>
          <cell r="H40">
            <v>100</v>
          </cell>
          <cell r="I40" t="str">
            <v>xr</v>
          </cell>
          <cell r="J40" t="str">
            <v>xr</v>
          </cell>
          <cell r="K40" t="str">
            <v>xr</v>
          </cell>
          <cell r="L40" t="str">
            <v>xr</v>
          </cell>
          <cell r="M40" t="str">
            <v>xr</v>
          </cell>
          <cell r="N40">
            <v>99.797812004796398</v>
          </cell>
          <cell r="O40" t="str">
            <v>a</v>
          </cell>
          <cell r="P40">
            <v>0.202187995203649</v>
          </cell>
          <cell r="Q40" t="str">
            <v/>
          </cell>
          <cell r="R40" t="str">
            <v>xr</v>
          </cell>
          <cell r="S40" t="str">
            <v>xr</v>
          </cell>
          <cell r="T40" t="str">
            <v>xr</v>
          </cell>
          <cell r="U40" t="str">
            <v>xr</v>
          </cell>
          <cell r="V40" t="str">
            <v/>
          </cell>
          <cell r="W40" t="str">
            <v/>
          </cell>
          <cell r="X40" t="str">
            <v>10.21(x)</v>
          </cell>
          <cell r="Y40">
            <v>99.797812004796398</v>
          </cell>
          <cell r="Z40" t="str">
            <v/>
          </cell>
          <cell r="AA40">
            <v>0</v>
          </cell>
          <cell r="AB40" t="str">
            <v>a</v>
          </cell>
          <cell r="AC40">
            <v>0.202187995203649</v>
          </cell>
          <cell r="AD40" t="str">
            <v/>
          </cell>
          <cell r="AE40" t="str">
            <v/>
          </cell>
          <cell r="AF40" t="str">
            <v/>
          </cell>
          <cell r="AG40">
            <v>0</v>
          </cell>
          <cell r="AH40" t="str">
            <v>xr</v>
          </cell>
          <cell r="AI40">
            <v>0</v>
          </cell>
          <cell r="AJ40" t="str">
            <v>xr</v>
          </cell>
          <cell r="AK40">
            <v>0</v>
          </cell>
          <cell r="AL40" t="str">
            <v>xr</v>
          </cell>
          <cell r="AM40">
            <v>0</v>
          </cell>
          <cell r="AN40" t="str">
            <v>xr</v>
          </cell>
          <cell r="AO40" t="str">
            <v/>
          </cell>
          <cell r="AP40" t="str">
            <v/>
          </cell>
          <cell r="AQ40" t="str">
            <v/>
          </cell>
          <cell r="AR40" t="str">
            <v/>
          </cell>
          <cell r="AS40">
            <v>10.2106677223569</v>
          </cell>
          <cell r="AT40" t="str">
            <v>x</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row r="1">
          <cell r="A1" t="str">
            <v>DLVLEDUC</v>
          </cell>
          <cell r="B1" t="str">
            <v>col</v>
          </cell>
          <cell r="C1" t="str">
            <v>Australia</v>
          </cell>
          <cell r="D1" t="str">
            <v>Austria</v>
          </cell>
          <cell r="E1" t="str">
            <v>Belgium (Fl)</v>
          </cell>
          <cell r="F1" t="str">
            <v>Brazil</v>
          </cell>
          <cell r="G1" t="str">
            <v>Canada</v>
          </cell>
          <cell r="H1" t="str">
            <v>China</v>
          </cell>
          <cell r="I1" t="str">
            <v>Czech Republic</v>
          </cell>
          <cell r="J1" t="str">
            <v>Denmark</v>
          </cell>
          <cell r="K1" t="str">
            <v>Finland</v>
          </cell>
          <cell r="L1" t="str">
            <v>France</v>
          </cell>
          <cell r="M1" t="str">
            <v>Germany</v>
          </cell>
          <cell r="N1" t="str">
            <v>Greece</v>
          </cell>
          <cell r="O1" t="str">
            <v>Hungary</v>
          </cell>
          <cell r="P1" t="str">
            <v>Iceland</v>
          </cell>
          <cell r="Q1" t="str">
            <v>India</v>
          </cell>
          <cell r="R1" t="str">
            <v>Indonesia</v>
          </cell>
          <cell r="S1" t="str">
            <v>Ireland</v>
          </cell>
          <cell r="T1" t="str">
            <v>Italy</v>
          </cell>
          <cell r="U1" t="str">
            <v>Japan</v>
          </cell>
          <cell r="V1" t="str">
            <v>Korea</v>
          </cell>
          <cell r="W1" t="str">
            <v>Luxembourg</v>
          </cell>
          <cell r="X1" t="str">
            <v>Mexico</v>
          </cell>
          <cell r="Y1" t="str">
            <v>Netherlands</v>
          </cell>
          <cell r="Z1" t="str">
            <v>New Zealand</v>
          </cell>
          <cell r="AA1" t="str">
            <v>Norway</v>
          </cell>
          <cell r="AB1" t="str">
            <v>Philippines</v>
          </cell>
          <cell r="AC1" t="str">
            <v>Poland</v>
          </cell>
          <cell r="AD1" t="str">
            <v>Portugal</v>
          </cell>
          <cell r="AE1" t="str">
            <v>Russian Federation</v>
          </cell>
          <cell r="AF1" t="str">
            <v>Spain</v>
          </cell>
          <cell r="AG1" t="str">
            <v>Sweden</v>
          </cell>
          <cell r="AH1" t="str">
            <v>Switzerland</v>
          </cell>
          <cell r="AI1" t="str">
            <v>Turkey</v>
          </cell>
          <cell r="AJ1" t="str">
            <v>United Kingdom</v>
          </cell>
          <cell r="AK1" t="str">
            <v>United States</v>
          </cell>
        </row>
        <row r="2">
          <cell r="A2">
            <v>10</v>
          </cell>
          <cell r="B2" t="str">
            <v>c1: Direct expenditure to educational institutions</v>
          </cell>
          <cell r="C2">
            <v>1.4792081960974399</v>
          </cell>
          <cell r="D2">
            <v>1.20856092646938</v>
          </cell>
          <cell r="E2">
            <v>1.0592256263928499</v>
          </cell>
          <cell r="F2">
            <v>2.7277317616066799</v>
          </cell>
          <cell r="G2" t="str">
            <v>xc:4</v>
          </cell>
          <cell r="H2" t="str">
            <v>xr:G20</v>
          </cell>
          <cell r="I2">
            <v>0.89451041900067196</v>
          </cell>
          <cell r="J2">
            <v>1.6506933530519801</v>
          </cell>
          <cell r="K2">
            <v>1.79527921846519</v>
          </cell>
          <cell r="L2">
            <v>1.13802597648697</v>
          </cell>
          <cell r="M2">
            <v>0.74619677718685395</v>
          </cell>
          <cell r="N2">
            <v>1.32660734460388</v>
          </cell>
          <cell r="O2">
            <v>1.0436361674967201</v>
          </cell>
          <cell r="P2">
            <v>1.44805441526178</v>
          </cell>
          <cell r="Q2">
            <v>1.3786161904137699</v>
          </cell>
          <cell r="R2" t="str">
            <v>m</v>
          </cell>
          <cell r="S2">
            <v>1.2713362670467101</v>
          </cell>
          <cell r="T2">
            <v>1.0999496045197701</v>
          </cell>
          <cell r="U2">
            <v>1.3250778800677301</v>
          </cell>
          <cell r="V2">
            <v>1.62126761363636</v>
          </cell>
          <cell r="W2">
            <v>2.3025615948548999</v>
          </cell>
          <cell r="X2">
            <v>1.8488941192100099</v>
          </cell>
          <cell r="Y2">
            <v>1.21050046455961</v>
          </cell>
          <cell r="Z2">
            <v>1.52426785703798</v>
          </cell>
          <cell r="AA2">
            <v>2.47210459351178</v>
          </cell>
          <cell r="AB2">
            <v>1.5495299864451499</v>
          </cell>
          <cell r="AC2">
            <v>2.2338084999265799</v>
          </cell>
          <cell r="AD2">
            <v>1.80573409591482</v>
          </cell>
          <cell r="AE2" t="str">
            <v>xc3</v>
          </cell>
          <cell r="AF2">
            <v>1.13119581993984</v>
          </cell>
          <cell r="AG2">
            <v>1.99769237736803</v>
          </cell>
          <cell r="AH2">
            <v>1.55561168720735</v>
          </cell>
          <cell r="AI2">
            <v>0.95361746134020597</v>
          </cell>
          <cell r="AJ2">
            <v>1.5671812911976699</v>
          </cell>
          <cell r="AK2">
            <v>1.6324816358010801</v>
          </cell>
        </row>
        <row r="3">
          <cell r="A3">
            <v>10</v>
          </cell>
          <cell r="B3" t="str">
            <v>c2: Total public subsidies to the households &amp; other private subsidies to households</v>
          </cell>
          <cell r="C3">
            <v>1.8646021771201299E-3</v>
          </cell>
          <cell r="D3">
            <v>1.8483994365390701E-4</v>
          </cell>
          <cell r="E3" t="str">
            <v>n</v>
          </cell>
          <cell r="F3" t="str">
            <v>m</v>
          </cell>
          <cell r="G3" t="str">
            <v>x</v>
          </cell>
          <cell r="H3" t="str">
            <v>x</v>
          </cell>
          <cell r="I3" t="str">
            <v>n</v>
          </cell>
          <cell r="J3" t="str">
            <v>x</v>
          </cell>
          <cell r="K3" t="str">
            <v>m</v>
          </cell>
          <cell r="L3" t="str">
            <v>n</v>
          </cell>
          <cell r="M3" t="str">
            <v>x</v>
          </cell>
          <cell r="N3" t="str">
            <v>n</v>
          </cell>
          <cell r="O3" t="str">
            <v>n</v>
          </cell>
          <cell r="P3" t="str">
            <v>m</v>
          </cell>
          <cell r="Q3" t="str">
            <v>x</v>
          </cell>
          <cell r="R3" t="str">
            <v>m</v>
          </cell>
          <cell r="S3" t="str">
            <v>n</v>
          </cell>
          <cell r="T3" t="str">
            <v>x</v>
          </cell>
          <cell r="U3">
            <v>0</v>
          </cell>
          <cell r="V3" t="str">
            <v>n</v>
          </cell>
          <cell r="W3" t="str">
            <v>x</v>
          </cell>
          <cell r="X3">
            <v>0</v>
          </cell>
          <cell r="Y3">
            <v>2.4063715532038898E-2</v>
          </cell>
          <cell r="Z3">
            <v>2.4978895857863899E-5</v>
          </cell>
          <cell r="AA3" t="str">
            <v>n</v>
          </cell>
          <cell r="AB3" t="str">
            <v>m</v>
          </cell>
          <cell r="AC3" t="str">
            <v>m</v>
          </cell>
          <cell r="AD3" t="str">
            <v>a</v>
          </cell>
          <cell r="AE3" t="str">
            <v>a</v>
          </cell>
          <cell r="AF3" t="str">
            <v>n</v>
          </cell>
          <cell r="AG3" t="str">
            <v>m</v>
          </cell>
          <cell r="AH3">
            <v>1.36833468198738E-2</v>
          </cell>
          <cell r="AI3" t="str">
            <v>m</v>
          </cell>
          <cell r="AJ3" t="str">
            <v>n</v>
          </cell>
          <cell r="AK3" t="str">
            <v>x</v>
          </cell>
        </row>
        <row r="4">
          <cell r="A4">
            <v>10</v>
          </cell>
          <cell r="B4" t="str">
            <v>c3: Private payments to educ. institutions (inclusive of public subsidies to households)</v>
          </cell>
          <cell r="C4">
            <v>0.15225441225587799</v>
          </cell>
          <cell r="D4">
            <v>1.08410776254687E-2</v>
          </cell>
          <cell r="E4" t="str">
            <v>m</v>
          </cell>
          <cell r="F4" t="str">
            <v>m</v>
          </cell>
          <cell r="G4" t="str">
            <v>xc:4</v>
          </cell>
          <cell r="H4" t="str">
            <v>m</v>
          </cell>
          <cell r="I4">
            <v>5.2580476510568401E-2</v>
          </cell>
          <cell r="J4">
            <v>2.2610218917652001E-2</v>
          </cell>
          <cell r="K4" t="str">
            <v>xr:L5</v>
          </cell>
          <cell r="L4">
            <v>5.9211282744511498E-2</v>
          </cell>
          <cell r="M4">
            <v>1.25650511116315E-2</v>
          </cell>
          <cell r="N4" t="str">
            <v>m</v>
          </cell>
          <cell r="O4">
            <v>9.0724392743486898E-2</v>
          </cell>
          <cell r="P4" t="str">
            <v>xc:5</v>
          </cell>
          <cell r="Q4">
            <v>7.9505942237951696E-2</v>
          </cell>
          <cell r="R4" t="str">
            <v>m</v>
          </cell>
          <cell r="S4">
            <v>5.9353996228997397E-2</v>
          </cell>
          <cell r="T4" t="str">
            <v>n</v>
          </cell>
          <cell r="U4">
            <v>1.0404373654453999E-2</v>
          </cell>
          <cell r="V4">
            <v>3.15150568181818E-2</v>
          </cell>
          <cell r="W4" t="str">
            <v>m</v>
          </cell>
          <cell r="X4">
            <v>0.27258006416451203</v>
          </cell>
          <cell r="Y4">
            <v>1.38405694398513E-2</v>
          </cell>
          <cell r="Z4" t="str">
            <v>m</v>
          </cell>
          <cell r="AA4" t="str">
            <v>m</v>
          </cell>
          <cell r="AB4" t="str">
            <v>m</v>
          </cell>
          <cell r="AC4" t="str">
            <v>m</v>
          </cell>
          <cell r="AD4" t="str">
            <v>m</v>
          </cell>
          <cell r="AE4" t="str">
            <v>xc:3</v>
          </cell>
          <cell r="AF4">
            <v>0.207860828989852</v>
          </cell>
          <cell r="AG4">
            <v>1.7750943322818501E-3</v>
          </cell>
          <cell r="AH4" t="str">
            <v>m</v>
          </cell>
          <cell r="AI4">
            <v>5.7177835051546402E-2</v>
          </cell>
          <cell r="AJ4" t="str">
            <v>m</v>
          </cell>
          <cell r="AK4">
            <v>0.18783980928322599</v>
          </cell>
        </row>
        <row r="5">
          <cell r="A5">
            <v>10</v>
          </cell>
          <cell r="B5" t="str">
            <v>c4: Total expenditure from both public and private sources for educational institutions</v>
          </cell>
          <cell r="C5">
            <v>1.6333272105304399</v>
          </cell>
          <cell r="D5">
            <v>1.2195868440385</v>
          </cell>
          <cell r="E5">
            <v>1.0592256263928499</v>
          </cell>
          <cell r="F5">
            <v>2.7277317616066799</v>
          </cell>
          <cell r="G5" t="str">
            <v>xc:4</v>
          </cell>
          <cell r="H5" t="str">
            <v>xr:G20</v>
          </cell>
          <cell r="I5">
            <v>0.94709089551124104</v>
          </cell>
          <cell r="J5">
            <v>1.6733035719696301</v>
          </cell>
          <cell r="K5">
            <v>1.79527921846519</v>
          </cell>
          <cell r="L5">
            <v>1.1972372592314899</v>
          </cell>
          <cell r="M5">
            <v>0.75876182829848604</v>
          </cell>
          <cell r="N5">
            <v>1.32660734460388</v>
          </cell>
          <cell r="O5">
            <v>1.13436056024021</v>
          </cell>
          <cell r="P5">
            <v>1.44805441526178</v>
          </cell>
          <cell r="Q5">
            <v>1.45812213265172</v>
          </cell>
          <cell r="R5" t="str">
            <v>m</v>
          </cell>
          <cell r="S5">
            <v>1.3306902632757101</v>
          </cell>
          <cell r="T5">
            <v>1.0999496045197701</v>
          </cell>
          <cell r="U5">
            <v>1.33548225372218</v>
          </cell>
          <cell r="V5">
            <v>1.6527826704545501</v>
          </cell>
          <cell r="W5">
            <v>2.3025615948548999</v>
          </cell>
          <cell r="X5">
            <v>2.1214741833745299</v>
          </cell>
          <cell r="Y5">
            <v>1.2484047495315</v>
          </cell>
          <cell r="Z5">
            <v>1.52426785703798</v>
          </cell>
          <cell r="AA5">
            <v>2.47210459351178</v>
          </cell>
          <cell r="AB5">
            <v>1.5495299864451499</v>
          </cell>
          <cell r="AC5">
            <v>2.2338084999265799</v>
          </cell>
          <cell r="AD5">
            <v>1.80573409591482</v>
          </cell>
          <cell r="AE5" t="str">
            <v>xc3</v>
          </cell>
          <cell r="AF5">
            <v>1.33905664892969</v>
          </cell>
          <cell r="AG5">
            <v>1.99946747170032</v>
          </cell>
          <cell r="AH5">
            <v>1.55561168720735</v>
          </cell>
          <cell r="AI5">
            <v>1.0107952963917499</v>
          </cell>
          <cell r="AJ5">
            <v>1.5671812911976699</v>
          </cell>
          <cell r="AK5">
            <v>1.8203214450843099</v>
          </cell>
        </row>
        <row r="6">
          <cell r="A6">
            <v>10</v>
          </cell>
          <cell r="B6" t="str">
            <v>c5: Total expenditure from public, private and international sources for educational institutions plus public subsidies to households</v>
          </cell>
          <cell r="C6">
            <v>1.7011387195926</v>
          </cell>
          <cell r="D6">
            <v>1.22767251692253</v>
          </cell>
          <cell r="E6">
            <v>1.0592256263928499</v>
          </cell>
          <cell r="F6">
            <v>2.7277317616066799</v>
          </cell>
          <cell r="G6" t="str">
            <v>xc:4</v>
          </cell>
          <cell r="H6" t="str">
            <v>xr:G20</v>
          </cell>
          <cell r="I6">
            <v>0.94709089551124104</v>
          </cell>
          <cell r="J6">
            <v>1.7140449229037</v>
          </cell>
          <cell r="K6">
            <v>1.79527921846519</v>
          </cell>
          <cell r="L6">
            <v>1.2469736926763499</v>
          </cell>
          <cell r="M6">
            <v>0.75876182829848604</v>
          </cell>
          <cell r="N6">
            <v>1.32660734460388</v>
          </cell>
          <cell r="O6">
            <v>1.1389992628418399</v>
          </cell>
          <cell r="P6">
            <v>1.44805441526178</v>
          </cell>
          <cell r="Q6">
            <v>1.4765994159712199</v>
          </cell>
          <cell r="R6" t="str">
            <v>m</v>
          </cell>
          <cell r="S6">
            <v>1.3796655957805199</v>
          </cell>
          <cell r="T6">
            <v>1.0999743502824899</v>
          </cell>
          <cell r="U6">
            <v>1.33548225372218</v>
          </cell>
          <cell r="V6">
            <v>1.6527826704545501</v>
          </cell>
          <cell r="W6">
            <v>2.3044198073718198</v>
          </cell>
          <cell r="X6">
            <v>2.1281542681569698</v>
          </cell>
          <cell r="Y6">
            <v>1.2484047495315</v>
          </cell>
          <cell r="Z6">
            <v>1.52435148203716</v>
          </cell>
          <cell r="AA6">
            <v>2.47210459351178</v>
          </cell>
          <cell r="AB6">
            <v>1.5495299864451499</v>
          </cell>
          <cell r="AC6">
            <v>2.2350507646158002</v>
          </cell>
          <cell r="AD6">
            <v>1.8222176438201201</v>
          </cell>
          <cell r="AE6" t="str">
            <v>xc3</v>
          </cell>
          <cell r="AF6">
            <v>1.3405814651707</v>
          </cell>
          <cell r="AG6">
            <v>1.99946747170032</v>
          </cell>
          <cell r="AH6">
            <v>1.5616459539007199</v>
          </cell>
          <cell r="AI6">
            <v>1.0262411211340201</v>
          </cell>
          <cell r="AJ6">
            <v>1.5682473328714599</v>
          </cell>
          <cell r="AK6">
            <v>1.8203214450843099</v>
          </cell>
        </row>
        <row r="7">
          <cell r="A7">
            <v>10</v>
          </cell>
          <cell r="B7" t="str">
            <v>c6: Private payments other than to educational institutions</v>
          </cell>
          <cell r="C7">
            <v>6.7811509062162004E-2</v>
          </cell>
          <cell r="D7" t="str">
            <v>a</v>
          </cell>
          <cell r="E7" t="str">
            <v>m</v>
          </cell>
          <cell r="F7" t="str">
            <v>m</v>
          </cell>
          <cell r="G7" t="str">
            <v>xc:4</v>
          </cell>
          <cell r="H7" t="str">
            <v>m</v>
          </cell>
          <cell r="I7" t="str">
            <v>m</v>
          </cell>
          <cell r="J7">
            <v>4.0741350934064099E-2</v>
          </cell>
          <cell r="K7" t="str">
            <v>n</v>
          </cell>
          <cell r="L7">
            <v>3.4688911072275001E-2</v>
          </cell>
          <cell r="M7" t="str">
            <v>n</v>
          </cell>
          <cell r="N7" t="str">
            <v>m</v>
          </cell>
          <cell r="O7" t="str">
            <v>m</v>
          </cell>
          <cell r="P7" t="str">
            <v>xc:9</v>
          </cell>
          <cell r="Q7" t="str">
            <v>xr:G12</v>
          </cell>
          <cell r="R7" t="str">
            <v>m</v>
          </cell>
          <cell r="S7" t="str">
            <v>m</v>
          </cell>
          <cell r="T7" t="str">
            <v>m</v>
          </cell>
          <cell r="U7" t="str">
            <v>a</v>
          </cell>
          <cell r="V7" t="str">
            <v>m</v>
          </cell>
          <cell r="W7" t="str">
            <v>m</v>
          </cell>
          <cell r="X7">
            <v>0.125313313483254</v>
          </cell>
          <cell r="Y7" t="str">
            <v>n...</v>
          </cell>
          <cell r="Z7" t="str">
            <v>m</v>
          </cell>
          <cell r="AA7" t="str">
            <v>n</v>
          </cell>
          <cell r="AB7" t="str">
            <v>m</v>
          </cell>
          <cell r="AC7" t="str">
            <v>m</v>
          </cell>
          <cell r="AD7" t="str">
            <v>m</v>
          </cell>
          <cell r="AE7" t="str">
            <v>a</v>
          </cell>
          <cell r="AF7">
            <v>9.4413927419320198E-2</v>
          </cell>
          <cell r="AG7" t="str">
            <v>a</v>
          </cell>
          <cell r="AH7" t="str">
            <v>m</v>
          </cell>
          <cell r="AI7">
            <v>4.9232965206185604</v>
          </cell>
          <cell r="AJ7">
            <v>1.0660416737942901E-3</v>
          </cell>
          <cell r="AK7">
            <v>1.1111508250037001E-2</v>
          </cell>
        </row>
        <row r="8">
          <cell r="A8">
            <v>10</v>
          </cell>
          <cell r="B8" t="str">
            <v>c7: Financial aid to students NOT attributable to household payments to educational institutions</v>
          </cell>
          <cell r="C8">
            <v>6.7811509062162004E-2</v>
          </cell>
          <cell r="D8">
            <v>8.0856728840232508E-3</v>
          </cell>
          <cell r="E8">
            <v>0</v>
          </cell>
          <cell r="F8">
            <v>0</v>
          </cell>
          <cell r="G8">
            <v>0</v>
          </cell>
          <cell r="H8">
            <v>0</v>
          </cell>
          <cell r="I8">
            <v>0</v>
          </cell>
          <cell r="J8">
            <v>4.0741350934064099E-2</v>
          </cell>
          <cell r="K8">
            <v>0</v>
          </cell>
          <cell r="L8">
            <v>4.9736433444860798E-2</v>
          </cell>
          <cell r="M8">
            <v>0</v>
          </cell>
          <cell r="N8">
            <v>0</v>
          </cell>
          <cell r="O8">
            <v>4.63870260162894E-3</v>
          </cell>
          <cell r="P8">
            <v>0</v>
          </cell>
          <cell r="Q8">
            <v>1.84772833194972E-2</v>
          </cell>
          <cell r="R8">
            <v>0</v>
          </cell>
          <cell r="S8">
            <v>4.8975332504807602E-2</v>
          </cell>
          <cell r="T8">
            <v>2.4745762711864401E-5</v>
          </cell>
          <cell r="U8">
            <v>0</v>
          </cell>
          <cell r="V8">
            <v>0</v>
          </cell>
          <cell r="W8">
            <v>1.8582125169195099E-3</v>
          </cell>
          <cell r="X8">
            <v>6.6800847824427497E-3</v>
          </cell>
          <cell r="Y8">
            <v>0</v>
          </cell>
          <cell r="Z8">
            <v>8.3624999176326907E-5</v>
          </cell>
          <cell r="AA8">
            <v>0</v>
          </cell>
          <cell r="AB8">
            <v>0</v>
          </cell>
          <cell r="AC8">
            <v>1.2422646892240601E-3</v>
          </cell>
          <cell r="AD8">
            <v>1.6483547905297002E-2</v>
          </cell>
          <cell r="AE8">
            <v>0</v>
          </cell>
          <cell r="AF8">
            <v>1.5248162410126801E-3</v>
          </cell>
          <cell r="AG8">
            <v>0</v>
          </cell>
          <cell r="AH8">
            <v>6.0342666933654501E-3</v>
          </cell>
          <cell r="AI8">
            <v>1.5445824742267999E-2</v>
          </cell>
          <cell r="AJ8">
            <v>1.0660416737942901E-3</v>
          </cell>
          <cell r="AK8">
            <v>0</v>
          </cell>
        </row>
        <row r="9">
          <cell r="A9">
            <v>50</v>
          </cell>
          <cell r="B9" t="str">
            <v>c1: Direct expenditure to educational institutions</v>
          </cell>
          <cell r="C9">
            <v>0.28007610632880298</v>
          </cell>
          <cell r="D9">
            <v>7.9175974933984206E-2</v>
          </cell>
          <cell r="E9" t="str">
            <v>xc:8</v>
          </cell>
          <cell r="F9" t="str">
            <v>xc:7</v>
          </cell>
          <cell r="G9">
            <v>0.475344445814879</v>
          </cell>
          <cell r="H9" t="str">
            <v>xr:G20</v>
          </cell>
          <cell r="I9">
            <v>3.5969825976547902E-2</v>
          </cell>
          <cell r="J9" t="str">
            <v>xc:8</v>
          </cell>
          <cell r="K9">
            <v>0.32003167015212203</v>
          </cell>
          <cell r="L9" t="str">
            <v>xc:8</v>
          </cell>
          <cell r="M9">
            <v>4.8824081053470199E-2</v>
          </cell>
          <cell r="N9">
            <v>0.161350779428201</v>
          </cell>
          <cell r="O9" t="str">
            <v>a</v>
          </cell>
          <cell r="P9">
            <v>2.88237482231345E-2</v>
          </cell>
          <cell r="Q9" t="str">
            <v>xc:8</v>
          </cell>
          <cell r="R9" t="str">
            <v>m</v>
          </cell>
          <cell r="S9" t="str">
            <v>xc:8</v>
          </cell>
          <cell r="T9">
            <v>4.6545310734463302E-2</v>
          </cell>
          <cell r="U9">
            <v>4.2642144432980797E-2</v>
          </cell>
          <cell r="V9">
            <v>1.8926420454545501E-2</v>
          </cell>
          <cell r="W9">
            <v>6.2219801112580297E-2</v>
          </cell>
          <cell r="X9" t="str">
            <v>xc:7</v>
          </cell>
          <cell r="Y9" t="str">
            <v>a</v>
          </cell>
          <cell r="Z9">
            <v>0.28246210793877202</v>
          </cell>
          <cell r="AA9">
            <v>0.69751971461971196</v>
          </cell>
          <cell r="AB9">
            <v>7.0191855756197297E-2</v>
          </cell>
          <cell r="AC9" t="str">
            <v>a</v>
          </cell>
          <cell r="AD9" t="str">
            <v>a</v>
          </cell>
          <cell r="AE9">
            <v>1.8827307353322701E-4</v>
          </cell>
          <cell r="AF9">
            <v>2.0686769209603498E-2</v>
          </cell>
          <cell r="AG9" t="str">
            <v>xc:9</v>
          </cell>
          <cell r="AH9">
            <v>0.161620194974229</v>
          </cell>
          <cell r="AI9" t="str">
            <v>xc:8</v>
          </cell>
          <cell r="AJ9" t="str">
            <v>xc:8</v>
          </cell>
          <cell r="AK9">
            <v>0.25569714217743</v>
          </cell>
        </row>
        <row r="10">
          <cell r="A10">
            <v>50</v>
          </cell>
          <cell r="B10" t="str">
            <v>c2: Total public subsidies to the households &amp; other private subsidies to households</v>
          </cell>
          <cell r="C10">
            <v>5.2723233973741603E-3</v>
          </cell>
          <cell r="D10">
            <v>0</v>
          </cell>
          <cell r="E10" t="str">
            <v>x</v>
          </cell>
          <cell r="F10" t="str">
            <v>x</v>
          </cell>
          <cell r="G10">
            <v>0.34839758534596299</v>
          </cell>
          <cell r="H10" t="str">
            <v>x</v>
          </cell>
          <cell r="I10" t="str">
            <v>n</v>
          </cell>
          <cell r="J10" t="str">
            <v>x</v>
          </cell>
          <cell r="K10" t="str">
            <v>m</v>
          </cell>
          <cell r="L10" t="str">
            <v>x</v>
          </cell>
          <cell r="M10" t="str">
            <v>n</v>
          </cell>
          <cell r="N10" t="str">
            <v>n</v>
          </cell>
          <cell r="O10" t="str">
            <v>a</v>
          </cell>
          <cell r="P10" t="str">
            <v>m</v>
          </cell>
          <cell r="Q10" t="str">
            <v>x</v>
          </cell>
          <cell r="R10" t="str">
            <v>m</v>
          </cell>
          <cell r="S10" t="str">
            <v>x</v>
          </cell>
          <cell r="T10">
            <v>1.2944011299434999E-2</v>
          </cell>
          <cell r="U10" t="str">
            <v>m</v>
          </cell>
          <cell r="V10" t="str">
            <v>n</v>
          </cell>
          <cell r="W10" t="str">
            <v>x</v>
          </cell>
          <cell r="X10" t="str">
            <v>m</v>
          </cell>
          <cell r="Y10" t="str">
            <v>a</v>
          </cell>
          <cell r="Z10">
            <v>5.4071330470599303E-2</v>
          </cell>
          <cell r="AA10" t="str">
            <v>n</v>
          </cell>
          <cell r="AB10" t="str">
            <v>m</v>
          </cell>
          <cell r="AC10" t="str">
            <v>a</v>
          </cell>
          <cell r="AD10" t="str">
            <v>a</v>
          </cell>
          <cell r="AE10" t="str">
            <v>a</v>
          </cell>
          <cell r="AF10" t="str">
            <v>n</v>
          </cell>
          <cell r="AG10">
            <v>0</v>
          </cell>
          <cell r="AH10">
            <v>2.0388856734538299E-3</v>
          </cell>
          <cell r="AI10" t="str">
            <v>m</v>
          </cell>
          <cell r="AJ10" t="str">
            <v>x</v>
          </cell>
          <cell r="AK10" t="str">
            <v>x</v>
          </cell>
        </row>
        <row r="11">
          <cell r="A11">
            <v>50</v>
          </cell>
          <cell r="B11" t="str">
            <v>c3: Private payments to educ. institutions (inclusive of public subsidies to households)</v>
          </cell>
          <cell r="C11">
            <v>5.1115818303810498E-2</v>
          </cell>
          <cell r="D11">
            <v>8.5671164581915694E-3</v>
          </cell>
          <cell r="E11" t="str">
            <v>xc:8</v>
          </cell>
          <cell r="F11" t="str">
            <v>m</v>
          </cell>
          <cell r="G11">
            <v>0.11627329334200701</v>
          </cell>
          <cell r="H11" t="str">
            <v>m</v>
          </cell>
          <cell r="I11">
            <v>2.7111808200761801E-2</v>
          </cell>
          <cell r="J11" t="str">
            <v>xc:8</v>
          </cell>
          <cell r="K11" t="str">
            <v>xr:L5</v>
          </cell>
          <cell r="L11" t="str">
            <v>xc:8</v>
          </cell>
          <cell r="M11">
            <v>6.6832760082266704E-4</v>
          </cell>
          <cell r="N11" t="str">
            <v>m</v>
          </cell>
          <cell r="O11" t="str">
            <v>a</v>
          </cell>
          <cell r="P11" t="str">
            <v>xc:8</v>
          </cell>
          <cell r="Q11" t="str">
            <v>xc:8</v>
          </cell>
          <cell r="R11" t="str">
            <v>m</v>
          </cell>
          <cell r="S11" t="str">
            <v>xc:8</v>
          </cell>
          <cell r="T11" t="str">
            <v>n</v>
          </cell>
          <cell r="U11">
            <v>0.101021858184452</v>
          </cell>
          <cell r="V11">
            <v>0.39045738636363603</v>
          </cell>
          <cell r="W11" t="str">
            <v>m</v>
          </cell>
          <cell r="X11" t="str">
            <v>xc:7</v>
          </cell>
          <cell r="Y11" t="str">
            <v>a</v>
          </cell>
          <cell r="Z11" t="str">
            <v>m</v>
          </cell>
          <cell r="AA11" t="str">
            <v>m</v>
          </cell>
          <cell r="AB11" t="str">
            <v>m</v>
          </cell>
          <cell r="AC11" t="str">
            <v>a</v>
          </cell>
          <cell r="AD11" t="str">
            <v>a</v>
          </cell>
          <cell r="AE11" t="str">
            <v>m</v>
          </cell>
          <cell r="AF11">
            <v>4.1273221561245602E-4</v>
          </cell>
          <cell r="AG11" t="str">
            <v>xc:9</v>
          </cell>
          <cell r="AH11" t="str">
            <v>m</v>
          </cell>
          <cell r="AI11" t="str">
            <v>m</v>
          </cell>
          <cell r="AJ11" t="str">
            <v>xc:8</v>
          </cell>
          <cell r="AK11">
            <v>0.105657280972214</v>
          </cell>
        </row>
        <row r="12">
          <cell r="A12">
            <v>50</v>
          </cell>
          <cell r="B12" t="str">
            <v>c4: Total expenditure from both public and private sources for educational institutions</v>
          </cell>
          <cell r="C12">
            <v>0.33646424802998798</v>
          </cell>
          <cell r="D12">
            <v>8.7743091392175801E-2</v>
          </cell>
          <cell r="E12" t="str">
            <v>xc:8</v>
          </cell>
          <cell r="F12" t="str">
            <v>xc:7</v>
          </cell>
          <cell r="G12">
            <v>0.94001532450284897</v>
          </cell>
          <cell r="H12" t="str">
            <v>xr:G20</v>
          </cell>
          <cell r="I12">
            <v>6.3081634177309706E-2</v>
          </cell>
          <cell r="J12" t="str">
            <v>xc:8</v>
          </cell>
          <cell r="K12">
            <v>0.32003167015212203</v>
          </cell>
          <cell r="L12" t="str">
            <v>xc:8</v>
          </cell>
          <cell r="M12">
            <v>4.9492408654292899E-2</v>
          </cell>
          <cell r="N12">
            <v>0.161350779428201</v>
          </cell>
          <cell r="O12" t="str">
            <v>a</v>
          </cell>
          <cell r="P12">
            <v>2.88237482231345E-2</v>
          </cell>
          <cell r="Q12" t="str">
            <v>xc:8</v>
          </cell>
          <cell r="R12" t="str">
            <v>m</v>
          </cell>
          <cell r="S12" t="str">
            <v>xc:8</v>
          </cell>
          <cell r="T12">
            <v>4.6545310734463302E-2</v>
          </cell>
          <cell r="U12">
            <v>0.14366400261743201</v>
          </cell>
          <cell r="V12">
            <v>0.40938380681818198</v>
          </cell>
          <cell r="W12">
            <v>6.2219801112580297E-2</v>
          </cell>
          <cell r="X12" t="str">
            <v>xc:7</v>
          </cell>
          <cell r="Y12" t="str">
            <v>a</v>
          </cell>
          <cell r="Z12">
            <v>0.28246210793877202</v>
          </cell>
          <cell r="AA12">
            <v>0.69751971461971196</v>
          </cell>
          <cell r="AB12">
            <v>7.0191855756197297E-2</v>
          </cell>
          <cell r="AC12" t="str">
            <v>a</v>
          </cell>
          <cell r="AD12" t="str">
            <v>a</v>
          </cell>
          <cell r="AE12">
            <v>1.8827307353322701E-4</v>
          </cell>
          <cell r="AF12">
            <v>2.10995014252159E-2</v>
          </cell>
          <cell r="AG12" t="str">
            <v>xc:9</v>
          </cell>
          <cell r="AH12">
            <v>0.161620194974229</v>
          </cell>
          <cell r="AI12" t="str">
            <v>xc:8</v>
          </cell>
          <cell r="AJ12" t="str">
            <v>xc:8</v>
          </cell>
          <cell r="AK12">
            <v>0.361354423149643</v>
          </cell>
        </row>
        <row r="13">
          <cell r="A13">
            <v>50</v>
          </cell>
          <cell r="B13" t="str">
            <v>c5: Total expenditure from public, private and international sources for educational institutions plus public subsidies to households</v>
          </cell>
          <cell r="C13">
            <v>0.38052886959503401</v>
          </cell>
          <cell r="D13">
            <v>9.6624005894244899E-2</v>
          </cell>
          <cell r="E13" t="str">
            <v>xc:8</v>
          </cell>
          <cell r="F13" t="str">
            <v>xc:7</v>
          </cell>
          <cell r="G13">
            <v>1.22159507419241</v>
          </cell>
          <cell r="H13" t="str">
            <v>xr:G20</v>
          </cell>
          <cell r="I13">
            <v>6.3462543879303904E-2</v>
          </cell>
          <cell r="J13" t="str">
            <v>xc:8</v>
          </cell>
          <cell r="K13">
            <v>0.386687443280263</v>
          </cell>
          <cell r="L13" t="str">
            <v>xc:8</v>
          </cell>
          <cell r="M13">
            <v>4.9492408654292899E-2</v>
          </cell>
          <cell r="N13">
            <v>0.161617223092693</v>
          </cell>
          <cell r="O13" t="str">
            <v>a</v>
          </cell>
          <cell r="P13">
            <v>2.88237482231345E-2</v>
          </cell>
          <cell r="Q13" t="str">
            <v>xc:8</v>
          </cell>
          <cell r="R13" t="str">
            <v>m</v>
          </cell>
          <cell r="S13" t="str">
            <v>xc:8</v>
          </cell>
          <cell r="T13">
            <v>4.7018248587570602E-2</v>
          </cell>
          <cell r="U13">
            <v>0.14366400261743201</v>
          </cell>
          <cell r="V13">
            <v>0.40938380681818198</v>
          </cell>
          <cell r="W13">
            <v>6.2884845592319896E-2</v>
          </cell>
          <cell r="X13" t="str">
            <v>xc:7</v>
          </cell>
          <cell r="Y13" t="str">
            <v>a</v>
          </cell>
          <cell r="Z13">
            <v>0.37452950846979199</v>
          </cell>
          <cell r="AA13">
            <v>1.1723282734449501</v>
          </cell>
          <cell r="AB13">
            <v>7.0191855756197297E-2</v>
          </cell>
          <cell r="AC13" t="str">
            <v>a</v>
          </cell>
          <cell r="AD13" t="str">
            <v>a</v>
          </cell>
          <cell r="AE13">
            <v>1.8827307353322701E-4</v>
          </cell>
          <cell r="AF13">
            <v>2.1708568062838499E-2</v>
          </cell>
          <cell r="AG13" t="str">
            <v>xc:9</v>
          </cell>
          <cell r="AH13">
            <v>0.16943553369669301</v>
          </cell>
          <cell r="AI13" t="str">
            <v>xc:8</v>
          </cell>
          <cell r="AJ13" t="str">
            <v>xc:8</v>
          </cell>
          <cell r="AK13">
            <v>0.361354423149643</v>
          </cell>
        </row>
        <row r="14">
          <cell r="A14">
            <v>50</v>
          </cell>
          <cell r="B14" t="str">
            <v>c6: Private payments other than to educational institutions</v>
          </cell>
          <cell r="C14">
            <v>4.4064621565045897E-2</v>
          </cell>
          <cell r="D14" t="str">
            <v>a</v>
          </cell>
          <cell r="E14" t="str">
            <v>xc:8</v>
          </cell>
          <cell r="F14" t="str">
            <v>m</v>
          </cell>
          <cell r="G14">
            <v>0.315137503692003</v>
          </cell>
          <cell r="H14" t="str">
            <v>m</v>
          </cell>
          <cell r="I14" t="str">
            <v>m</v>
          </cell>
          <cell r="J14" t="str">
            <v>xc:8</v>
          </cell>
          <cell r="K14">
            <v>6.6655773128141693E-2</v>
          </cell>
          <cell r="L14" t="str">
            <v>xc:8</v>
          </cell>
          <cell r="M14" t="str">
            <v>n</v>
          </cell>
          <cell r="N14" t="str">
            <v>m</v>
          </cell>
          <cell r="O14" t="str">
            <v>a</v>
          </cell>
          <cell r="P14" t="str">
            <v>xc:9</v>
          </cell>
          <cell r="Q14" t="str">
            <v>xc:8</v>
          </cell>
          <cell r="R14" t="str">
            <v>m</v>
          </cell>
          <cell r="S14" t="str">
            <v>m</v>
          </cell>
          <cell r="T14" t="str">
            <v>m</v>
          </cell>
          <cell r="U14" t="str">
            <v>m</v>
          </cell>
          <cell r="V14" t="str">
            <v>m</v>
          </cell>
          <cell r="W14" t="str">
            <v>m</v>
          </cell>
          <cell r="X14" t="str">
            <v>xc:7</v>
          </cell>
          <cell r="Y14" t="str">
            <v>a</v>
          </cell>
          <cell r="Z14" t="str">
            <v>m</v>
          </cell>
          <cell r="AA14" t="str">
            <v>m</v>
          </cell>
          <cell r="AB14" t="str">
            <v>m</v>
          </cell>
          <cell r="AC14" t="str">
            <v>a</v>
          </cell>
          <cell r="AD14" t="str">
            <v>m</v>
          </cell>
          <cell r="AE14" t="str">
            <v>a</v>
          </cell>
          <cell r="AF14">
            <v>1.5764077679642401E-3</v>
          </cell>
          <cell r="AG14" t="str">
            <v>xc:9</v>
          </cell>
          <cell r="AH14" t="str">
            <v>m</v>
          </cell>
          <cell r="AI14" t="str">
            <v>m</v>
          </cell>
          <cell r="AJ14" t="str">
            <v>xc:8</v>
          </cell>
          <cell r="AK14">
            <v>2.4522417058775701E-2</v>
          </cell>
        </row>
        <row r="15">
          <cell r="A15">
            <v>50</v>
          </cell>
          <cell r="B15" t="str">
            <v>c7: Financial aid to students NOT attributable to household payments to educational institutions</v>
          </cell>
          <cell r="C15">
            <v>4.4064621565045897E-2</v>
          </cell>
          <cell r="D15">
            <v>8.8809145020691295E-3</v>
          </cell>
          <cell r="E15">
            <v>0</v>
          </cell>
          <cell r="F15">
            <v>0</v>
          </cell>
          <cell r="G15">
            <v>0.28157974968955701</v>
          </cell>
          <cell r="H15">
            <v>0</v>
          </cell>
          <cell r="I15">
            <v>3.8090970199417402E-4</v>
          </cell>
          <cell r="J15">
            <v>0</v>
          </cell>
          <cell r="K15">
            <v>6.6655773128141693E-2</v>
          </cell>
          <cell r="L15">
            <v>0</v>
          </cell>
          <cell r="M15">
            <v>0</v>
          </cell>
          <cell r="N15">
            <v>2.6644366449232E-4</v>
          </cell>
          <cell r="O15">
            <v>0</v>
          </cell>
          <cell r="P15">
            <v>0</v>
          </cell>
          <cell r="Q15">
            <v>0</v>
          </cell>
          <cell r="R15">
            <v>0</v>
          </cell>
          <cell r="S15">
            <v>0</v>
          </cell>
          <cell r="T15">
            <v>4.7293785310734501E-4</v>
          </cell>
          <cell r="U15">
            <v>0</v>
          </cell>
          <cell r="V15">
            <v>0</v>
          </cell>
          <cell r="W15">
            <v>6.6504447973961603E-4</v>
          </cell>
          <cell r="X15">
            <v>0</v>
          </cell>
          <cell r="Y15">
            <v>0</v>
          </cell>
          <cell r="Z15">
            <v>9.2067400531020402E-2</v>
          </cell>
          <cell r="AA15">
            <v>0.47480855882523898</v>
          </cell>
          <cell r="AB15">
            <v>0</v>
          </cell>
          <cell r="AC15">
            <v>0</v>
          </cell>
          <cell r="AD15">
            <v>0</v>
          </cell>
          <cell r="AE15">
            <v>0</v>
          </cell>
          <cell r="AF15">
            <v>6.0906663762254798E-4</v>
          </cell>
          <cell r="AG15">
            <v>0</v>
          </cell>
          <cell r="AH15">
            <v>7.8153387224634604E-3</v>
          </cell>
          <cell r="AI15">
            <v>0</v>
          </cell>
          <cell r="AJ15">
            <v>0</v>
          </cell>
          <cell r="AK15">
            <v>0</v>
          </cell>
        </row>
        <row r="16">
          <cell r="A16">
            <v>900000</v>
          </cell>
          <cell r="B16" t="str">
            <v>c1: Direct expenditure to educational institutions</v>
          </cell>
          <cell r="C16">
            <v>4.4584781275835601</v>
          </cell>
          <cell r="D16">
            <v>5.3223329208107</v>
          </cell>
          <cell r="E16">
            <v>5.02640118301293</v>
          </cell>
          <cell r="F16">
            <v>5.4483275865890297</v>
          </cell>
          <cell r="G16">
            <v>5.7627420347846696</v>
          </cell>
          <cell r="H16" t="str">
            <v>xr:G20</v>
          </cell>
          <cell r="I16">
            <v>4.84986182687281</v>
          </cell>
          <cell r="J16">
            <v>6.4947537586553699</v>
          </cell>
          <cell r="K16">
            <v>6.6354958225715102</v>
          </cell>
          <cell r="L16">
            <v>5.7783138448560001</v>
          </cell>
          <cell r="M16">
            <v>4.5384292090207099</v>
          </cell>
          <cell r="N16">
            <v>3.6806136290384601</v>
          </cell>
          <cell r="O16">
            <v>4.9300778510940502</v>
          </cell>
          <cell r="P16">
            <v>4.5347180706672203</v>
          </cell>
          <cell r="Q16">
            <v>2.69695003349791</v>
          </cell>
          <cell r="R16" t="str">
            <v>m</v>
          </cell>
          <cell r="S16">
            <v>4.7404627873177496</v>
          </cell>
          <cell r="T16">
            <v>4.5180419209039604</v>
          </cell>
          <cell r="U16">
            <v>3.5825244109143002</v>
          </cell>
          <cell r="V16">
            <v>3.6441784090909102</v>
          </cell>
          <cell r="W16">
            <v>4.2938150863384204</v>
          </cell>
          <cell r="X16">
            <v>4.5968343710856399</v>
          </cell>
          <cell r="Y16">
            <v>4.5530116061164403</v>
          </cell>
          <cell r="Z16">
            <v>5.2620482171213503</v>
          </cell>
          <cell r="AA16">
            <v>6.7923135049719798</v>
          </cell>
          <cell r="AB16">
            <v>2.9272859130223101</v>
          </cell>
          <cell r="AC16">
            <v>5.2141610203268201</v>
          </cell>
          <cell r="AD16">
            <v>5.3616994800104303</v>
          </cell>
          <cell r="AE16">
            <v>4.0517052507577497E-3</v>
          </cell>
          <cell r="AF16">
            <v>4.7629312012657099</v>
          </cell>
          <cell r="AG16">
            <v>6.5695876492340703</v>
          </cell>
          <cell r="AH16">
            <v>5.4535141383746497</v>
          </cell>
          <cell r="AI16">
            <v>2.1860993685566998</v>
          </cell>
          <cell r="AJ16">
            <v>4.6227896876888801</v>
          </cell>
          <cell r="AK16">
            <v>4.9949640727829197</v>
          </cell>
        </row>
        <row r="17">
          <cell r="A17">
            <v>900000</v>
          </cell>
          <cell r="B17" t="str">
            <v>c2: Total public subsidies to the households &amp; other private subsidies to households</v>
          </cell>
          <cell r="C17">
            <v>0.178530300407019</v>
          </cell>
          <cell r="D17">
            <v>0.20543885086296601</v>
          </cell>
          <cell r="E17" t="str">
            <v>m</v>
          </cell>
          <cell r="F17" t="str">
            <v>m</v>
          </cell>
          <cell r="G17">
            <v>0.51245426525957005</v>
          </cell>
          <cell r="H17" t="str">
            <v>x</v>
          </cell>
          <cell r="I17" t="str">
            <v>n</v>
          </cell>
          <cell r="J17">
            <v>0.110710478712262</v>
          </cell>
          <cell r="K17" t="str">
            <v>m</v>
          </cell>
          <cell r="L17" t="str">
            <v>n</v>
          </cell>
          <cell r="M17">
            <v>7.62003239428472E-3</v>
          </cell>
          <cell r="N17" t="str">
            <v>n</v>
          </cell>
          <cell r="O17" t="str">
            <v>n</v>
          </cell>
          <cell r="P17" t="str">
            <v>m</v>
          </cell>
          <cell r="Q17" t="str">
            <v>x</v>
          </cell>
          <cell r="R17" t="str">
            <v>m</v>
          </cell>
          <cell r="S17">
            <v>0.124418327632772</v>
          </cell>
          <cell r="T17">
            <v>0.123309661016949</v>
          </cell>
          <cell r="U17" t="str">
            <v>m</v>
          </cell>
          <cell r="V17" t="str">
            <v>m</v>
          </cell>
          <cell r="W17">
            <v>3.8337858243813097E-2</v>
          </cell>
          <cell r="X17">
            <v>0</v>
          </cell>
          <cell r="Y17">
            <v>0.237494842600904</v>
          </cell>
          <cell r="Z17">
            <v>0.27601276537043701</v>
          </cell>
          <cell r="AA17" t="str">
            <v>n</v>
          </cell>
          <cell r="AB17" t="str">
            <v>m</v>
          </cell>
          <cell r="AC17" t="str">
            <v>m</v>
          </cell>
          <cell r="AD17" t="str">
            <v>a</v>
          </cell>
          <cell r="AE17" t="str">
            <v>a</v>
          </cell>
          <cell r="AF17" t="str">
            <v>n</v>
          </cell>
          <cell r="AG17">
            <v>0</v>
          </cell>
          <cell r="AH17">
            <v>6.3637744300679505E-2</v>
          </cell>
          <cell r="AI17" t="str">
            <v>m</v>
          </cell>
          <cell r="AJ17">
            <v>0.21560907204032501</v>
          </cell>
          <cell r="AK17" t="str">
            <v>x</v>
          </cell>
        </row>
        <row r="18">
          <cell r="A18">
            <v>900000</v>
          </cell>
          <cell r="B18" t="str">
            <v>c3: Private payments to educ. institutions (inclusive of public subsidies to households)</v>
          </cell>
          <cell r="C18">
            <v>0.99655485093944696</v>
          </cell>
          <cell r="D18">
            <v>-1.39317734274957E-2</v>
          </cell>
          <cell r="E18">
            <v>-0.17609814008706001</v>
          </cell>
          <cell r="F18" t="str">
            <v>m</v>
          </cell>
          <cell r="G18">
            <v>0.72682454670691399</v>
          </cell>
          <cell r="H18" t="str">
            <v>m</v>
          </cell>
          <cell r="I18">
            <v>0.83745612069609399</v>
          </cell>
          <cell r="J18">
            <v>0.46647849900174299</v>
          </cell>
          <cell r="K18" t="str">
            <v>xr:L5</v>
          </cell>
          <cell r="L18">
            <v>0.54071894791064601</v>
          </cell>
          <cell r="M18">
            <v>1.2918365120809701</v>
          </cell>
          <cell r="N18" t="str">
            <v>m</v>
          </cell>
          <cell r="O18">
            <v>0.61070857081213303</v>
          </cell>
          <cell r="P18">
            <v>0.61752908302667198</v>
          </cell>
          <cell r="Q18">
            <v>0.26634186437715701</v>
          </cell>
          <cell r="R18" t="str">
            <v>m</v>
          </cell>
          <cell r="S18">
            <v>0.42292133189068498</v>
          </cell>
          <cell r="T18">
            <v>9.2639548022598901E-3</v>
          </cell>
          <cell r="U18">
            <v>1.1640614789518999</v>
          </cell>
          <cell r="V18">
            <v>2.5770548295454598</v>
          </cell>
          <cell r="W18" t="str">
            <v>m</v>
          </cell>
          <cell r="X18">
            <v>0.968350930690138</v>
          </cell>
          <cell r="Y18">
            <v>0.12483425457866799</v>
          </cell>
          <cell r="Z18" t="str">
            <v>m</v>
          </cell>
          <cell r="AA18" t="str">
            <v>m</v>
          </cell>
          <cell r="AB18" t="str">
            <v>m</v>
          </cell>
          <cell r="AC18" t="str">
            <v>m</v>
          </cell>
          <cell r="AD18" t="str">
            <v>m</v>
          </cell>
          <cell r="AE18" t="str">
            <v>m</v>
          </cell>
          <cell r="AF18">
            <v>0.90991402845272695</v>
          </cell>
          <cell r="AG18">
            <v>0.114414556259852</v>
          </cell>
          <cell r="AH18" t="str">
            <v>m</v>
          </cell>
          <cell r="AI18">
            <v>0.21059278350515501</v>
          </cell>
          <cell r="AJ18" t="str">
            <v>m</v>
          </cell>
          <cell r="AK18">
            <v>1.66805909750612</v>
          </cell>
        </row>
        <row r="19">
          <cell r="A19">
            <v>900000</v>
          </cell>
          <cell r="B19" t="str">
            <v>c4: Total expenditure from both public and private sources for educational institutions</v>
          </cell>
          <cell r="C19">
            <v>5.6335632789300201</v>
          </cell>
          <cell r="D19">
            <v>5.5138399982461701</v>
          </cell>
          <cell r="E19">
            <v>5.0284381313394304</v>
          </cell>
          <cell r="F19">
            <v>5.4483275865890297</v>
          </cell>
          <cell r="G19">
            <v>7.00202084675115</v>
          </cell>
          <cell r="H19" t="str">
            <v>xr:G20</v>
          </cell>
          <cell r="I19">
            <v>5.6873179475689</v>
          </cell>
          <cell r="J19">
            <v>7.0719427363693796</v>
          </cell>
          <cell r="K19">
            <v>6.6354958225715102</v>
          </cell>
          <cell r="L19">
            <v>6.3190327927666399</v>
          </cell>
          <cell r="M19">
            <v>5.8378857534959598</v>
          </cell>
          <cell r="N19">
            <v>3.6806136290384601</v>
          </cell>
          <cell r="O19">
            <v>5.54078642190618</v>
          </cell>
          <cell r="P19">
            <v>5.1522471536938896</v>
          </cell>
          <cell r="Q19">
            <v>2.9632918978750702</v>
          </cell>
          <cell r="R19" t="str">
            <v>m</v>
          </cell>
          <cell r="S19">
            <v>5.2878024468411997</v>
          </cell>
          <cell r="T19">
            <v>4.6506155367231603</v>
          </cell>
          <cell r="U19">
            <v>4.7465858898661999</v>
          </cell>
          <cell r="V19">
            <v>6.2212332386363602</v>
          </cell>
          <cell r="W19">
            <v>4.2938150863384204</v>
          </cell>
          <cell r="X19">
            <v>5.56518530177578</v>
          </cell>
          <cell r="Y19">
            <v>4.9153407032960104</v>
          </cell>
          <cell r="Z19">
            <v>5.2620482171213503</v>
          </cell>
          <cell r="AA19">
            <v>6.7923135049719798</v>
          </cell>
          <cell r="AB19">
            <v>2.9272859130223101</v>
          </cell>
          <cell r="AC19">
            <v>5.2141610203268201</v>
          </cell>
          <cell r="AD19">
            <v>5.3616994800104303</v>
          </cell>
          <cell r="AE19">
            <v>4.0517052507577497E-3</v>
          </cell>
          <cell r="AF19">
            <v>5.6728452297184404</v>
          </cell>
          <cell r="AG19">
            <v>6.6840022054939201</v>
          </cell>
          <cell r="AH19">
            <v>5.4535141383746497</v>
          </cell>
          <cell r="AI19">
            <v>2.3966921520618598</v>
          </cell>
          <cell r="AJ19">
            <v>4.6227896876888801</v>
          </cell>
          <cell r="AK19">
            <v>6.6630231702890503</v>
          </cell>
        </row>
        <row r="20">
          <cell r="A20">
            <v>900000</v>
          </cell>
          <cell r="B20" t="str">
            <v>c5: Total expenditure from public, private and international sources for educational institutions plus public subsidies to households</v>
          </cell>
          <cell r="C20">
            <v>6.1177383109222196</v>
          </cell>
          <cell r="D20">
            <v>5.6313337233599396</v>
          </cell>
          <cell r="E20">
            <v>5.0648324412138397</v>
          </cell>
          <cell r="F20">
            <v>5.5652264977155497</v>
          </cell>
          <cell r="G20">
            <v>7.3393271761841303</v>
          </cell>
          <cell r="H20" t="str">
            <v>xr:G20</v>
          </cell>
          <cell r="I20">
            <v>6.0305101202479703</v>
          </cell>
          <cell r="J20">
            <v>8.4571263908232908</v>
          </cell>
          <cell r="K20">
            <v>7.26482777362114</v>
          </cell>
          <cell r="L20">
            <v>6.5800087727185899</v>
          </cell>
          <cell r="M20">
            <v>6.0479334980755199</v>
          </cell>
          <cell r="N20">
            <v>3.69536080149265</v>
          </cell>
          <cell r="O20">
            <v>5.69751343965192</v>
          </cell>
          <cell r="P20">
            <v>5.4955973589467702</v>
          </cell>
          <cell r="Q20">
            <v>2.9932471399338798</v>
          </cell>
          <cell r="R20" t="str">
            <v>m</v>
          </cell>
          <cell r="S20">
            <v>5.7043884522346904</v>
          </cell>
          <cell r="T20">
            <v>4.6870147457627098</v>
          </cell>
          <cell r="U20">
            <v>4.7465858898661999</v>
          </cell>
          <cell r="V20">
            <v>6.2212332386363602</v>
          </cell>
          <cell r="W20">
            <v>4.4017212915946198</v>
          </cell>
          <cell r="X20">
            <v>5.6126758875832996</v>
          </cell>
          <cell r="Y20">
            <v>5.3842246578794004</v>
          </cell>
          <cell r="Z20">
            <v>5.8485753435335299</v>
          </cell>
          <cell r="AA20">
            <v>7.9784199456192999</v>
          </cell>
          <cell r="AB20">
            <v>2.9272859130223101</v>
          </cell>
          <cell r="AC20">
            <v>5.2239044702229904</v>
          </cell>
          <cell r="AD20">
            <v>5.4638328045688001</v>
          </cell>
          <cell r="AE20">
            <v>4.0517052507577497E-3</v>
          </cell>
          <cell r="AF20">
            <v>5.7885120000458601</v>
          </cell>
          <cell r="AG20">
            <v>7.8881483881596397</v>
          </cell>
          <cell r="AH20">
            <v>5.5590189800883802</v>
          </cell>
          <cell r="AI20">
            <v>2.46241653350515</v>
          </cell>
          <cell r="AJ20">
            <v>4.9365774824589197</v>
          </cell>
          <cell r="AK20">
            <v>6.6630231702890503</v>
          </cell>
        </row>
        <row r="21">
          <cell r="A21">
            <v>900000</v>
          </cell>
          <cell r="B21" t="str">
            <v>c6: Private payments other than to educational institutions</v>
          </cell>
          <cell r="C21">
            <v>0.48417503199219403</v>
          </cell>
          <cell r="D21" t="str">
            <v>a</v>
          </cell>
          <cell r="E21">
            <v>3.6394309874409003E-2</v>
          </cell>
          <cell r="F21" t="str">
            <v>m</v>
          </cell>
          <cell r="G21" t="str">
            <v>m</v>
          </cell>
          <cell r="H21" t="str">
            <v>m</v>
          </cell>
          <cell r="I21" t="str">
            <v>m</v>
          </cell>
          <cell r="J21" t="str">
            <v>m</v>
          </cell>
          <cell r="K21">
            <v>0.62933195104962503</v>
          </cell>
          <cell r="L21">
            <v>0.26088462465567203</v>
          </cell>
          <cell r="M21" t="str">
            <v>n</v>
          </cell>
          <cell r="N21" t="str">
            <v>m</v>
          </cell>
          <cell r="O21" t="str">
            <v>m</v>
          </cell>
          <cell r="P21">
            <v>0.223630429680408</v>
          </cell>
          <cell r="Q21" t="str">
            <v>xr:G12</v>
          </cell>
          <cell r="R21" t="str">
            <v>m</v>
          </cell>
          <cell r="S21" t="str">
            <v>m</v>
          </cell>
          <cell r="T21" t="str">
            <v>m</v>
          </cell>
          <cell r="U21" t="str">
            <v>m</v>
          </cell>
          <cell r="V21" t="str">
            <v>m</v>
          </cell>
          <cell r="W21" t="str">
            <v>m</v>
          </cell>
          <cell r="X21">
            <v>0.31943599219926699</v>
          </cell>
          <cell r="Y21">
            <v>0.59537393111919501</v>
          </cell>
          <cell r="Z21" t="str">
            <v>m</v>
          </cell>
          <cell r="AA21" t="str">
            <v>m</v>
          </cell>
          <cell r="AB21" t="str">
            <v>m</v>
          </cell>
          <cell r="AC21" t="str">
            <v>m</v>
          </cell>
          <cell r="AD21" t="str">
            <v>m</v>
          </cell>
          <cell r="AE21" t="str">
            <v>a</v>
          </cell>
          <cell r="AF21">
            <v>0.55702941720204802</v>
          </cell>
          <cell r="AG21">
            <v>1.1997084468350101</v>
          </cell>
          <cell r="AH21" t="str">
            <v>m</v>
          </cell>
          <cell r="AI21">
            <v>8.5936026417525806</v>
          </cell>
          <cell r="AJ21">
            <v>0.31488098763927402</v>
          </cell>
          <cell r="AK21">
            <v>0.14675999335951501</v>
          </cell>
        </row>
        <row r="22">
          <cell r="A22">
            <v>900000</v>
          </cell>
          <cell r="B22" t="str">
            <v>c7: Financial aid to students NOT attributable to household payments to educational institutions</v>
          </cell>
          <cell r="C22">
            <v>0.48417503199219403</v>
          </cell>
          <cell r="D22">
            <v>0.117493725113773</v>
          </cell>
          <cell r="E22">
            <v>3.6394309874409003E-2</v>
          </cell>
          <cell r="F22">
            <v>0.11689891112652</v>
          </cell>
          <cell r="G22">
            <v>0.33386217350698699</v>
          </cell>
          <cell r="H22">
            <v>0</v>
          </cell>
          <cell r="I22">
            <v>0.34319217267906499</v>
          </cell>
          <cell r="J22">
            <v>1.38518365445391</v>
          </cell>
          <cell r="K22">
            <v>0.62933195104962503</v>
          </cell>
          <cell r="L22">
            <v>0.26097597995194999</v>
          </cell>
          <cell r="M22">
            <v>0.20541517514966201</v>
          </cell>
          <cell r="N22">
            <v>1.4747172454194201E-2</v>
          </cell>
          <cell r="O22">
            <v>0.156727017745734</v>
          </cell>
          <cell r="P22">
            <v>0.34335020525288001</v>
          </cell>
          <cell r="Q22">
            <v>2.9955242058810699E-2</v>
          </cell>
          <cell r="R22">
            <v>0</v>
          </cell>
          <cell r="S22">
            <v>0.36501187318431899</v>
          </cell>
          <cell r="T22">
            <v>2.96213559322034E-2</v>
          </cell>
          <cell r="U22">
            <v>0</v>
          </cell>
          <cell r="V22">
            <v>0</v>
          </cell>
          <cell r="W22">
            <v>0.107906205256199</v>
          </cell>
          <cell r="X22">
            <v>4.7490585807513301E-2</v>
          </cell>
          <cell r="Y22">
            <v>0.46888395458339199</v>
          </cell>
          <cell r="Z22">
            <v>0.58652712641217897</v>
          </cell>
          <cell r="AA22">
            <v>1.1861064406473201</v>
          </cell>
          <cell r="AB22">
            <v>0</v>
          </cell>
          <cell r="AC22">
            <v>9.7434498961632907E-3</v>
          </cell>
          <cell r="AD22">
            <v>0.10213332455837</v>
          </cell>
          <cell r="AE22">
            <v>0</v>
          </cell>
          <cell r="AF22">
            <v>0.11566677032742</v>
          </cell>
          <cell r="AG22">
            <v>1.20414618266572</v>
          </cell>
          <cell r="AH22">
            <v>0.10550484171373201</v>
          </cell>
          <cell r="AI22">
            <v>6.5724381443298993E-2</v>
          </cell>
          <cell r="AJ22">
            <v>0.31378779477003399</v>
          </cell>
          <cell r="AK22">
            <v>0</v>
          </cell>
        </row>
        <row r="23">
          <cell r="A23">
            <v>901030</v>
          </cell>
          <cell r="B23" t="str">
            <v>c1: Direct expenditure to educational institutions</v>
          </cell>
          <cell r="C23">
            <v>3.2361349555411199</v>
          </cell>
          <cell r="D23">
            <v>3.83431549255332</v>
          </cell>
          <cell r="E23">
            <v>3.4402536812946498</v>
          </cell>
          <cell r="F23">
            <v>3.8497354597870399</v>
          </cell>
          <cell r="G23">
            <v>4.0407592163980297</v>
          </cell>
          <cell r="H23" t="str">
            <v>xr</v>
          </cell>
          <cell r="I23">
            <v>3.43360967958772</v>
          </cell>
          <cell r="J23">
            <v>4.2175340178782204</v>
          </cell>
          <cell r="K23">
            <v>4.2133202931444096</v>
          </cell>
          <cell r="L23">
            <v>4.0609908839160003</v>
          </cell>
          <cell r="M23">
            <v>2.9112491078570799</v>
          </cell>
          <cell r="N23">
            <v>2.8370202357051202</v>
          </cell>
          <cell r="O23">
            <v>3.3422931012783401</v>
          </cell>
          <cell r="P23">
            <v>3.4082495272762698</v>
          </cell>
          <cell r="Q23">
            <v>1.9971314319628299</v>
          </cell>
          <cell r="R23" t="str">
            <v>m</v>
          </cell>
          <cell r="S23">
            <v>3.3186320831620399</v>
          </cell>
          <cell r="T23">
            <v>3.2424113559321999</v>
          </cell>
          <cell r="U23">
            <v>2.8240196909331599</v>
          </cell>
          <cell r="V23">
            <v>2.95659971590909</v>
          </cell>
          <cell r="W23">
            <v>4.2076793077278198</v>
          </cell>
          <cell r="X23">
            <v>3.3672048734101798</v>
          </cell>
          <cell r="Y23">
            <v>3.0312333664036801</v>
          </cell>
          <cell r="Z23">
            <v>3.8225911364809799</v>
          </cell>
          <cell r="AA23">
            <v>4.0607918571031796</v>
          </cell>
          <cell r="AB23">
            <v>2.0481110805695599</v>
          </cell>
          <cell r="AC23">
            <v>3.2856314111304599</v>
          </cell>
          <cell r="AD23">
            <v>4.0850989442378696</v>
          </cell>
          <cell r="AE23">
            <v>2.3266969240451998E-3</v>
          </cell>
          <cell r="AF23">
            <v>3.5059165449727598</v>
          </cell>
          <cell r="AG23">
            <v>4.4476812222375601</v>
          </cell>
          <cell r="AH23">
            <v>4.0752350108760904</v>
          </cell>
          <cell r="AI23">
            <v>1.4184751804123701</v>
          </cell>
          <cell r="AJ23">
            <v>3.7551132188066698</v>
          </cell>
          <cell r="AK23">
            <v>3.4915014903596799</v>
          </cell>
        </row>
        <row r="24">
          <cell r="A24">
            <v>901030</v>
          </cell>
          <cell r="B24" t="str">
            <v>c2: Total public subsidies to the households &amp; other private subsidies to households</v>
          </cell>
          <cell r="C24">
            <v>3.23626354879471E-2</v>
          </cell>
          <cell r="D24">
            <v>6.0567321071710598E-3</v>
          </cell>
          <cell r="E24">
            <v>0</v>
          </cell>
          <cell r="F24" t="str">
            <v>m</v>
          </cell>
          <cell r="G24" t="str">
            <v>x</v>
          </cell>
          <cell r="H24" t="str">
            <v>x</v>
          </cell>
          <cell r="I24" t="str">
            <v>n</v>
          </cell>
          <cell r="J24" t="str">
            <v>x</v>
          </cell>
          <cell r="K24" t="str">
            <v>m</v>
          </cell>
          <cell r="L24" t="str">
            <v>n</v>
          </cell>
          <cell r="M24" t="str">
            <v>x</v>
          </cell>
          <cell r="N24" t="str">
            <v>n</v>
          </cell>
          <cell r="O24" t="str">
            <v>n</v>
          </cell>
          <cell r="P24" t="str">
            <v>m</v>
          </cell>
          <cell r="Q24" t="str">
            <v>x</v>
          </cell>
          <cell r="R24" t="str">
            <v>m</v>
          </cell>
          <cell r="S24" t="str">
            <v>n</v>
          </cell>
          <cell r="T24">
            <v>3.8831977401130001E-2</v>
          </cell>
          <cell r="U24" t="str">
            <v>m</v>
          </cell>
          <cell r="V24" t="str">
            <v>n</v>
          </cell>
          <cell r="W24" t="str">
            <v>x</v>
          </cell>
          <cell r="X24">
            <v>0</v>
          </cell>
          <cell r="Y24">
            <v>9.6886190768649294E-2</v>
          </cell>
          <cell r="Z24">
            <v>5.0238167077397602E-2</v>
          </cell>
          <cell r="AA24" t="str">
            <v>n</v>
          </cell>
          <cell r="AB24" t="str">
            <v>m</v>
          </cell>
          <cell r="AC24" t="str">
            <v>m</v>
          </cell>
          <cell r="AD24" t="str">
            <v>a</v>
          </cell>
          <cell r="AE24" t="str">
            <v>a</v>
          </cell>
          <cell r="AF24" t="str">
            <v>n</v>
          </cell>
          <cell r="AG24" t="str">
            <v>m</v>
          </cell>
          <cell r="AH24">
            <v>5.0714636782321798E-2</v>
          </cell>
          <cell r="AI24" t="str">
            <v>m</v>
          </cell>
          <cell r="AJ24">
            <v>2.76227688397368E-2</v>
          </cell>
          <cell r="AK24" t="str">
            <v>x</v>
          </cell>
        </row>
        <row r="25">
          <cell r="A25">
            <v>901030</v>
          </cell>
          <cell r="B25" t="str">
            <v>c3: Private payments to educ. institutions (inclusive of public subsidies to households)</v>
          </cell>
          <cell r="C25">
            <v>0.467350747980248</v>
          </cell>
          <cell r="D25">
            <v>6.2123415481076E-2</v>
          </cell>
          <cell r="E25" t="str">
            <v>m</v>
          </cell>
          <cell r="F25" t="str">
            <v>m</v>
          </cell>
          <cell r="G25">
            <v>0.26739530697233899</v>
          </cell>
          <cell r="H25" t="str">
            <v>m</v>
          </cell>
          <cell r="I25">
            <v>0.458667562924789</v>
          </cell>
          <cell r="J25">
            <v>9.3103215713962698E-2</v>
          </cell>
          <cell r="K25" t="str">
            <v>xr</v>
          </cell>
          <cell r="L25">
            <v>0.32878771130316897</v>
          </cell>
          <cell r="M25">
            <v>0.913085356049671</v>
          </cell>
          <cell r="N25" t="str">
            <v>m</v>
          </cell>
          <cell r="O25">
            <v>0.30282817022959801</v>
          </cell>
          <cell r="P25" t="str">
            <v>xc</v>
          </cell>
          <cell r="Q25">
            <v>0.115176237238025</v>
          </cell>
          <cell r="R25" t="str">
            <v>m</v>
          </cell>
          <cell r="S25">
            <v>0.12771724220091399</v>
          </cell>
          <cell r="T25">
            <v>-3.7896779661016997E-2</v>
          </cell>
          <cell r="U25">
            <v>0.25536426956481101</v>
          </cell>
          <cell r="V25">
            <v>0.87106221590909105</v>
          </cell>
          <cell r="W25" t="str">
            <v>m</v>
          </cell>
          <cell r="X25">
            <v>0.65282183465231902</v>
          </cell>
          <cell r="Y25">
            <v>0.101396828396403</v>
          </cell>
          <cell r="Z25" t="str">
            <v>m</v>
          </cell>
          <cell r="AA25" t="str">
            <v>m</v>
          </cell>
          <cell r="AB25" t="str">
            <v>m</v>
          </cell>
          <cell r="AC25" t="str">
            <v>m</v>
          </cell>
          <cell r="AD25" t="str">
            <v>m</v>
          </cell>
          <cell r="AE25" t="str">
            <v>m</v>
          </cell>
          <cell r="AF25">
            <v>0.54287470854370001</v>
          </cell>
          <cell r="AG25">
            <v>6.8146600907121801E-3</v>
          </cell>
          <cell r="AH25" t="str">
            <v>m</v>
          </cell>
          <cell r="AI25">
            <v>0.202164948453608</v>
          </cell>
          <cell r="AJ25" t="str">
            <v>m</v>
          </cell>
          <cell r="AK25">
            <v>0.37580206187647203</v>
          </cell>
        </row>
        <row r="26">
          <cell r="A26">
            <v>901030</v>
          </cell>
          <cell r="B26" t="str">
            <v>c4: Total expenditure from both public and private sources for educational institutions</v>
          </cell>
          <cell r="C26">
            <v>3.7358483390093098</v>
          </cell>
          <cell r="D26">
            <v>3.9024956401415598</v>
          </cell>
          <cell r="E26">
            <v>3.4402536812946498</v>
          </cell>
          <cell r="F26">
            <v>3.8497354597870399</v>
          </cell>
          <cell r="G26">
            <v>4.3081545233703702</v>
          </cell>
          <cell r="H26" t="str">
            <v>xr</v>
          </cell>
          <cell r="I26">
            <v>3.8922772425125101</v>
          </cell>
          <cell r="J26">
            <v>4.3106372335921899</v>
          </cell>
          <cell r="K26">
            <v>4.2133202931444096</v>
          </cell>
          <cell r="L26">
            <v>4.3897785952191697</v>
          </cell>
          <cell r="M26">
            <v>3.82433446390676</v>
          </cell>
          <cell r="N26">
            <v>2.8370202357051202</v>
          </cell>
          <cell r="O26">
            <v>3.6451212715079402</v>
          </cell>
          <cell r="P26">
            <v>3.4082495272762698</v>
          </cell>
          <cell r="Q26">
            <v>2.11230766920086</v>
          </cell>
          <cell r="R26" t="str">
            <v>m</v>
          </cell>
          <cell r="S26">
            <v>3.44634932536295</v>
          </cell>
          <cell r="T26">
            <v>3.2433465536723198</v>
          </cell>
          <cell r="U26">
            <v>3.07938396049797</v>
          </cell>
          <cell r="V26">
            <v>3.8276619318181799</v>
          </cell>
          <cell r="W26">
            <v>4.2076793077278198</v>
          </cell>
          <cell r="X26">
            <v>4.0200267080624998</v>
          </cell>
          <cell r="Y26">
            <v>3.2295163855687301</v>
          </cell>
          <cell r="Z26">
            <v>3.8225911364809799</v>
          </cell>
          <cell r="AA26">
            <v>4.0607918571031796</v>
          </cell>
          <cell r="AB26">
            <v>2.0481110805695599</v>
          </cell>
          <cell r="AC26">
            <v>3.2856314111304599</v>
          </cell>
          <cell r="AD26">
            <v>4.0850989442378696</v>
          </cell>
          <cell r="AE26">
            <v>2.3266969240451998E-3</v>
          </cell>
          <cell r="AF26">
            <v>4.0487912535164599</v>
          </cell>
          <cell r="AG26">
            <v>4.4544958823282697</v>
          </cell>
          <cell r="AH26">
            <v>4.0752350108760904</v>
          </cell>
          <cell r="AI26">
            <v>1.62064012886598</v>
          </cell>
          <cell r="AJ26">
            <v>3.7551132188066698</v>
          </cell>
          <cell r="AK26">
            <v>3.8673035522361499</v>
          </cell>
        </row>
        <row r="27">
          <cell r="A27">
            <v>901030</v>
          </cell>
          <cell r="B27" t="str">
            <v>c5: Total expenditure from public, private and international sources for educational institutions plus public subsidies to households</v>
          </cell>
          <cell r="C27">
            <v>4.0219040316302603</v>
          </cell>
          <cell r="D27">
            <v>3.9261938403593302</v>
          </cell>
          <cell r="E27">
            <v>3.4498135921521298</v>
          </cell>
          <cell r="F27">
            <v>3.8498048006687098</v>
          </cell>
          <cell r="G27">
            <v>4.3443734313211397</v>
          </cell>
          <cell r="H27" t="str">
            <v>xr</v>
          </cell>
          <cell r="I27">
            <v>4.1508850548958103</v>
          </cell>
          <cell r="J27">
            <v>4.91428205494769</v>
          </cell>
          <cell r="K27">
            <v>4.4405502548177296</v>
          </cell>
          <cell r="L27">
            <v>4.5544138898680604</v>
          </cell>
          <cell r="M27">
            <v>3.82433446390676</v>
          </cell>
          <cell r="N27">
            <v>2.83778490160616</v>
          </cell>
          <cell r="O27">
            <v>3.66691238605513</v>
          </cell>
          <cell r="P27">
            <v>3.4082495272762698</v>
          </cell>
          <cell r="Q27">
            <v>2.1390339494035899</v>
          </cell>
          <cell r="R27" t="str">
            <v>m</v>
          </cell>
          <cell r="S27">
            <v>3.62608927332903</v>
          </cell>
          <cell r="T27">
            <v>3.2447901694915302</v>
          </cell>
          <cell r="U27">
            <v>3.07938396049797</v>
          </cell>
          <cell r="V27">
            <v>3.8276619318181799</v>
          </cell>
          <cell r="W27">
            <v>4.2095375202447398</v>
          </cell>
          <cell r="X27">
            <v>4.03280134128992</v>
          </cell>
          <cell r="Y27">
            <v>3.4160377001937001</v>
          </cell>
          <cell r="Z27">
            <v>3.9907797827835698</v>
          </cell>
          <cell r="AA27">
            <v>4.37941197365787</v>
          </cell>
          <cell r="AB27">
            <v>2.0481110805695599</v>
          </cell>
          <cell r="AC27">
            <v>3.2878602644514801</v>
          </cell>
          <cell r="AD27">
            <v>4.1513395740396497</v>
          </cell>
          <cell r="AE27">
            <v>2.3266969240451998E-3</v>
          </cell>
          <cell r="AF27">
            <v>4.1011724174499697</v>
          </cell>
          <cell r="AG27">
            <v>5.0680584540995302</v>
          </cell>
          <cell r="AH27">
            <v>4.1361245048153803</v>
          </cell>
          <cell r="AI27">
            <v>1.66722791237113</v>
          </cell>
          <cell r="AJ27">
            <v>3.7892665646561099</v>
          </cell>
          <cell r="AK27">
            <v>3.8673035522361499</v>
          </cell>
        </row>
        <row r="28">
          <cell r="A28">
            <v>901030</v>
          </cell>
          <cell r="B28" t="str">
            <v>c6: Private payments other than to educational institutions</v>
          </cell>
          <cell r="C28">
            <v>0.28605569262094699</v>
          </cell>
          <cell r="D28" t="str">
            <v>a</v>
          </cell>
          <cell r="E28" t="str">
            <v>m</v>
          </cell>
          <cell r="F28" t="str">
            <v>m</v>
          </cell>
          <cell r="G28" t="str">
            <v>m</v>
          </cell>
          <cell r="H28" t="str">
            <v>m</v>
          </cell>
          <cell r="I28" t="str">
            <v>m</v>
          </cell>
          <cell r="J28">
            <v>0.60364482135550601</v>
          </cell>
          <cell r="K28">
            <v>0.22722996167332399</v>
          </cell>
          <cell r="L28">
            <v>0.15273300461957601</v>
          </cell>
          <cell r="M28" t="str">
            <v>n</v>
          </cell>
          <cell r="N28" t="str">
            <v>m</v>
          </cell>
          <cell r="O28" t="str">
            <v>m</v>
          </cell>
          <cell r="P28" t="str">
            <v>xc</v>
          </cell>
          <cell r="Q28" t="str">
            <v>xr</v>
          </cell>
          <cell r="R28" t="str">
            <v>m</v>
          </cell>
          <cell r="S28" t="str">
            <v>m</v>
          </cell>
          <cell r="T28" t="str">
            <v>m</v>
          </cell>
          <cell r="U28" t="str">
            <v>a</v>
          </cell>
          <cell r="V28" t="str">
            <v>m</v>
          </cell>
          <cell r="W28" t="str">
            <v>m</v>
          </cell>
          <cell r="X28">
            <v>0.26683964748696198</v>
          </cell>
          <cell r="Y28">
            <v>0.25536983669548502</v>
          </cell>
          <cell r="Z28" t="str">
            <v>m</v>
          </cell>
          <cell r="AA28" t="str">
            <v>m</v>
          </cell>
          <cell r="AB28" t="str">
            <v>m</v>
          </cell>
          <cell r="AC28" t="str">
            <v>m</v>
          </cell>
          <cell r="AD28" t="str">
            <v>m</v>
          </cell>
          <cell r="AE28" t="str">
            <v>a</v>
          </cell>
          <cell r="AF28">
            <v>0.32022144229846</v>
          </cell>
          <cell r="AG28">
            <v>0.609124835940554</v>
          </cell>
          <cell r="AH28" t="str">
            <v>m</v>
          </cell>
          <cell r="AI28">
            <v>8.4464500000000005</v>
          </cell>
          <cell r="AJ28">
            <v>3.4153345849441803E-2</v>
          </cell>
          <cell r="AK28">
            <v>2.1244677038339901E-2</v>
          </cell>
        </row>
        <row r="29">
          <cell r="A29">
            <v>901030</v>
          </cell>
          <cell r="B29" t="str">
            <v>c7: Financial aid to students NOT attributable to household payments to educational institutions</v>
          </cell>
          <cell r="C29">
            <v>0.28605569262094699</v>
          </cell>
          <cell r="D29">
            <v>2.3698200217767199E-2</v>
          </cell>
          <cell r="E29">
            <v>9.5599108574761001E-3</v>
          </cell>
          <cell r="F29">
            <v>6.9340881674059902E-5</v>
          </cell>
          <cell r="G29">
            <v>3.6218907950766398E-2</v>
          </cell>
          <cell r="H29">
            <v>0</v>
          </cell>
          <cell r="I29">
            <v>0.2586078123833</v>
          </cell>
          <cell r="J29">
            <v>0.60364482135550601</v>
          </cell>
          <cell r="K29">
            <v>0.22722996167332399</v>
          </cell>
          <cell r="L29">
            <v>0.16463529464889001</v>
          </cell>
          <cell r="M29">
            <v>0</v>
          </cell>
          <cell r="N29">
            <v>7.6466590104354304E-4</v>
          </cell>
          <cell r="O29">
            <v>2.1791114547187102E-2</v>
          </cell>
          <cell r="P29">
            <v>0</v>
          </cell>
          <cell r="Q29">
            <v>2.6726280202735202E-2</v>
          </cell>
          <cell r="R29">
            <v>0</v>
          </cell>
          <cell r="S29">
            <v>0.179739947966085</v>
          </cell>
          <cell r="T29">
            <v>1.4436158192090401E-3</v>
          </cell>
          <cell r="U29">
            <v>0</v>
          </cell>
          <cell r="V29">
            <v>0</v>
          </cell>
          <cell r="W29">
            <v>1.8582125169195099E-3</v>
          </cell>
          <cell r="X29">
            <v>1.27746332274214E-2</v>
          </cell>
          <cell r="Y29">
            <v>0.18652131462496699</v>
          </cell>
          <cell r="Z29">
            <v>0.168188646302592</v>
          </cell>
          <cell r="AA29">
            <v>0.31862011655468297</v>
          </cell>
          <cell r="AB29">
            <v>0</v>
          </cell>
          <cell r="AC29">
            <v>2.2288533210267601E-3</v>
          </cell>
          <cell r="AD29">
            <v>6.6240629801779805E-2</v>
          </cell>
          <cell r="AE29">
            <v>0</v>
          </cell>
          <cell r="AF29">
            <v>5.238116393351E-2</v>
          </cell>
          <cell r="AG29">
            <v>0.61356257177125795</v>
          </cell>
          <cell r="AH29">
            <v>6.0889493939285902E-2</v>
          </cell>
          <cell r="AI29">
            <v>4.6587783505154599E-2</v>
          </cell>
          <cell r="AJ29">
            <v>3.4153345849441803E-2</v>
          </cell>
          <cell r="AK29">
            <v>0</v>
          </cell>
        </row>
        <row r="30">
          <cell r="A30">
            <v>902030</v>
          </cell>
          <cell r="B30" t="str">
            <v>c1: Direct expenditure to educational institutions</v>
          </cell>
          <cell r="C30">
            <v>1.7569267594436799</v>
          </cell>
          <cell r="D30">
            <v>2.6257545660839301</v>
          </cell>
          <cell r="E30">
            <v>2.3810280549018001</v>
          </cell>
          <cell r="F30">
            <v>1.1220036981803601</v>
          </cell>
          <cell r="G30">
            <v>4.0407592163980297</v>
          </cell>
          <cell r="H30" t="str">
            <v>xr</v>
          </cell>
          <cell r="I30">
            <v>2.5390992605870499</v>
          </cell>
          <cell r="J30">
            <v>2.5668406648262398</v>
          </cell>
          <cell r="K30">
            <v>2.41804107467921</v>
          </cell>
          <cell r="L30">
            <v>2.92296490742903</v>
          </cell>
          <cell r="M30">
            <v>2.1650523306702301</v>
          </cell>
          <cell r="N30">
            <v>1.51041289110124</v>
          </cell>
          <cell r="O30">
            <v>2.2986569337816198</v>
          </cell>
          <cell r="P30">
            <v>1.96019511201449</v>
          </cell>
          <cell r="Q30">
            <v>0.61851524154906001</v>
          </cell>
          <cell r="R30">
            <v>0.59576372637223896</v>
          </cell>
          <cell r="S30">
            <v>2.0472958161153199</v>
          </cell>
          <cell r="T30">
            <v>2.14246175141243</v>
          </cell>
          <cell r="U30">
            <v>1.49894181086543</v>
          </cell>
          <cell r="V30">
            <v>1.33533210227273</v>
          </cell>
          <cell r="W30">
            <v>1.90511771287291</v>
          </cell>
          <cell r="X30">
            <v>1.5183107542001699</v>
          </cell>
          <cell r="Y30">
            <v>1.8207329018440701</v>
          </cell>
          <cell r="Z30">
            <v>2.2983232794430002</v>
          </cell>
          <cell r="AA30">
            <v>1.58868726359141</v>
          </cell>
          <cell r="AB30">
            <v>0.49858109412441098</v>
          </cell>
          <cell r="AC30">
            <v>1.0518229112038799</v>
          </cell>
          <cell r="AD30">
            <v>2.2793648483230502</v>
          </cell>
          <cell r="AE30">
            <v>2.3266969240451998E-3</v>
          </cell>
          <cell r="AF30">
            <v>2.3747207250329301</v>
          </cell>
          <cell r="AG30">
            <v>2.44998884486952</v>
          </cell>
          <cell r="AH30">
            <v>2.51962332366874</v>
          </cell>
          <cell r="AI30">
            <v>0.464857719072165</v>
          </cell>
          <cell r="AJ30">
            <v>2.1879319276090001</v>
          </cell>
          <cell r="AK30">
            <v>1.8590198545586001</v>
          </cell>
        </row>
        <row r="31">
          <cell r="A31">
            <v>902030</v>
          </cell>
          <cell r="B31" t="str">
            <v>c2: Total public subsidies to the households &amp; other private subsidies to households</v>
          </cell>
          <cell r="C31">
            <v>3.0498033310827E-2</v>
          </cell>
          <cell r="D31">
            <v>5.8718921635171504E-3</v>
          </cell>
          <cell r="E31">
            <v>0</v>
          </cell>
          <cell r="F31" t="str">
            <v>m</v>
          </cell>
          <cell r="G31" t="str">
            <v>x</v>
          </cell>
          <cell r="H31" t="str">
            <v>x</v>
          </cell>
          <cell r="I31" t="str">
            <v>n</v>
          </cell>
          <cell r="J31" t="str">
            <v>x</v>
          </cell>
          <cell r="K31" t="str">
            <v>m</v>
          </cell>
          <cell r="L31" t="str">
            <v>n</v>
          </cell>
          <cell r="M31" t="str">
            <v>x</v>
          </cell>
          <cell r="N31" t="str">
            <v>n</v>
          </cell>
          <cell r="O31" t="str">
            <v>n</v>
          </cell>
          <cell r="P31" t="str">
            <v>m</v>
          </cell>
          <cell r="Q31" t="str">
            <v>x</v>
          </cell>
          <cell r="R31" t="str">
            <v>m</v>
          </cell>
          <cell r="S31" t="str">
            <v>n</v>
          </cell>
          <cell r="T31">
            <v>3.8831977401130001E-2</v>
          </cell>
          <cell r="U31" t="str">
            <v>m</v>
          </cell>
          <cell r="V31" t="str">
            <v>n</v>
          </cell>
          <cell r="W31" t="str">
            <v>x</v>
          </cell>
          <cell r="X31">
            <v>0</v>
          </cell>
          <cell r="Y31">
            <v>7.2822475236610507E-2</v>
          </cell>
          <cell r="Z31">
            <v>5.0213188181539803E-2</v>
          </cell>
          <cell r="AA31" t="str">
            <v>n</v>
          </cell>
          <cell r="AB31" t="str">
            <v>m</v>
          </cell>
          <cell r="AC31" t="str">
            <v>m</v>
          </cell>
          <cell r="AD31" t="str">
            <v>a</v>
          </cell>
          <cell r="AE31" t="str">
            <v>a</v>
          </cell>
          <cell r="AF31" t="str">
            <v>n</v>
          </cell>
          <cell r="AG31" t="str">
            <v>m</v>
          </cell>
          <cell r="AH31">
            <v>3.7031289962447998E-2</v>
          </cell>
          <cell r="AI31" t="str">
            <v>m</v>
          </cell>
          <cell r="AJ31">
            <v>2.76227688397368E-2</v>
          </cell>
          <cell r="AK31" t="str">
            <v>x</v>
          </cell>
        </row>
        <row r="32">
          <cell r="A32">
            <v>902030</v>
          </cell>
          <cell r="B32" t="str">
            <v>c3: Private payments to educ. institutions (inclusive of public subsidies to households)</v>
          </cell>
          <cell r="C32">
            <v>0.31509633572437001</v>
          </cell>
          <cell r="D32">
            <v>5.1282337855607298E-2</v>
          </cell>
          <cell r="E32" t="str">
            <v>m</v>
          </cell>
          <cell r="F32" t="str">
            <v>m</v>
          </cell>
          <cell r="G32">
            <v>0.26739530697233899</v>
          </cell>
          <cell r="H32" t="str">
            <v>m</v>
          </cell>
          <cell r="I32">
            <v>0.40608708641422098</v>
          </cell>
          <cell r="J32">
            <v>7.04929967963107E-2</v>
          </cell>
          <cell r="K32" t="str">
            <v>xr</v>
          </cell>
          <cell r="L32">
            <v>0.26957642855865799</v>
          </cell>
          <cell r="M32">
            <v>0.90052030493804003</v>
          </cell>
          <cell r="N32" t="str">
            <v>m</v>
          </cell>
          <cell r="O32">
            <v>0.21210377748611101</v>
          </cell>
          <cell r="P32" t="str">
            <v>xc</v>
          </cell>
          <cell r="Q32">
            <v>3.5670295000072801E-2</v>
          </cell>
          <cell r="R32">
            <v>0.78894900824747305</v>
          </cell>
          <cell r="S32">
            <v>6.8363245971916994E-2</v>
          </cell>
          <cell r="T32">
            <v>-3.7896779661016997E-2</v>
          </cell>
          <cell r="U32">
            <v>0.244959895910357</v>
          </cell>
          <cell r="V32">
            <v>0.83954715909090905</v>
          </cell>
          <cell r="W32" t="str">
            <v>m</v>
          </cell>
          <cell r="X32">
            <v>0.380241770487807</v>
          </cell>
          <cell r="Y32">
            <v>8.7556258956551905E-2</v>
          </cell>
          <cell r="Z32" t="str">
            <v>m</v>
          </cell>
          <cell r="AA32" t="str">
            <v>m</v>
          </cell>
          <cell r="AB32" t="str">
            <v>m</v>
          </cell>
          <cell r="AC32" t="str">
            <v>m</v>
          </cell>
          <cell r="AD32" t="str">
            <v>m</v>
          </cell>
          <cell r="AE32" t="str">
            <v>m</v>
          </cell>
          <cell r="AF32">
            <v>0.33501387955384798</v>
          </cell>
          <cell r="AG32">
            <v>5.03956575843033E-3</v>
          </cell>
          <cell r="AH32" t="str">
            <v>m</v>
          </cell>
          <cell r="AI32">
            <v>0.144987113402062</v>
          </cell>
          <cell r="AJ32" t="str">
            <v>m</v>
          </cell>
          <cell r="AK32">
            <v>0.187962252593247</v>
          </cell>
        </row>
        <row r="33">
          <cell r="A33">
            <v>902030</v>
          </cell>
          <cell r="B33" t="str">
            <v>c4: Total expenditure from both public and private sources for educational institutions</v>
          </cell>
          <cell r="C33">
            <v>2.1025211284788701</v>
          </cell>
          <cell r="D33">
            <v>2.6829087961030602</v>
          </cell>
          <cell r="E33">
            <v>2.3810280549018001</v>
          </cell>
          <cell r="F33">
            <v>1.1220036981803601</v>
          </cell>
          <cell r="G33">
            <v>4.3081545233703702</v>
          </cell>
          <cell r="H33" t="str">
            <v>xr</v>
          </cell>
          <cell r="I33">
            <v>2.94518634700127</v>
          </cell>
          <cell r="J33">
            <v>2.63733366162255</v>
          </cell>
          <cell r="K33">
            <v>2.41804107467921</v>
          </cell>
          <cell r="L33">
            <v>3.1925413359876802</v>
          </cell>
          <cell r="M33">
            <v>3.06557263560827</v>
          </cell>
          <cell r="N33">
            <v>1.51041289110124</v>
          </cell>
          <cell r="O33">
            <v>2.5107607112677299</v>
          </cell>
          <cell r="P33">
            <v>1.96019511201449</v>
          </cell>
          <cell r="Q33">
            <v>0.65418553654913303</v>
          </cell>
          <cell r="R33">
            <v>1.3847127346197099</v>
          </cell>
          <cell r="S33">
            <v>2.1156590620872402</v>
          </cell>
          <cell r="T33">
            <v>2.1433969491525402</v>
          </cell>
          <cell r="U33">
            <v>1.74390170677578</v>
          </cell>
          <cell r="V33">
            <v>2.1748792613636398</v>
          </cell>
          <cell r="W33">
            <v>1.90511771287291</v>
          </cell>
          <cell r="X33">
            <v>1.89855252468798</v>
          </cell>
          <cell r="Y33">
            <v>1.9811116360372301</v>
          </cell>
          <cell r="Z33">
            <v>2.2983232794430002</v>
          </cell>
          <cell r="AA33">
            <v>1.58868726359141</v>
          </cell>
          <cell r="AB33">
            <v>0.49858109412441098</v>
          </cell>
          <cell r="AC33">
            <v>1.0518229112038799</v>
          </cell>
          <cell r="AD33">
            <v>2.2793648483230502</v>
          </cell>
          <cell r="AE33">
            <v>2.3266969240451998E-3</v>
          </cell>
          <cell r="AF33">
            <v>2.7097346045867701</v>
          </cell>
          <cell r="AG33">
            <v>2.4550284106279499</v>
          </cell>
          <cell r="AH33">
            <v>2.51962332366874</v>
          </cell>
          <cell r="AI33">
            <v>0.60984483247422705</v>
          </cell>
          <cell r="AJ33">
            <v>2.1879319276090001</v>
          </cell>
          <cell r="AK33">
            <v>2.0469821071518401</v>
          </cell>
        </row>
        <row r="34">
          <cell r="A34">
            <v>902030</v>
          </cell>
          <cell r="B34" t="str">
            <v>c5: Total expenditure from public, private and international sources for educational institutions plus public subsidies to households</v>
          </cell>
          <cell r="C34">
            <v>2.3207653120376599</v>
          </cell>
          <cell r="D34">
            <v>2.6985213234368</v>
          </cell>
          <cell r="E34">
            <v>2.3905879657592699</v>
          </cell>
          <cell r="F34">
            <v>1.1220730390620299</v>
          </cell>
          <cell r="G34">
            <v>4.3443734313211397</v>
          </cell>
          <cell r="H34" t="str">
            <v>xr</v>
          </cell>
          <cell r="I34">
            <v>3.2037941593845698</v>
          </cell>
          <cell r="J34">
            <v>3.2002371320440002</v>
          </cell>
          <cell r="K34">
            <v>2.6452710363525398</v>
          </cell>
          <cell r="L34">
            <v>3.3074401971917098</v>
          </cell>
          <cell r="M34">
            <v>3.06557263560827</v>
          </cell>
          <cell r="N34">
            <v>1.5111775570022801</v>
          </cell>
          <cell r="O34">
            <v>2.5279131232132901</v>
          </cell>
          <cell r="P34">
            <v>1.96019511201449</v>
          </cell>
          <cell r="Q34">
            <v>0.66243453343237102</v>
          </cell>
          <cell r="R34">
            <v>1.3847127346197099</v>
          </cell>
          <cell r="S34">
            <v>2.24642367754852</v>
          </cell>
          <cell r="T34">
            <v>2.1448158192090401</v>
          </cell>
          <cell r="U34">
            <v>1.74390170677578</v>
          </cell>
          <cell r="V34">
            <v>2.1748792613636398</v>
          </cell>
          <cell r="W34">
            <v>1.90511771287291</v>
          </cell>
          <cell r="X34">
            <v>1.9046470731329599</v>
          </cell>
          <cell r="Y34">
            <v>2.1676329506621901</v>
          </cell>
          <cell r="Z34">
            <v>2.4664283007464101</v>
          </cell>
          <cell r="AA34">
            <v>1.90730738014609</v>
          </cell>
          <cell r="AB34">
            <v>0.49858109412441098</v>
          </cell>
          <cell r="AC34">
            <v>1.0528094998356801</v>
          </cell>
          <cell r="AD34">
            <v>2.3291219302195398</v>
          </cell>
          <cell r="AE34">
            <v>2.3266969240451998E-3</v>
          </cell>
          <cell r="AF34">
            <v>2.7605909522792702</v>
          </cell>
          <cell r="AG34">
            <v>3.0685909823992099</v>
          </cell>
          <cell r="AH34">
            <v>2.5744785509146602</v>
          </cell>
          <cell r="AI34">
            <v>0.640986791237113</v>
          </cell>
          <cell r="AJ34">
            <v>2.22101923178464</v>
          </cell>
          <cell r="AK34">
            <v>2.0469821071518401</v>
          </cell>
        </row>
        <row r="35">
          <cell r="A35">
            <v>902030</v>
          </cell>
          <cell r="B35" t="str">
            <v>c6: Private payments other than to educational institutions</v>
          </cell>
          <cell r="C35">
            <v>0.218244183558785</v>
          </cell>
          <cell r="D35" t="str">
            <v>a</v>
          </cell>
          <cell r="E35">
            <v>9.5599108574761001E-3</v>
          </cell>
          <cell r="F35" t="str">
            <v>m</v>
          </cell>
          <cell r="G35" t="str">
            <v>m</v>
          </cell>
          <cell r="H35" t="str">
            <v>m</v>
          </cell>
          <cell r="I35" t="str">
            <v>m</v>
          </cell>
          <cell r="J35">
            <v>0.56290347042144195</v>
          </cell>
          <cell r="K35">
            <v>0.22722996167332399</v>
          </cell>
          <cell r="L35">
            <v>0.118044093547301</v>
          </cell>
          <cell r="M35" t="str">
            <v>n</v>
          </cell>
          <cell r="N35" t="str">
            <v>m</v>
          </cell>
          <cell r="O35" t="str">
            <v>m</v>
          </cell>
          <cell r="P35" t="str">
            <v>xc</v>
          </cell>
          <cell r="Q35" t="str">
            <v>xr</v>
          </cell>
          <cell r="R35" t="str">
            <v>m</v>
          </cell>
          <cell r="S35" t="str">
            <v>m</v>
          </cell>
          <cell r="T35" t="str">
            <v>m</v>
          </cell>
          <cell r="U35" t="str">
            <v>a</v>
          </cell>
          <cell r="V35" t="str">
            <v>m</v>
          </cell>
          <cell r="W35" t="str">
            <v>m</v>
          </cell>
          <cell r="X35">
            <v>0.14152633400370901</v>
          </cell>
          <cell r="Y35">
            <v>0.25536983669548502</v>
          </cell>
          <cell r="Z35" t="str">
            <v>m</v>
          </cell>
          <cell r="AA35" t="str">
            <v>m</v>
          </cell>
          <cell r="AB35" t="str">
            <v>m</v>
          </cell>
          <cell r="AC35" t="str">
            <v>m</v>
          </cell>
          <cell r="AD35" t="str">
            <v>m</v>
          </cell>
          <cell r="AE35" t="str">
            <v>a</v>
          </cell>
          <cell r="AF35">
            <v>0.22580751487914</v>
          </cell>
          <cell r="AG35">
            <v>0.609124835940554</v>
          </cell>
          <cell r="AH35" t="str">
            <v>m</v>
          </cell>
          <cell r="AI35">
            <v>3.5231534793814401</v>
          </cell>
          <cell r="AJ35">
            <v>3.3087304175647501E-2</v>
          </cell>
          <cell r="AK35">
            <v>1.01331687883029E-2</v>
          </cell>
        </row>
        <row r="36">
          <cell r="A36">
            <v>902030</v>
          </cell>
          <cell r="B36" t="str">
            <v>c7: Financial aid to students NOT attributable to household payments to educational institutions</v>
          </cell>
          <cell r="C36">
            <v>0.218244183558785</v>
          </cell>
          <cell r="D36">
            <v>1.5612527333744E-2</v>
          </cell>
          <cell r="E36">
            <v>9.5599108574761001E-3</v>
          </cell>
          <cell r="F36">
            <v>6.9340881674059902E-5</v>
          </cell>
          <cell r="G36">
            <v>3.6218907950766398E-2</v>
          </cell>
          <cell r="H36">
            <v>0</v>
          </cell>
          <cell r="I36">
            <v>0.2586078123833</v>
          </cell>
          <cell r="J36">
            <v>0.56290347042144195</v>
          </cell>
          <cell r="K36">
            <v>0.22722996167332399</v>
          </cell>
          <cell r="L36">
            <v>0.11489886120402901</v>
          </cell>
          <cell r="M36">
            <v>0</v>
          </cell>
          <cell r="N36">
            <v>7.6466590104354304E-4</v>
          </cell>
          <cell r="O36">
            <v>1.7152411945558201E-2</v>
          </cell>
          <cell r="P36">
            <v>0</v>
          </cell>
          <cell r="Q36">
            <v>8.2489968832379391E-3</v>
          </cell>
          <cell r="R36">
            <v>0</v>
          </cell>
          <cell r="S36">
            <v>0.13076461546127699</v>
          </cell>
          <cell r="T36">
            <v>1.41887005649718E-3</v>
          </cell>
          <cell r="U36">
            <v>0</v>
          </cell>
          <cell r="V36">
            <v>0</v>
          </cell>
          <cell r="W36">
            <v>0</v>
          </cell>
          <cell r="X36">
            <v>6.0945484449786598E-3</v>
          </cell>
          <cell r="Y36">
            <v>0.18652131462496699</v>
          </cell>
          <cell r="Z36">
            <v>0.16810502130341601</v>
          </cell>
          <cell r="AA36">
            <v>0.31862011655468297</v>
          </cell>
          <cell r="AB36">
            <v>0</v>
          </cell>
          <cell r="AC36">
            <v>9.8658863180270309E-4</v>
          </cell>
          <cell r="AD36">
            <v>4.9757081896482799E-2</v>
          </cell>
          <cell r="AE36">
            <v>0</v>
          </cell>
          <cell r="AF36">
            <v>5.0856347692497299E-2</v>
          </cell>
          <cell r="AG36">
            <v>0.61356257177125795</v>
          </cell>
          <cell r="AH36">
            <v>5.4855227245920402E-2</v>
          </cell>
          <cell r="AI36">
            <v>3.1141958762886598E-2</v>
          </cell>
          <cell r="AJ36">
            <v>3.3087304175647501E-2</v>
          </cell>
          <cell r="AK36">
            <v>0</v>
          </cell>
        </row>
        <row r="37">
          <cell r="A37">
            <v>905070</v>
          </cell>
          <cell r="B37" t="str">
            <v>c1: Direct expenditure to educational institutions</v>
          </cell>
          <cell r="C37">
            <v>1.1878373156612501</v>
          </cell>
          <cell r="D37">
            <v>0.94710267686925798</v>
          </cell>
          <cell r="E37">
            <v>0.86926665694707705</v>
          </cell>
          <cell r="F37">
            <v>1.2936405862629099</v>
          </cell>
          <cell r="G37">
            <v>1.50931119064144</v>
          </cell>
          <cell r="H37" t="str">
            <v>xr:G20</v>
          </cell>
          <cell r="I37">
            <v>0.72062140563148902</v>
          </cell>
          <cell r="J37">
            <v>1.30314436869296</v>
          </cell>
          <cell r="K37">
            <v>1.6624538127915001</v>
          </cell>
          <cell r="L37">
            <v>0.96963206393409096</v>
          </cell>
          <cell r="M37">
            <v>0.99059552685677399</v>
          </cell>
          <cell r="N37">
            <v>0.82228926237713196</v>
          </cell>
          <cell r="O37">
            <v>0.81641165788669301</v>
          </cell>
          <cell r="P37">
            <v>0.65842090346693605</v>
          </cell>
          <cell r="Q37">
            <v>0.67596716112494704</v>
          </cell>
          <cell r="R37" t="str">
            <v>m</v>
          </cell>
          <cell r="S37">
            <v>0.92374164774088097</v>
          </cell>
          <cell r="T37">
            <v>0.67326847457627104</v>
          </cell>
          <cell r="U37">
            <v>0.43266736053332699</v>
          </cell>
          <cell r="V37">
            <v>0.29212812500000002</v>
          </cell>
          <cell r="W37">
            <v>8.6135778610604702E-2</v>
          </cell>
          <cell r="X37">
            <v>0.81952512294631696</v>
          </cell>
          <cell r="Y37">
            <v>1.14989165524952</v>
          </cell>
          <cell r="Z37">
            <v>1.10296564312509</v>
          </cell>
          <cell r="AA37">
            <v>1.4604857234506601</v>
          </cell>
          <cell r="AB37">
            <v>0.56717962491239704</v>
          </cell>
          <cell r="AC37">
            <v>0.757327655527819</v>
          </cell>
          <cell r="AD37">
            <v>0.97096602729071202</v>
          </cell>
          <cell r="AE37">
            <v>7.8014619619486798E-4</v>
          </cell>
          <cell r="AF37">
            <v>0.82271431621879998</v>
          </cell>
          <cell r="AG37">
            <v>1.56360278495279</v>
          </cell>
          <cell r="AH37">
            <v>1.07106186317242</v>
          </cell>
          <cell r="AI37">
            <v>0.762275605670103</v>
          </cell>
          <cell r="AJ37">
            <v>0.74883282839816601</v>
          </cell>
          <cell r="AK37">
            <v>1.14532901244056</v>
          </cell>
        </row>
        <row r="38">
          <cell r="A38">
            <v>905070</v>
          </cell>
          <cell r="B38" t="str">
            <v>c2: Total public subsidies to the households &amp; other private subsidies to households</v>
          </cell>
          <cell r="C38">
            <v>0.14531037656177601</v>
          </cell>
          <cell r="D38">
            <v>0.19822149585378199</v>
          </cell>
          <cell r="E38" t="str">
            <v>m</v>
          </cell>
          <cell r="F38" t="str">
            <v>m</v>
          </cell>
          <cell r="G38">
            <v>0.51245426525957005</v>
          </cell>
          <cell r="H38" t="str">
            <v>x</v>
          </cell>
          <cell r="I38" t="str">
            <v>n</v>
          </cell>
          <cell r="J38" t="str">
            <v>x</v>
          </cell>
          <cell r="K38" t="str">
            <v>m</v>
          </cell>
          <cell r="L38" t="str">
            <v>n</v>
          </cell>
          <cell r="M38">
            <v>7.62003239428472E-3</v>
          </cell>
          <cell r="N38" t="str">
            <v>n</v>
          </cell>
          <cell r="O38" t="str">
            <v>n</v>
          </cell>
          <cell r="P38" t="str">
            <v>m</v>
          </cell>
          <cell r="Q38" t="str">
            <v>x</v>
          </cell>
          <cell r="R38" t="str">
            <v>m</v>
          </cell>
          <cell r="S38">
            <v>0.12358616530630601</v>
          </cell>
          <cell r="T38">
            <v>6.1079604519773997E-2</v>
          </cell>
          <cell r="U38" t="str">
            <v>m</v>
          </cell>
          <cell r="V38" t="str">
            <v>m</v>
          </cell>
          <cell r="W38" t="str">
            <v>x</v>
          </cell>
          <cell r="X38">
            <v>0</v>
          </cell>
          <cell r="Y38">
            <v>0.13250515739909599</v>
          </cell>
          <cell r="Z38">
            <v>0.226959355967562</v>
          </cell>
          <cell r="AA38" t="str">
            <v>n</v>
          </cell>
          <cell r="AB38" t="str">
            <v>m</v>
          </cell>
          <cell r="AC38" t="str">
            <v>m</v>
          </cell>
          <cell r="AD38" t="str">
            <v>a</v>
          </cell>
          <cell r="AE38" t="str">
            <v>a</v>
          </cell>
          <cell r="AF38" t="str">
            <v>n</v>
          </cell>
          <cell r="AG38">
            <v>0</v>
          </cell>
          <cell r="AH38">
            <v>8.0089493939285907E-3</v>
          </cell>
          <cell r="AI38" t="str">
            <v>m</v>
          </cell>
          <cell r="AJ38">
            <v>0.18798630320058901</v>
          </cell>
          <cell r="AK38" t="str">
            <v>x</v>
          </cell>
        </row>
        <row r="39">
          <cell r="A39">
            <v>905070</v>
          </cell>
          <cell r="B39" t="str">
            <v>c3: Private payments to educ. institutions (inclusive of public subsidies to households)</v>
          </cell>
          <cell r="C39">
            <v>0.49189062720786397</v>
          </cell>
          <cell r="D39">
            <v>-0.17843072607279201</v>
          </cell>
          <cell r="E39">
            <v>-0.17609814008706001</v>
          </cell>
          <cell r="F39" t="str">
            <v>m</v>
          </cell>
          <cell r="G39">
            <v>0.44535573326394101</v>
          </cell>
          <cell r="H39" t="str">
            <v>m</v>
          </cell>
          <cell r="I39">
            <v>0.30505638957353098</v>
          </cell>
          <cell r="J39">
            <v>1.0330745309433099E-2</v>
          </cell>
          <cell r="K39" t="str">
            <v>xr:L5</v>
          </cell>
          <cell r="L39">
            <v>0.17978722307436401</v>
          </cell>
          <cell r="M39">
            <v>7.3290709475529597E-2</v>
          </cell>
          <cell r="N39" t="str">
            <v>m</v>
          </cell>
          <cell r="O39">
            <v>0.20083065139610601</v>
          </cell>
          <cell r="P39">
            <v>4.93164879837392E-2</v>
          </cell>
          <cell r="Q39">
            <v>0.14979009190078801</v>
          </cell>
          <cell r="R39" t="str">
            <v>m</v>
          </cell>
          <cell r="S39">
            <v>0.27786371061679699</v>
          </cell>
          <cell r="T39">
            <v>7.0558813559322003E-2</v>
          </cell>
          <cell r="U39">
            <v>0.57865994123157505</v>
          </cell>
          <cell r="V39">
            <v>1.5836667613636399</v>
          </cell>
          <cell r="W39" t="str">
            <v>m</v>
          </cell>
          <cell r="X39">
            <v>0.23946487493579199</v>
          </cell>
          <cell r="Y39">
            <v>1.91785956126675E-2</v>
          </cell>
          <cell r="Z39" t="str">
            <v>m</v>
          </cell>
          <cell r="AA39" t="str">
            <v>m</v>
          </cell>
          <cell r="AB39" t="str">
            <v>m</v>
          </cell>
          <cell r="AC39" t="str">
            <v>m</v>
          </cell>
          <cell r="AD39" t="str">
            <v>m</v>
          </cell>
          <cell r="AE39" t="str">
            <v>m</v>
          </cell>
          <cell r="AF39">
            <v>0.254588421428254</v>
          </cell>
          <cell r="AG39">
            <v>0.10759989616913999</v>
          </cell>
          <cell r="AH39" t="str">
            <v>m</v>
          </cell>
          <cell r="AI39" t="str">
            <v>m</v>
          </cell>
          <cell r="AJ39">
            <v>0.108318979723334</v>
          </cell>
          <cell r="AK39">
            <v>1.2416257788082901</v>
          </cell>
        </row>
        <row r="40">
          <cell r="A40">
            <v>905070</v>
          </cell>
          <cell r="B40" t="str">
            <v>c4: Total expenditure from both public and private sources for educational institutions</v>
          </cell>
          <cell r="C40">
            <v>1.8250383194308899</v>
          </cell>
          <cell r="D40">
            <v>0.96689344665024901</v>
          </cell>
          <cell r="E40">
            <v>0.87130360527357198</v>
          </cell>
          <cell r="F40">
            <v>1.2936405862629099</v>
          </cell>
          <cell r="G40">
            <v>2.46712118916495</v>
          </cell>
          <cell r="H40" t="str">
            <v>xr:G20</v>
          </cell>
          <cell r="I40">
            <v>1.02567779520502</v>
          </cell>
          <cell r="J40">
            <v>1.3134751140023899</v>
          </cell>
          <cell r="K40">
            <v>1.6624538127915001</v>
          </cell>
          <cell r="L40">
            <v>1.1494192870084601</v>
          </cell>
          <cell r="M40">
            <v>1.0715062687265899</v>
          </cell>
          <cell r="N40">
            <v>0.82228926237713196</v>
          </cell>
          <cell r="O40">
            <v>1.0172423092828</v>
          </cell>
          <cell r="P40">
            <v>0.70773739145067505</v>
          </cell>
          <cell r="Q40">
            <v>0.82575725302573499</v>
          </cell>
          <cell r="R40" t="str">
            <v>m</v>
          </cell>
          <cell r="S40">
            <v>1.32519152366398</v>
          </cell>
          <cell r="T40">
            <v>0.80490689265536697</v>
          </cell>
          <cell r="U40">
            <v>1.0113273017649</v>
          </cell>
          <cell r="V40">
            <v>1.87579488636364</v>
          </cell>
          <cell r="W40">
            <v>8.6135778610604702E-2</v>
          </cell>
          <cell r="X40">
            <v>1.05898999788211</v>
          </cell>
          <cell r="Y40">
            <v>1.30157540826129</v>
          </cell>
          <cell r="Z40">
            <v>1.10296564312509</v>
          </cell>
          <cell r="AA40">
            <v>1.4604857234506601</v>
          </cell>
          <cell r="AB40">
            <v>0.56717962491239704</v>
          </cell>
          <cell r="AC40">
            <v>0.757327655527819</v>
          </cell>
          <cell r="AD40">
            <v>0.97096602729071202</v>
          </cell>
          <cell r="AE40">
            <v>7.8014619619486798E-4</v>
          </cell>
          <cell r="AF40">
            <v>1.0773027376470501</v>
          </cell>
          <cell r="AG40">
            <v>1.67120268112193</v>
          </cell>
          <cell r="AH40">
            <v>1.07106186317242</v>
          </cell>
          <cell r="AI40">
            <v>0.762275605670103</v>
          </cell>
          <cell r="AJ40">
            <v>1.0451381113220899</v>
          </cell>
          <cell r="AK40">
            <v>2.3869547912488498</v>
          </cell>
        </row>
        <row r="41">
          <cell r="A41">
            <v>905070</v>
          </cell>
          <cell r="B41" t="str">
            <v>c5: Total expenditure from public, private and international sources for educational institutions plus public subsidies to households</v>
          </cell>
          <cell r="C41">
            <v>2.0231576588021398</v>
          </cell>
          <cell r="D41">
            <v>1.03558512803605</v>
          </cell>
          <cell r="E41">
            <v>0.89813800429050505</v>
          </cell>
          <cell r="F41">
            <v>1.41047015650775</v>
          </cell>
          <cell r="G41">
            <v>2.76630229692472</v>
          </cell>
          <cell r="H41" t="str">
            <v>xr:G20</v>
          </cell>
          <cell r="I41">
            <v>1.1102621555007799</v>
          </cell>
          <cell r="J41">
            <v>1.94796414946802</v>
          </cell>
          <cell r="K41">
            <v>2.0645558021678001</v>
          </cell>
          <cell r="L41">
            <v>1.24575997231152</v>
          </cell>
          <cell r="M41">
            <v>1.1729879427688601</v>
          </cell>
          <cell r="N41">
            <v>0.83627176893028299</v>
          </cell>
          <cell r="O41">
            <v>1.1511713623042501</v>
          </cell>
          <cell r="P41">
            <v>0.98653766954950695</v>
          </cell>
          <cell r="Q41">
            <v>0.82866811217430603</v>
          </cell>
          <cell r="R41" t="str">
            <v>m</v>
          </cell>
          <cell r="S41">
            <v>1.54743226510567</v>
          </cell>
          <cell r="T41">
            <v>0.80603683615819199</v>
          </cell>
          <cell r="U41">
            <v>1.0113273017649</v>
          </cell>
          <cell r="V41">
            <v>1.87579488636364</v>
          </cell>
          <cell r="W41">
            <v>0.19218377134988399</v>
          </cell>
          <cell r="X41">
            <v>1.09146520346072</v>
          </cell>
          <cell r="Y41">
            <v>1.5839380482197101</v>
          </cell>
          <cell r="Z41">
            <v>1.4894099519347299</v>
          </cell>
          <cell r="AA41">
            <v>2.1906209432447201</v>
          </cell>
          <cell r="AB41">
            <v>0.56717962491239704</v>
          </cell>
          <cell r="AC41">
            <v>0.76130760839923595</v>
          </cell>
          <cell r="AD41">
            <v>1.0068587220473</v>
          </cell>
          <cell r="AE41">
            <v>7.8014619619486798E-4</v>
          </cell>
          <cell r="AF41">
            <v>1.13726642294447</v>
          </cell>
          <cell r="AG41">
            <v>2.2843397165806598</v>
          </cell>
          <cell r="AH41">
            <v>1.1117185132255001</v>
          </cell>
          <cell r="AI41">
            <v>0.78141220360824704</v>
          </cell>
          <cell r="AJ41">
            <v>1.3258386019164801</v>
          </cell>
          <cell r="AK41">
            <v>2.3869547912488498</v>
          </cell>
        </row>
        <row r="42">
          <cell r="A42">
            <v>905070</v>
          </cell>
          <cell r="B42" t="str">
            <v>c6: Private payments other than to educational institutions</v>
          </cell>
          <cell r="C42">
            <v>0.19811933937124701</v>
          </cell>
          <cell r="D42" t="str">
            <v>a</v>
          </cell>
          <cell r="E42">
            <v>2.6834399016932901E-2</v>
          </cell>
          <cell r="F42" t="str">
            <v>m</v>
          </cell>
          <cell r="G42">
            <v>0.46060426908896901</v>
          </cell>
          <cell r="H42" t="str">
            <v>m</v>
          </cell>
          <cell r="I42" t="str">
            <v>m</v>
          </cell>
          <cell r="J42">
            <v>0.63448903546563296</v>
          </cell>
          <cell r="K42">
            <v>0.40210198937630098</v>
          </cell>
          <cell r="L42">
            <v>9.0063271373126197E-2</v>
          </cell>
          <cell r="M42" t="str">
            <v>n</v>
          </cell>
          <cell r="N42" t="str">
            <v>m</v>
          </cell>
          <cell r="O42" t="str">
            <v>m</v>
          </cell>
          <cell r="P42" t="str">
            <v>xc:9</v>
          </cell>
          <cell r="Q42" t="str">
            <v>xr:G12</v>
          </cell>
          <cell r="R42" t="str">
            <v>m</v>
          </cell>
          <cell r="S42" t="str">
            <v>m</v>
          </cell>
          <cell r="T42">
            <v>5.7514124293785301E-2</v>
          </cell>
          <cell r="U42" t="str">
            <v>m</v>
          </cell>
          <cell r="V42" t="str">
            <v>m</v>
          </cell>
          <cell r="W42" t="str">
            <v>m</v>
          </cell>
          <cell r="X42">
            <v>2.5747207494275701E-2</v>
          </cell>
          <cell r="Y42">
            <v>0.34000409442370999</v>
          </cell>
          <cell r="Z42" t="str">
            <v>m</v>
          </cell>
          <cell r="AA42" t="str">
            <v>m</v>
          </cell>
          <cell r="AB42" t="str">
            <v>m</v>
          </cell>
          <cell r="AC42" t="str">
            <v>m</v>
          </cell>
          <cell r="AD42" t="str">
            <v>m</v>
          </cell>
          <cell r="AE42" t="str">
            <v>a</v>
          </cell>
          <cell r="AF42">
            <v>8.93464929943006E-2</v>
          </cell>
          <cell r="AG42">
            <v>0.59058361089445899</v>
          </cell>
          <cell r="AH42" t="str">
            <v>m</v>
          </cell>
          <cell r="AI42" t="str">
            <v>m</v>
          </cell>
          <cell r="AJ42">
            <v>0.28070049059438701</v>
          </cell>
          <cell r="AK42">
            <v>0.114819537131302</v>
          </cell>
        </row>
        <row r="43">
          <cell r="A43">
            <v>905070</v>
          </cell>
          <cell r="B43" t="str">
            <v>c7: Financial aid to students NOT attributable to household payments to educational institutions</v>
          </cell>
          <cell r="C43">
            <v>0.19811933937124701</v>
          </cell>
          <cell r="D43">
            <v>6.8691681385800896E-2</v>
          </cell>
          <cell r="E43">
            <v>2.6834399016932901E-2</v>
          </cell>
          <cell r="F43">
            <v>0.116829570244846</v>
          </cell>
          <cell r="G43">
            <v>0.29573695183377102</v>
          </cell>
          <cell r="H43">
            <v>0</v>
          </cell>
          <cell r="I43">
            <v>8.4584360295765201E-2</v>
          </cell>
          <cell r="J43">
            <v>0.63448903546563296</v>
          </cell>
          <cell r="K43">
            <v>0.40210198937630098</v>
          </cell>
          <cell r="L43">
            <v>9.63406853030601E-2</v>
          </cell>
          <cell r="M43">
            <v>9.6849104612368606E-2</v>
          </cell>
          <cell r="N43">
            <v>1.3982506553150699E-2</v>
          </cell>
          <cell r="O43">
            <v>0.13392905302145</v>
          </cell>
          <cell r="P43">
            <v>0.27880027809883101</v>
          </cell>
          <cell r="Q43">
            <v>2.9108591485705101E-3</v>
          </cell>
          <cell r="R43">
            <v>0</v>
          </cell>
          <cell r="S43">
            <v>0.170666609232517</v>
          </cell>
          <cell r="T43">
            <v>0</v>
          </cell>
          <cell r="U43">
            <v>0</v>
          </cell>
          <cell r="V43">
            <v>0</v>
          </cell>
          <cell r="W43">
            <v>0.10604799273927901</v>
          </cell>
          <cell r="X43">
            <v>3.2475205578615697E-2</v>
          </cell>
          <cell r="Y43">
            <v>0.28236263995842598</v>
          </cell>
          <cell r="Z43">
            <v>0.38644430880963199</v>
          </cell>
          <cell r="AA43">
            <v>0.73013521979406004</v>
          </cell>
          <cell r="AB43">
            <v>0</v>
          </cell>
          <cell r="AC43">
            <v>3.9799528714172796E-3</v>
          </cell>
          <cell r="AD43">
            <v>3.5892694756590002E-2</v>
          </cell>
          <cell r="AE43">
            <v>0</v>
          </cell>
          <cell r="AF43">
            <v>5.9963685297418003E-2</v>
          </cell>
          <cell r="AG43">
            <v>0.59058361089445899</v>
          </cell>
          <cell r="AH43">
            <v>4.0656650053077503E-2</v>
          </cell>
          <cell r="AI43">
            <v>1.91365979381443E-2</v>
          </cell>
          <cell r="AJ43">
            <v>0.28070049059438701</v>
          </cell>
          <cell r="AK43">
            <v>0</v>
          </cell>
        </row>
        <row r="44">
          <cell r="A44">
            <v>906070</v>
          </cell>
          <cell r="B44" t="str">
            <v>c1: Direct expenditure to educational institutions</v>
          </cell>
          <cell r="C44">
            <v>0.90776120933244997</v>
          </cell>
          <cell r="D44">
            <v>0.86792670193527399</v>
          </cell>
          <cell r="E44" t="str">
            <v>xc:8</v>
          </cell>
          <cell r="F44">
            <v>1.2936405862629099</v>
          </cell>
          <cell r="G44">
            <v>1.0339667448265599</v>
          </cell>
          <cell r="H44" t="str">
            <v>xr:G20</v>
          </cell>
          <cell r="I44">
            <v>0.68465157965494094</v>
          </cell>
          <cell r="J44" t="str">
            <v>xc:8</v>
          </cell>
          <cell r="K44">
            <v>1.3424221426393801</v>
          </cell>
          <cell r="L44" t="str">
            <v>xc:8</v>
          </cell>
          <cell r="M44">
            <v>0.94177144580330296</v>
          </cell>
          <cell r="N44">
            <v>0.66093848294893098</v>
          </cell>
          <cell r="O44">
            <v>0.81641165788669301</v>
          </cell>
          <cell r="P44">
            <v>0.629597155243801</v>
          </cell>
          <cell r="Q44" t="str">
            <v>xc:8</v>
          </cell>
          <cell r="R44" t="str">
            <v>m</v>
          </cell>
          <cell r="S44" t="str">
            <v>xc:8</v>
          </cell>
          <cell r="T44">
            <v>0.62672316384180804</v>
          </cell>
          <cell r="U44">
            <v>0.39002521610034702</v>
          </cell>
          <cell r="V44">
            <v>0.273201704545455</v>
          </cell>
          <cell r="W44">
            <v>2.3915977498024401E-2</v>
          </cell>
          <cell r="X44">
            <v>0.81952512294631696</v>
          </cell>
          <cell r="Y44">
            <v>1.14989165524952</v>
          </cell>
          <cell r="Z44">
            <v>0.82050353518632202</v>
          </cell>
          <cell r="AA44">
            <v>0.76296600883094401</v>
          </cell>
          <cell r="AB44">
            <v>0.49698776915620002</v>
          </cell>
          <cell r="AC44">
            <v>0.757327655527819</v>
          </cell>
          <cell r="AD44">
            <v>0.97096602729071202</v>
          </cell>
          <cell r="AE44">
            <v>5.9187312266164097E-4</v>
          </cell>
          <cell r="AF44">
            <v>0.80202754700919598</v>
          </cell>
          <cell r="AG44" t="str">
            <v>xc:9</v>
          </cell>
          <cell r="AH44">
            <v>0.90944166819818895</v>
          </cell>
          <cell r="AI44" t="str">
            <v>xc:8</v>
          </cell>
          <cell r="AJ44" t="str">
            <v>xc:8</v>
          </cell>
          <cell r="AK44">
            <v>0.88963187026313195</v>
          </cell>
        </row>
        <row r="45">
          <cell r="A45">
            <v>906070</v>
          </cell>
          <cell r="B45" t="str">
            <v>c2: Total public subsidies to the households &amp; other private subsidies to households</v>
          </cell>
          <cell r="C45">
            <v>0.14003805316440199</v>
          </cell>
          <cell r="D45">
            <v>0.19822149585378199</v>
          </cell>
          <cell r="E45" t="str">
            <v>x</v>
          </cell>
          <cell r="F45" t="str">
            <v>m</v>
          </cell>
          <cell r="G45">
            <v>0.16405667991360701</v>
          </cell>
          <cell r="H45" t="str">
            <v>x</v>
          </cell>
          <cell r="I45" t="str">
            <v>n</v>
          </cell>
          <cell r="J45" t="str">
            <v>x</v>
          </cell>
          <cell r="K45" t="str">
            <v>m</v>
          </cell>
          <cell r="L45" t="str">
            <v>x</v>
          </cell>
          <cell r="M45">
            <v>7.62003239428472E-3</v>
          </cell>
          <cell r="N45" t="str">
            <v>n</v>
          </cell>
          <cell r="O45" t="str">
            <v>n</v>
          </cell>
          <cell r="P45" t="str">
            <v>m</v>
          </cell>
          <cell r="Q45" t="str">
            <v>x</v>
          </cell>
          <cell r="R45" t="str">
            <v>m</v>
          </cell>
          <cell r="S45" t="str">
            <v>x</v>
          </cell>
          <cell r="T45">
            <v>4.8135593220339001E-2</v>
          </cell>
          <cell r="U45" t="str">
            <v>m</v>
          </cell>
          <cell r="V45" t="str">
            <v>m</v>
          </cell>
          <cell r="W45" t="str">
            <v>x</v>
          </cell>
          <cell r="X45">
            <v>0</v>
          </cell>
          <cell r="Y45">
            <v>0.13250515739909599</v>
          </cell>
          <cell r="Z45">
            <v>0.172888025496962</v>
          </cell>
          <cell r="AA45" t="str">
            <v>n</v>
          </cell>
          <cell r="AB45" t="str">
            <v>m</v>
          </cell>
          <cell r="AC45" t="str">
            <v>m</v>
          </cell>
          <cell r="AD45" t="str">
            <v>a</v>
          </cell>
          <cell r="AE45" t="str">
            <v>a</v>
          </cell>
          <cell r="AF45" t="str">
            <v>n</v>
          </cell>
          <cell r="AG45">
            <v>0</v>
          </cell>
          <cell r="AH45">
            <v>5.97006372047476E-3</v>
          </cell>
          <cell r="AI45" t="str">
            <v>m</v>
          </cell>
          <cell r="AJ45" t="str">
            <v>x</v>
          </cell>
          <cell r="AK45" t="str">
            <v>x</v>
          </cell>
        </row>
        <row r="46">
          <cell r="A46">
            <v>906070</v>
          </cell>
          <cell r="B46" t="str">
            <v>c3: Private payments to educ. institutions (inclusive of public subsidies to households)</v>
          </cell>
          <cell r="C46">
            <v>0.44077480890405302</v>
          </cell>
          <cell r="D46">
            <v>-0.18699784253098301</v>
          </cell>
          <cell r="E46" t="str">
            <v>xc:8</v>
          </cell>
          <cell r="F46" t="str">
            <v>m</v>
          </cell>
          <cell r="G46">
            <v>0.32908243992193398</v>
          </cell>
          <cell r="H46" t="str">
            <v>m</v>
          </cell>
          <cell r="I46">
            <v>0.27794458137276901</v>
          </cell>
          <cell r="J46" t="str">
            <v>xc:8</v>
          </cell>
          <cell r="K46" t="str">
            <v>xr:L5</v>
          </cell>
          <cell r="L46" t="str">
            <v>xc:8</v>
          </cell>
          <cell r="M46">
            <v>5.61674350895656E-2</v>
          </cell>
          <cell r="N46" t="str">
            <v>m</v>
          </cell>
          <cell r="O46">
            <v>0.20083065139610601</v>
          </cell>
          <cell r="P46" t="str">
            <v>xc:8</v>
          </cell>
          <cell r="Q46" t="str">
            <v>xc:8</v>
          </cell>
          <cell r="R46" t="str">
            <v>m</v>
          </cell>
          <cell r="S46" t="str">
            <v>xc:8</v>
          </cell>
          <cell r="T46">
            <v>8.3502824858757096E-2</v>
          </cell>
          <cell r="U46">
            <v>0.47763808304712302</v>
          </cell>
          <cell r="V46">
            <v>1.1932093749999999</v>
          </cell>
          <cell r="W46" t="str">
            <v>m</v>
          </cell>
          <cell r="X46">
            <v>0.23946487493579199</v>
          </cell>
          <cell r="Y46">
            <v>1.91785956126675E-2</v>
          </cell>
          <cell r="Z46" t="str">
            <v>m</v>
          </cell>
          <cell r="AA46" t="str">
            <v>m</v>
          </cell>
          <cell r="AB46" t="str">
            <v>m</v>
          </cell>
          <cell r="AC46" t="str">
            <v>m</v>
          </cell>
          <cell r="AD46" t="str">
            <v>m</v>
          </cell>
          <cell r="AE46" t="str">
            <v>m</v>
          </cell>
          <cell r="AF46">
            <v>0.254175689212642</v>
          </cell>
          <cell r="AG46" t="str">
            <v>xc:9</v>
          </cell>
          <cell r="AH46" t="str">
            <v>m</v>
          </cell>
          <cell r="AI46" t="str">
            <v>m</v>
          </cell>
          <cell r="AJ46" t="str">
            <v>xc:8</v>
          </cell>
          <cell r="AK46">
            <v>1.13596849783607</v>
          </cell>
        </row>
        <row r="47">
          <cell r="A47">
            <v>906070</v>
          </cell>
          <cell r="B47" t="str">
            <v>c4: Total expenditure from both public and private sources for educational institutions</v>
          </cell>
          <cell r="C47">
            <v>1.4885740714009099</v>
          </cell>
          <cell r="D47">
            <v>0.87915035525807295</v>
          </cell>
          <cell r="E47" t="str">
            <v>xc:8</v>
          </cell>
          <cell r="F47">
            <v>1.2936405862629099</v>
          </cell>
          <cell r="G47">
            <v>1.5271058646621001</v>
          </cell>
          <cell r="H47" t="str">
            <v>xr:G20</v>
          </cell>
          <cell r="I47">
            <v>0.96259616102770895</v>
          </cell>
          <cell r="J47" t="str">
            <v>xc:8</v>
          </cell>
          <cell r="K47">
            <v>1.3424221426393801</v>
          </cell>
          <cell r="L47" t="str">
            <v>xc:8</v>
          </cell>
          <cell r="M47">
            <v>1.0055589132871501</v>
          </cell>
          <cell r="N47">
            <v>0.66093848294893098</v>
          </cell>
          <cell r="O47">
            <v>1.0172423092828</v>
          </cell>
          <cell r="P47">
            <v>0.629597155243801</v>
          </cell>
          <cell r="Q47" t="str">
            <v>xc:8</v>
          </cell>
          <cell r="R47" t="str">
            <v>m</v>
          </cell>
          <cell r="S47" t="str">
            <v>xc:8</v>
          </cell>
          <cell r="T47">
            <v>0.75836158192090397</v>
          </cell>
          <cell r="U47">
            <v>0.86766329914746998</v>
          </cell>
          <cell r="V47">
            <v>1.4664110795454599</v>
          </cell>
          <cell r="W47">
            <v>2.3915977498024401E-2</v>
          </cell>
          <cell r="X47">
            <v>1.05898999788211</v>
          </cell>
          <cell r="Y47">
            <v>1.30157540826129</v>
          </cell>
          <cell r="Z47">
            <v>0.82050353518632202</v>
          </cell>
          <cell r="AA47">
            <v>0.76296600883094401</v>
          </cell>
          <cell r="AB47">
            <v>0.49698776915620002</v>
          </cell>
          <cell r="AC47">
            <v>0.757327655527819</v>
          </cell>
          <cell r="AD47">
            <v>0.97096602729071202</v>
          </cell>
          <cell r="AE47">
            <v>5.9187312266164097E-4</v>
          </cell>
          <cell r="AF47">
            <v>1.0562032362218401</v>
          </cell>
          <cell r="AG47" t="str">
            <v>xc:9</v>
          </cell>
          <cell r="AH47">
            <v>0.90944166819818895</v>
          </cell>
          <cell r="AI47" t="str">
            <v>xc:8</v>
          </cell>
          <cell r="AJ47" t="str">
            <v>xc:8</v>
          </cell>
          <cell r="AK47">
            <v>2.0256003680992101</v>
          </cell>
        </row>
        <row r="48">
          <cell r="A48">
            <v>906070</v>
          </cell>
          <cell r="B48" t="str">
            <v>c5: Total expenditure from public, private and international sources for educational institutions plus public subsidies to households</v>
          </cell>
          <cell r="C48">
            <v>1.6426287892071101</v>
          </cell>
          <cell r="D48">
            <v>0.93896112214180505</v>
          </cell>
          <cell r="E48" t="str">
            <v>xc:8</v>
          </cell>
          <cell r="F48">
            <v>1.41047015650775</v>
          </cell>
          <cell r="G48">
            <v>1.54470722273231</v>
          </cell>
          <cell r="H48" t="str">
            <v>xr:G20</v>
          </cell>
          <cell r="I48">
            <v>1.0467996116214799</v>
          </cell>
          <cell r="J48" t="str">
            <v>xc:8</v>
          </cell>
          <cell r="K48">
            <v>1.67786835888754</v>
          </cell>
          <cell r="L48" t="str">
            <v>xc:8</v>
          </cell>
          <cell r="M48">
            <v>1.10704058732942</v>
          </cell>
          <cell r="N48">
            <v>0.67465454583758899</v>
          </cell>
          <cell r="O48">
            <v>1.1511713623042501</v>
          </cell>
          <cell r="P48">
            <v>0.629597155243801</v>
          </cell>
          <cell r="Q48" t="str">
            <v>xc:8</v>
          </cell>
          <cell r="R48" t="str">
            <v>m</v>
          </cell>
          <cell r="S48" t="str">
            <v>xc:8</v>
          </cell>
          <cell r="T48">
            <v>0.759491525423729</v>
          </cell>
          <cell r="U48">
            <v>0.86766329914746998</v>
          </cell>
          <cell r="V48">
            <v>1.4664110795454599</v>
          </cell>
          <cell r="W48">
            <v>0.12929892575756399</v>
          </cell>
          <cell r="X48">
            <v>1.09146520346072</v>
          </cell>
          <cell r="Y48">
            <v>1.5839380482197101</v>
          </cell>
          <cell r="Z48">
            <v>1.11488044346493</v>
          </cell>
          <cell r="AA48">
            <v>1.0182926697997701</v>
          </cell>
          <cell r="AB48">
            <v>0.49698776915620002</v>
          </cell>
          <cell r="AC48">
            <v>0.76130760839923595</v>
          </cell>
          <cell r="AD48">
            <v>1.0068587220473</v>
          </cell>
          <cell r="AE48">
            <v>5.9187312266164097E-4</v>
          </cell>
          <cell r="AF48">
            <v>1.1155578548816301</v>
          </cell>
          <cell r="AG48" t="str">
            <v>xc:9</v>
          </cell>
          <cell r="AH48">
            <v>0.94228297952880302</v>
          </cell>
          <cell r="AI48" t="str">
            <v>xc:8</v>
          </cell>
          <cell r="AJ48" t="str">
            <v>xc:8</v>
          </cell>
          <cell r="AK48">
            <v>2.0256003680992101</v>
          </cell>
        </row>
        <row r="49">
          <cell r="A49">
            <v>906070</v>
          </cell>
          <cell r="B49" t="str">
            <v>c6: Private payments other than to educational institutions</v>
          </cell>
          <cell r="C49">
            <v>0.154054717806201</v>
          </cell>
          <cell r="D49" t="str">
            <v>a</v>
          </cell>
          <cell r="E49" t="str">
            <v>xc:8</v>
          </cell>
          <cell r="F49" t="str">
            <v>m</v>
          </cell>
          <cell r="G49">
            <v>0.14546676539696601</v>
          </cell>
          <cell r="H49" t="str">
            <v>m</v>
          </cell>
          <cell r="I49" t="str">
            <v>m</v>
          </cell>
          <cell r="J49" t="str">
            <v>xc:8</v>
          </cell>
          <cell r="K49">
            <v>0.33544621624816001</v>
          </cell>
          <cell r="L49" t="str">
            <v>xc:8</v>
          </cell>
          <cell r="M49" t="str">
            <v>n</v>
          </cell>
          <cell r="N49" t="str">
            <v>m</v>
          </cell>
          <cell r="O49" t="str">
            <v>m</v>
          </cell>
          <cell r="P49" t="str">
            <v>xc:9</v>
          </cell>
          <cell r="Q49" t="str">
            <v>xc:8</v>
          </cell>
          <cell r="R49" t="str">
            <v>m</v>
          </cell>
          <cell r="S49" t="str">
            <v>m</v>
          </cell>
          <cell r="T49">
            <v>5.7514124293785301E-2</v>
          </cell>
          <cell r="U49" t="str">
            <v>m</v>
          </cell>
          <cell r="V49" t="str">
            <v>m</v>
          </cell>
          <cell r="W49" t="str">
            <v>m</v>
          </cell>
          <cell r="X49">
            <v>2.5747207494275701E-2</v>
          </cell>
          <cell r="Y49">
            <v>0.34000409442370999</v>
          </cell>
          <cell r="Z49" t="str">
            <v>m</v>
          </cell>
          <cell r="AA49" t="str">
            <v>m</v>
          </cell>
          <cell r="AB49" t="str">
            <v>m</v>
          </cell>
          <cell r="AC49" t="str">
            <v>m</v>
          </cell>
          <cell r="AD49" t="str">
            <v>m</v>
          </cell>
          <cell r="AE49" t="str">
            <v>a</v>
          </cell>
          <cell r="AF49">
            <v>8.7770085226336295E-2</v>
          </cell>
          <cell r="AG49" t="str">
            <v>xc:9</v>
          </cell>
          <cell r="AH49" t="str">
            <v>m</v>
          </cell>
          <cell r="AI49" t="str">
            <v>m</v>
          </cell>
          <cell r="AJ49" t="str">
            <v>xc:8</v>
          </cell>
          <cell r="AK49">
            <v>9.0297120072526299E-2</v>
          </cell>
        </row>
        <row r="50">
          <cell r="A50">
            <v>906070</v>
          </cell>
          <cell r="B50" t="str">
            <v>c7: Financial aid to students NOT attributable to household payments to educational institutions</v>
          </cell>
          <cell r="C50">
            <v>0.154054717806201</v>
          </cell>
          <cell r="D50">
            <v>5.9810766883731797E-2</v>
          </cell>
          <cell r="E50">
            <v>0</v>
          </cell>
          <cell r="F50">
            <v>0.116829570244846</v>
          </cell>
          <cell r="G50">
            <v>1.4157202144214001E-2</v>
          </cell>
          <cell r="H50">
            <v>0</v>
          </cell>
          <cell r="I50">
            <v>8.4203450593771004E-2</v>
          </cell>
          <cell r="J50">
            <v>0</v>
          </cell>
          <cell r="K50">
            <v>0.33544621624816001</v>
          </cell>
          <cell r="L50">
            <v>0</v>
          </cell>
          <cell r="M50">
            <v>9.6849104612368606E-2</v>
          </cell>
          <cell r="N50">
            <v>1.37160628886584E-2</v>
          </cell>
          <cell r="O50">
            <v>0.13392905302145</v>
          </cell>
          <cell r="P50">
            <v>0</v>
          </cell>
          <cell r="Q50">
            <v>0</v>
          </cell>
          <cell r="R50">
            <v>0</v>
          </cell>
          <cell r="S50">
            <v>0</v>
          </cell>
          <cell r="T50">
            <v>0</v>
          </cell>
          <cell r="U50">
            <v>0</v>
          </cell>
          <cell r="V50">
            <v>0</v>
          </cell>
          <cell r="W50">
            <v>0.10538294825954</v>
          </cell>
          <cell r="X50">
            <v>3.2475205578615697E-2</v>
          </cell>
          <cell r="Y50">
            <v>0.28236263995842598</v>
          </cell>
          <cell r="Z50">
            <v>0.29437690827861202</v>
          </cell>
          <cell r="AA50">
            <v>0.25532666096882101</v>
          </cell>
          <cell r="AB50">
            <v>0</v>
          </cell>
          <cell r="AC50">
            <v>3.9799528714172796E-3</v>
          </cell>
          <cell r="AD50">
            <v>3.5892694756590002E-2</v>
          </cell>
          <cell r="AE50">
            <v>0</v>
          </cell>
          <cell r="AF50">
            <v>5.9354618659795397E-2</v>
          </cell>
          <cell r="AG50">
            <v>0</v>
          </cell>
          <cell r="AH50">
            <v>3.2841311330614097E-2</v>
          </cell>
          <cell r="AI50">
            <v>0</v>
          </cell>
          <cell r="AJ50">
            <v>0</v>
          </cell>
          <cell r="AK50">
            <v>0</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c1: Public sources (Initial Funds)</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c2: Private sources (Initial Funds)</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c3: Public sources (Final Funds)</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c4: Private sources (Final Funds)</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c1: P ublic sources (Initial Funds)</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c2: Private sources (Initial Funds)</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c3: Public sources (Final Funds)</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c4: Private sources (Final Funds)</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c1: Public sources (Initial Funds)</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c2: Private sources (Initial Funds)</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c3: Public sources (Final Funds)</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c4: Private sources (Final Funds)</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row r="1">
          <cell r="A1" t="str">
            <v>col</v>
          </cell>
          <cell r="B1" t="str">
            <v>DLVLEDUC</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row>
        <row r="2">
          <cell r="A2" t="str">
            <v>c1: Total direct Exp + public subsidies to the priv. sector</v>
          </cell>
          <cell r="B2">
            <v>900000</v>
          </cell>
          <cell r="C2" t="str">
            <v>m</v>
          </cell>
          <cell r="D2">
            <v>13.0963421722328</v>
          </cell>
          <cell r="E2">
            <v>10.6167566837808</v>
          </cell>
          <cell r="F2" t="str">
            <v>m</v>
          </cell>
          <cell r="G2">
            <v>15.308723163349701</v>
          </cell>
          <cell r="H2">
            <v>13.605411354963501</v>
          </cell>
          <cell r="I2" t="str">
            <v>m</v>
          </cell>
          <cell r="J2" t="str">
            <v>m</v>
          </cell>
          <cell r="K2">
            <v>13.076836272949899</v>
          </cell>
          <cell r="L2">
            <v>13.091476488229899</v>
          </cell>
          <cell r="M2">
            <v>12.2241976910875</v>
          </cell>
          <cell r="N2">
            <v>11.107819933653699</v>
          </cell>
          <cell r="O2">
            <v>9.4783652441354107</v>
          </cell>
          <cell r="P2">
            <v>8.2184588161065104</v>
          </cell>
          <cell r="Q2">
            <v>9.4490348006145197</v>
          </cell>
          <cell r="R2">
            <v>12.308144829243</v>
          </cell>
          <cell r="S2" t="str">
            <v>m</v>
          </cell>
          <cell r="T2" t="str">
            <v>m</v>
          </cell>
          <cell r="U2">
            <v>13.499125303674999</v>
          </cell>
          <cell r="V2">
            <v>8.9610732394366206</v>
          </cell>
          <cell r="W2">
            <v>9.8315868776795803</v>
          </cell>
          <cell r="X2" t="str">
            <v>m</v>
          </cell>
          <cell r="Y2">
            <v>17.482599866435901</v>
          </cell>
          <cell r="Z2" t="str">
            <v>m</v>
          </cell>
          <cell r="AA2">
            <v>22.998469886903099</v>
          </cell>
          <cell r="AB2">
            <v>8.76050022296252</v>
          </cell>
          <cell r="AC2" t="str">
            <v>m</v>
          </cell>
          <cell r="AD2">
            <v>16.726128821882099</v>
          </cell>
          <cell r="AE2" t="str">
            <v>m</v>
          </cell>
          <cell r="AF2">
            <v>1.2231055200725699E-2</v>
          </cell>
          <cell r="AG2" t="str">
            <v>m</v>
          </cell>
          <cell r="AH2" t="str">
            <v>m</v>
          </cell>
        </row>
        <row r="3">
          <cell r="A3" t="str">
            <v>c1: Total direct Exp + public subsidies to the priv. sector</v>
          </cell>
          <cell r="B3">
            <v>901030</v>
          </cell>
          <cell r="C3" t="str">
            <v>m</v>
          </cell>
          <cell r="D3">
            <v>9.0900172657104203</v>
          </cell>
          <cell r="E3">
            <v>7.2669559178875804</v>
          </cell>
          <cell r="F3" t="str">
            <v>m</v>
          </cell>
          <cell r="G3">
            <v>10.5899725645604</v>
          </cell>
          <cell r="H3">
            <v>8.3665727862541992</v>
          </cell>
          <cell r="I3" t="str">
            <v>m</v>
          </cell>
          <cell r="J3" t="str">
            <v>m</v>
          </cell>
          <cell r="K3">
            <v>9.2975200394205793</v>
          </cell>
          <cell r="L3">
            <v>7.8987774550771697</v>
          </cell>
          <cell r="M3">
            <v>7.4719134250093902</v>
          </cell>
          <cell r="N3">
            <v>7.7720222178482103</v>
          </cell>
          <cell r="O3" t="str">
            <v>xc</v>
          </cell>
          <cell r="P3">
            <v>6.3112154930578503</v>
          </cell>
          <cell r="Q3">
            <v>6.2489813639703398</v>
          </cell>
          <cell r="R3" t="str">
            <v>xc</v>
          </cell>
          <cell r="S3" t="str">
            <v>m</v>
          </cell>
          <cell r="T3" t="str">
            <v>m</v>
          </cell>
          <cell r="U3">
            <v>9.0196796612238899</v>
          </cell>
          <cell r="V3">
            <v>6.2950768147345597</v>
          </cell>
          <cell r="W3">
            <v>7.7500085836404198</v>
          </cell>
          <cell r="X3" t="str">
            <v>m</v>
          </cell>
          <cell r="Y3">
            <v>14.1840063783681</v>
          </cell>
          <cell r="Z3" t="str">
            <v>m</v>
          </cell>
          <cell r="AA3">
            <v>16.7374930960376</v>
          </cell>
          <cell r="AB3">
            <v>5.5211554704509096</v>
          </cell>
          <cell r="AC3" t="str">
            <v>m</v>
          </cell>
          <cell r="AD3">
            <v>9.1810921629556397</v>
          </cell>
          <cell r="AE3" t="str">
            <v>m</v>
          </cell>
          <cell r="AF3" t="str">
            <v>m</v>
          </cell>
          <cell r="AG3" t="str">
            <v>m</v>
          </cell>
          <cell r="AH3" t="str">
            <v>m</v>
          </cell>
        </row>
        <row r="4">
          <cell r="A4" t="str">
            <v>c1: Total direct Exp + public subsidies to the priv. sector</v>
          </cell>
          <cell r="B4">
            <v>905070</v>
          </cell>
          <cell r="C4" t="str">
            <v>m</v>
          </cell>
          <cell r="D4">
            <v>3.91589115280108</v>
          </cell>
          <cell r="E4">
            <v>2.2831363627912</v>
          </cell>
          <cell r="F4" t="str">
            <v>m</v>
          </cell>
          <cell r="G4">
            <v>3.8798954840395399</v>
          </cell>
          <cell r="H4">
            <v>4.7984924461587797</v>
          </cell>
          <cell r="I4">
            <v>2.3611995324396302</v>
          </cell>
          <cell r="J4" t="str">
            <v>m</v>
          </cell>
          <cell r="K4">
            <v>2.0276207349229498</v>
          </cell>
          <cell r="L4">
            <v>3.1745213275276098</v>
          </cell>
          <cell r="M4">
            <v>3.47393483457643</v>
          </cell>
          <cell r="N4">
            <v>1.9606002851642601</v>
          </cell>
          <cell r="O4">
            <v>2.1844681849787202</v>
          </cell>
          <cell r="P4">
            <v>1.8598630718954301</v>
          </cell>
          <cell r="Q4">
            <v>1.7653129383474699</v>
          </cell>
          <cell r="R4">
            <v>2.36475862723956</v>
          </cell>
          <cell r="S4" t="str">
            <v>m</v>
          </cell>
          <cell r="T4" t="str">
            <v>m</v>
          </cell>
          <cell r="U4">
            <v>3.1402948058036499</v>
          </cell>
          <cell r="V4">
            <v>1.4092450704225401</v>
          </cell>
          <cell r="W4">
            <v>1.1873769041908899</v>
          </cell>
          <cell r="X4" t="str">
            <v>m</v>
          </cell>
          <cell r="Y4">
            <v>1.4014569392010701</v>
          </cell>
          <cell r="Z4" t="str">
            <v>m</v>
          </cell>
          <cell r="AA4">
            <v>4.2190639287910798</v>
          </cell>
          <cell r="AB4">
            <v>2.6064000734464798</v>
          </cell>
          <cell r="AC4" t="str">
            <v>m</v>
          </cell>
          <cell r="AD4">
            <v>4.5924642155170297</v>
          </cell>
          <cell r="AE4" t="str">
            <v>m</v>
          </cell>
          <cell r="AF4">
            <v>5.0554550810290198E-3</v>
          </cell>
          <cell r="AG4" t="str">
            <v>m</v>
          </cell>
          <cell r="AH4" t="str">
            <v>m</v>
          </cell>
        </row>
        <row r="5">
          <cell r="A5" t="str">
            <v>c2: Direct public exp. for educ. services</v>
          </cell>
          <cell r="B5">
            <v>900000</v>
          </cell>
          <cell r="C5" t="str">
            <v>m</v>
          </cell>
          <cell r="D5">
            <v>11.4016136274966</v>
          </cell>
          <cell r="E5">
            <v>10.0094342139408</v>
          </cell>
          <cell r="F5" t="str">
            <v>m</v>
          </cell>
          <cell r="G5">
            <v>14.9871597787746</v>
          </cell>
          <cell r="H5">
            <v>11.9320152724693</v>
          </cell>
          <cell r="I5">
            <v>10.943181034077799</v>
          </cell>
          <cell r="J5" t="str">
            <v>m</v>
          </cell>
          <cell r="K5">
            <v>12.212630383184599</v>
          </cell>
          <cell r="L5">
            <v>10.640678613220301</v>
          </cell>
          <cell r="M5">
            <v>11.165249231100301</v>
          </cell>
          <cell r="N5">
            <v>10.6278174372663</v>
          </cell>
          <cell r="O5">
            <v>9.0533961546222503</v>
          </cell>
          <cell r="P5">
            <v>8.1856611987750991</v>
          </cell>
          <cell r="Q5">
            <v>9.1579052835481907</v>
          </cell>
          <cell r="R5">
            <v>11.441817460627799</v>
          </cell>
          <cell r="S5" t="str">
            <v>m</v>
          </cell>
          <cell r="T5" t="str">
            <v>m</v>
          </cell>
          <cell r="U5">
            <v>12.222100853513499</v>
          </cell>
          <cell r="V5">
            <v>8.6640673889490802</v>
          </cell>
          <cell r="W5">
            <v>9.8315868776795803</v>
          </cell>
          <cell r="X5" t="str">
            <v>m</v>
          </cell>
          <cell r="Y5">
            <v>17.482599866435901</v>
          </cell>
          <cell r="Z5" t="str">
            <v>m</v>
          </cell>
          <cell r="AA5">
            <v>22.7632988302386</v>
          </cell>
          <cell r="AB5">
            <v>7.58389397476589</v>
          </cell>
          <cell r="AC5" t="str">
            <v>m</v>
          </cell>
          <cell r="AD5">
            <v>14.2395501185858</v>
          </cell>
          <cell r="AE5" t="str">
            <v>m</v>
          </cell>
          <cell r="AF5">
            <v>2.60918442634448E-2</v>
          </cell>
          <cell r="AG5" t="str">
            <v>m</v>
          </cell>
          <cell r="AH5" t="str">
            <v>m</v>
          </cell>
        </row>
        <row r="6">
          <cell r="A6" t="str">
            <v>c2: Direct public exp. for educ. services</v>
          </cell>
          <cell r="B6">
            <v>901030</v>
          </cell>
          <cell r="C6" t="str">
            <v>m</v>
          </cell>
          <cell r="D6">
            <v>8.2757298238700994</v>
          </cell>
          <cell r="E6">
            <v>7.2109973669893099</v>
          </cell>
          <cell r="F6" t="str">
            <v>m</v>
          </cell>
          <cell r="G6">
            <v>10.589781822932499</v>
          </cell>
          <cell r="H6">
            <v>8.3665727862541992</v>
          </cell>
          <cell r="I6">
            <v>7.7639149134442098</v>
          </cell>
          <cell r="J6" t="str">
            <v>m</v>
          </cell>
          <cell r="K6">
            <v>8.6463093988738091</v>
          </cell>
          <cell r="L6">
            <v>6.9097960742174704</v>
          </cell>
          <cell r="M6">
            <v>7.0895638278284503</v>
          </cell>
          <cell r="N6">
            <v>7.4692152222024903</v>
          </cell>
          <cell r="O6">
            <v>5.8074479658806801</v>
          </cell>
          <cell r="P6">
            <v>6.3095148809786998</v>
          </cell>
          <cell r="Q6">
            <v>6.2085031060049403</v>
          </cell>
          <cell r="R6">
            <v>8.5995575344838198</v>
          </cell>
          <cell r="S6" t="str">
            <v>m</v>
          </cell>
          <cell r="T6" t="str">
            <v>m</v>
          </cell>
          <cell r="U6">
            <v>8.5562650390642396</v>
          </cell>
          <cell r="V6">
            <v>6.2178419284940398</v>
          </cell>
          <cell r="W6">
            <v>7.7500085836404198</v>
          </cell>
          <cell r="X6" t="str">
            <v>m</v>
          </cell>
          <cell r="Y6">
            <v>14.1840063783681</v>
          </cell>
          <cell r="Z6" t="str">
            <v>m</v>
          </cell>
          <cell r="AA6">
            <v>16.674233737503499</v>
          </cell>
          <cell r="AB6">
            <v>5.0490871652283396</v>
          </cell>
          <cell r="AC6" t="str">
            <v>m</v>
          </cell>
          <cell r="AD6">
            <v>8.5131301916554403</v>
          </cell>
          <cell r="AE6" t="str">
            <v>m</v>
          </cell>
          <cell r="AF6">
            <v>1.8255475186324699E-2</v>
          </cell>
          <cell r="AG6" t="str">
            <v>m</v>
          </cell>
          <cell r="AH6" t="str">
            <v>m</v>
          </cell>
        </row>
        <row r="7">
          <cell r="A7" t="str">
            <v>c2: Direct public exp. for educ. services</v>
          </cell>
          <cell r="B7">
            <v>905070</v>
          </cell>
          <cell r="C7" t="str">
            <v>m</v>
          </cell>
          <cell r="D7">
            <v>3.0376423833288202</v>
          </cell>
          <cell r="E7">
            <v>1.7811666573698799</v>
          </cell>
          <cell r="F7" t="str">
            <v>m</v>
          </cell>
          <cell r="G7">
            <v>3.5585228410921901</v>
          </cell>
          <cell r="H7">
            <v>3.1250963636645799</v>
          </cell>
          <cell r="I7">
            <v>1.91582991930741</v>
          </cell>
          <cell r="J7" t="str">
            <v>m</v>
          </cell>
          <cell r="K7">
            <v>1.8146254857044</v>
          </cell>
          <cell r="L7">
            <v>2.1350063342140402</v>
          </cell>
          <cell r="M7">
            <v>2.79733597177017</v>
          </cell>
          <cell r="N7">
            <v>1.78340478442254</v>
          </cell>
          <cell r="O7">
            <v>1.97606998381854</v>
          </cell>
          <cell r="P7">
            <v>1.82876606664317</v>
          </cell>
          <cell r="Q7">
            <v>1.5165319617927999</v>
          </cell>
          <cell r="R7">
            <v>1.6613010273915201</v>
          </cell>
          <cell r="S7" t="str">
            <v>m</v>
          </cell>
          <cell r="T7" t="str">
            <v>m</v>
          </cell>
          <cell r="U7">
            <v>2.3816374239840599</v>
          </cell>
          <cell r="V7">
            <v>1.2910998916576399</v>
          </cell>
          <cell r="W7">
            <v>1.1873769041908899</v>
          </cell>
          <cell r="X7" t="str">
            <v>m</v>
          </cell>
          <cell r="Y7">
            <v>1.4014569392010701</v>
          </cell>
          <cell r="Z7" t="str">
            <v>m</v>
          </cell>
          <cell r="AA7">
            <v>4.0582483001468797</v>
          </cell>
          <cell r="AB7">
            <v>1.9153600188862401</v>
          </cell>
          <cell r="AC7" t="str">
            <v>m</v>
          </cell>
          <cell r="AD7">
            <v>3.0617932522301099</v>
          </cell>
          <cell r="AE7" t="str">
            <v>m</v>
          </cell>
          <cell r="AF7">
            <v>5.0554550810290198E-3</v>
          </cell>
          <cell r="AG7" t="str">
            <v>m</v>
          </cell>
          <cell r="AH7" t="str">
            <v>m</v>
          </cell>
        </row>
        <row r="8">
          <cell r="A8" t="str">
            <v>c3: Public subsides to the private sector</v>
          </cell>
          <cell r="B8">
            <v>900000</v>
          </cell>
          <cell r="C8" t="str">
            <v>m</v>
          </cell>
          <cell r="D8">
            <v>1.69472854473613</v>
          </cell>
          <cell r="E8">
            <v>0.60732246984002303</v>
          </cell>
          <cell r="F8" t="str">
            <v>m</v>
          </cell>
          <cell r="G8">
            <v>0.32156338457518602</v>
          </cell>
          <cell r="H8">
            <v>1.6733960824942</v>
          </cell>
          <cell r="I8" t="str">
            <v>m</v>
          </cell>
          <cell r="J8" t="str">
            <v>m</v>
          </cell>
          <cell r="K8">
            <v>0.86420588976531998</v>
          </cell>
          <cell r="L8">
            <v>2.45079787500958</v>
          </cell>
          <cell r="M8">
            <v>1.0589484599872101</v>
          </cell>
          <cell r="N8">
            <v>0.48000249638743903</v>
          </cell>
          <cell r="O8">
            <v>0.42496908951317403</v>
          </cell>
          <cell r="P8">
            <v>3.2797617331401102E-2</v>
          </cell>
          <cell r="Q8">
            <v>0.291129517066328</v>
          </cell>
          <cell r="R8">
            <v>0.86632736861511705</v>
          </cell>
          <cell r="S8" t="str">
            <v>m</v>
          </cell>
          <cell r="T8" t="str">
            <v>m</v>
          </cell>
          <cell r="U8">
            <v>1.27702445016156</v>
          </cell>
          <cell r="V8">
            <v>0.29700585048754102</v>
          </cell>
          <cell r="W8" t="str">
            <v>m</v>
          </cell>
          <cell r="X8" t="str">
            <v>m</v>
          </cell>
          <cell r="Y8" t="str">
            <v>n</v>
          </cell>
          <cell r="Z8" t="str">
            <v>m</v>
          </cell>
          <cell r="AA8">
            <v>0.23517105666441601</v>
          </cell>
          <cell r="AB8">
            <v>1.17660624819663</v>
          </cell>
          <cell r="AC8" t="str">
            <v>m</v>
          </cell>
          <cell r="AD8">
            <v>2.4865787032962601</v>
          </cell>
          <cell r="AE8" t="str">
            <v>m</v>
          </cell>
          <cell r="AF8" t="str">
            <v>m</v>
          </cell>
          <cell r="AG8" t="str">
            <v>m</v>
          </cell>
          <cell r="AH8" t="str">
            <v>m</v>
          </cell>
        </row>
        <row r="9">
          <cell r="A9" t="str">
            <v>c3: Public subsides to the private sector</v>
          </cell>
          <cell r="B9">
            <v>901030</v>
          </cell>
          <cell r="C9" t="str">
            <v>m</v>
          </cell>
          <cell r="D9">
            <v>0.81428744184032498</v>
          </cell>
          <cell r="E9">
            <v>5.5958550898271398E-2</v>
          </cell>
          <cell r="F9" t="str">
            <v>m</v>
          </cell>
          <cell r="G9" t="str">
            <v>m</v>
          </cell>
          <cell r="H9" t="str">
            <v>xr</v>
          </cell>
          <cell r="I9" t="str">
            <v>m</v>
          </cell>
          <cell r="J9" t="str">
            <v>m</v>
          </cell>
          <cell r="K9">
            <v>0.65121064054677302</v>
          </cell>
          <cell r="L9">
            <v>0.988981380859704</v>
          </cell>
          <cell r="M9">
            <v>0.38234959718094003</v>
          </cell>
          <cell r="N9">
            <v>0.302806995645724</v>
          </cell>
          <cell r="O9" t="str">
            <v>xc</v>
          </cell>
          <cell r="P9">
            <v>1.7006120791422899E-3</v>
          </cell>
          <cell r="Q9">
            <v>4.0478257965399798E-2</v>
          </cell>
          <cell r="R9" t="str">
            <v>xc</v>
          </cell>
          <cell r="S9" t="str">
            <v>m</v>
          </cell>
          <cell r="T9" t="str">
            <v>m</v>
          </cell>
          <cell r="U9">
            <v>0.46341462215965301</v>
          </cell>
          <cell r="V9">
            <v>7.7234886240519995E-2</v>
          </cell>
          <cell r="W9" t="str">
            <v>m</v>
          </cell>
          <cell r="X9" t="str">
            <v>m</v>
          </cell>
          <cell r="Y9" t="str">
            <v>n</v>
          </cell>
          <cell r="Z9" t="str">
            <v>m</v>
          </cell>
          <cell r="AA9">
            <v>6.3259358534123594E-2</v>
          </cell>
          <cell r="AB9">
            <v>0.47206830522256898</v>
          </cell>
          <cell r="AC9" t="str">
            <v>m</v>
          </cell>
          <cell r="AD9">
            <v>0.66796197130020196</v>
          </cell>
          <cell r="AE9" t="str">
            <v>m</v>
          </cell>
          <cell r="AF9" t="str">
            <v>m</v>
          </cell>
          <cell r="AG9" t="str">
            <v>m</v>
          </cell>
          <cell r="AH9" t="str">
            <v>m</v>
          </cell>
        </row>
        <row r="10">
          <cell r="A10" t="str">
            <v>c3: Public subsides to the private sector</v>
          </cell>
          <cell r="B10">
            <v>905070</v>
          </cell>
          <cell r="C10" t="str">
            <v>m</v>
          </cell>
          <cell r="D10">
            <v>0.87824876947226005</v>
          </cell>
          <cell r="E10">
            <v>0.50196970542131802</v>
          </cell>
          <cell r="F10" t="str">
            <v>m</v>
          </cell>
          <cell r="G10">
            <v>0.32137264294735002</v>
          </cell>
          <cell r="H10">
            <v>1.6733960824942</v>
          </cell>
          <cell r="I10">
            <v>0.44536961313221601</v>
          </cell>
          <cell r="J10" t="str">
            <v>m</v>
          </cell>
          <cell r="K10">
            <v>0.21299524921854701</v>
          </cell>
          <cell r="L10">
            <v>1.0395149933135801</v>
          </cell>
          <cell r="M10">
            <v>0.67659886280626902</v>
          </cell>
          <cell r="N10">
            <v>0.177195500741715</v>
          </cell>
          <cell r="O10">
            <v>0.20839820116018101</v>
          </cell>
          <cell r="P10">
            <v>3.1097005252258801E-2</v>
          </cell>
          <cell r="Q10">
            <v>0.24878097655467199</v>
          </cell>
          <cell r="R10">
            <v>0.70345759984804201</v>
          </cell>
          <cell r="S10" t="str">
            <v>m</v>
          </cell>
          <cell r="T10" t="str">
            <v>m</v>
          </cell>
          <cell r="U10">
            <v>0.75865738181958298</v>
          </cell>
          <cell r="V10">
            <v>0.118145178764897</v>
          </cell>
          <cell r="W10" t="str">
            <v>m</v>
          </cell>
          <cell r="X10" t="str">
            <v>m</v>
          </cell>
          <cell r="Y10" t="str">
            <v>n</v>
          </cell>
          <cell r="Z10" t="str">
            <v>m</v>
          </cell>
          <cell r="AA10">
            <v>0.160815628644213</v>
          </cell>
          <cell r="AB10">
            <v>0.69104005456023898</v>
          </cell>
          <cell r="AC10" t="str">
            <v>m</v>
          </cell>
          <cell r="AD10">
            <v>1.53067096328691</v>
          </cell>
          <cell r="AE10" t="str">
            <v>m</v>
          </cell>
          <cell r="AF10" t="str">
            <v>m</v>
          </cell>
          <cell r="AG10" t="str">
            <v>m</v>
          </cell>
          <cell r="AH10" t="str">
            <v>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 val="Q_ISC1"/>
      <sheetName val="Box-GDP"/>
    </sheetNames>
    <sheetDataSet>
      <sheetData sheetId="0" refreshError="1">
        <row r="1">
          <cell r="A1" t="str">
            <v>LCNTRY</v>
          </cell>
          <cell r="B1" t="str">
            <v>100</v>
          </cell>
          <cell r="C1" t="str">
            <v>110</v>
          </cell>
          <cell r="D1" t="str">
            <v>120</v>
          </cell>
          <cell r="E1" t="str">
            <v>210</v>
          </cell>
          <cell r="F1" t="str">
            <v>220</v>
          </cell>
          <cell r="G1" t="str">
            <v>300</v>
          </cell>
          <cell r="H1" t="str">
            <v>420</v>
          </cell>
          <cell r="I1" t="str">
            <v>510</v>
          </cell>
          <cell r="J1" t="str">
            <v>520</v>
          </cell>
          <cell r="K1" t="str">
            <v>530</v>
          </cell>
          <cell r="L1" t="str">
            <v>540</v>
          </cell>
          <cell r="M1" t="str">
            <v>550</v>
          </cell>
          <cell r="N1" t="str">
            <v>800</v>
          </cell>
        </row>
        <row r="2">
          <cell r="A2" t="str">
            <v>Australia</v>
          </cell>
          <cell r="B2" t="str">
            <v/>
          </cell>
          <cell r="C2" t="str">
            <v/>
          </cell>
          <cell r="D2" t="str">
            <v/>
          </cell>
          <cell r="E2" t="str">
            <v/>
          </cell>
          <cell r="F2" t="str">
            <v/>
          </cell>
          <cell r="G2" t="str">
            <v/>
          </cell>
          <cell r="H2" t="str">
            <v/>
          </cell>
          <cell r="I2" t="str">
            <v/>
          </cell>
          <cell r="J2" t="str">
            <v/>
          </cell>
          <cell r="K2">
            <v>554</v>
          </cell>
          <cell r="L2" t="str">
            <v/>
          </cell>
          <cell r="M2" t="str">
            <v/>
          </cell>
          <cell r="N2" t="str">
            <v/>
          </cell>
        </row>
        <row r="3">
          <cell r="A3" t="str">
            <v>Austria</v>
          </cell>
          <cell r="B3">
            <v>165.7</v>
          </cell>
          <cell r="C3" t="str">
            <v/>
          </cell>
          <cell r="D3" t="str">
            <v/>
          </cell>
          <cell r="E3" t="str">
            <v/>
          </cell>
          <cell r="F3" t="str">
            <v/>
          </cell>
          <cell r="G3" t="str">
            <v/>
          </cell>
          <cell r="H3" t="str">
            <v/>
          </cell>
          <cell r="I3" t="str">
            <v/>
          </cell>
          <cell r="J3" t="str">
            <v/>
          </cell>
          <cell r="K3">
            <v>1335.1</v>
          </cell>
          <cell r="L3" t="str">
            <v/>
          </cell>
          <cell r="M3">
            <v>413.9</v>
          </cell>
          <cell r="N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row>
        <row r="5">
          <cell r="A5" t="str">
            <v>Czech Republic</v>
          </cell>
          <cell r="B5" t="str">
            <v/>
          </cell>
          <cell r="C5" t="str">
            <v/>
          </cell>
          <cell r="D5" t="str">
            <v/>
          </cell>
          <cell r="E5" t="str">
            <v/>
          </cell>
          <cell r="F5" t="str">
            <v/>
          </cell>
          <cell r="G5" t="str">
            <v/>
          </cell>
          <cell r="H5" t="str">
            <v/>
          </cell>
          <cell r="I5" t="str">
            <v/>
          </cell>
          <cell r="J5">
            <v>848</v>
          </cell>
          <cell r="K5" t="str">
            <v/>
          </cell>
          <cell r="L5">
            <v>138</v>
          </cell>
          <cell r="M5" t="str">
            <v/>
          </cell>
          <cell r="N5" t="str">
            <v/>
          </cell>
        </row>
        <row r="6">
          <cell r="A6" t="str">
            <v>Denmark</v>
          </cell>
          <cell r="B6" t="str">
            <v/>
          </cell>
          <cell r="C6" t="str">
            <v/>
          </cell>
          <cell r="D6">
            <v>101</v>
          </cell>
          <cell r="E6">
            <v>3.7</v>
          </cell>
          <cell r="F6" t="str">
            <v/>
          </cell>
          <cell r="G6" t="str">
            <v/>
          </cell>
          <cell r="H6" t="str">
            <v/>
          </cell>
          <cell r="I6" t="str">
            <v/>
          </cell>
          <cell r="J6" t="str">
            <v/>
          </cell>
          <cell r="K6" t="str">
            <v/>
          </cell>
          <cell r="L6" t="str">
            <v/>
          </cell>
          <cell r="M6" t="str">
            <v/>
          </cell>
          <cell r="N6" t="str">
            <v/>
          </cell>
        </row>
        <row r="7">
          <cell r="A7" t="str">
            <v>France</v>
          </cell>
          <cell r="B7" t="str">
            <v/>
          </cell>
          <cell r="C7" t="str">
            <v/>
          </cell>
          <cell r="D7">
            <v>890.2</v>
          </cell>
          <cell r="E7" t="str">
            <v/>
          </cell>
          <cell r="F7" t="str">
            <v/>
          </cell>
          <cell r="G7">
            <v>3175</v>
          </cell>
          <cell r="H7">
            <v>572</v>
          </cell>
          <cell r="I7">
            <v>6834</v>
          </cell>
          <cell r="J7" t="str">
            <v/>
          </cell>
          <cell r="K7">
            <v>4790</v>
          </cell>
          <cell r="L7">
            <v>1373</v>
          </cell>
          <cell r="M7">
            <v>280</v>
          </cell>
          <cell r="N7" t="str">
            <v/>
          </cell>
        </row>
        <row r="8">
          <cell r="A8" t="str">
            <v>Ireland</v>
          </cell>
          <cell r="B8" t="str">
            <v/>
          </cell>
          <cell r="C8" t="str">
            <v/>
          </cell>
          <cell r="D8" t="str">
            <v/>
          </cell>
          <cell r="E8" t="str">
            <v/>
          </cell>
          <cell r="F8" t="str">
            <v/>
          </cell>
          <cell r="G8" t="str">
            <v/>
          </cell>
          <cell r="H8" t="str">
            <v/>
          </cell>
          <cell r="I8" t="str">
            <v/>
          </cell>
          <cell r="J8" t="str">
            <v/>
          </cell>
          <cell r="K8">
            <v>9.8000000000000007</v>
          </cell>
          <cell r="L8" t="str">
            <v/>
          </cell>
          <cell r="M8">
            <v>2.2000000000000002</v>
          </cell>
          <cell r="N8" t="str">
            <v/>
          </cell>
        </row>
        <row r="9">
          <cell r="A9" t="str">
            <v>New Zealand</v>
          </cell>
          <cell r="B9" t="str">
            <v/>
          </cell>
          <cell r="C9" t="str">
            <v/>
          </cell>
          <cell r="D9">
            <v>1.7150000000000001</v>
          </cell>
          <cell r="E9" t="str">
            <v/>
          </cell>
          <cell r="F9" t="str">
            <v/>
          </cell>
          <cell r="G9" t="str">
            <v/>
          </cell>
          <cell r="H9" t="str">
            <v/>
          </cell>
          <cell r="I9">
            <v>2.9590000000000001</v>
          </cell>
          <cell r="J9" t="str">
            <v/>
          </cell>
          <cell r="K9" t="str">
            <v/>
          </cell>
          <cell r="L9" t="str">
            <v/>
          </cell>
          <cell r="M9" t="str">
            <v/>
          </cell>
          <cell r="N9" t="str">
            <v/>
          </cell>
        </row>
        <row r="10">
          <cell r="A10" t="str">
            <v>Spain</v>
          </cell>
          <cell r="B10" t="str">
            <v/>
          </cell>
          <cell r="C10">
            <v>0</v>
          </cell>
          <cell r="D10" t="str">
            <v/>
          </cell>
          <cell r="E10" t="str">
            <v/>
          </cell>
          <cell r="F10" t="str">
            <v/>
          </cell>
          <cell r="G10" t="str">
            <v/>
          </cell>
          <cell r="H10" t="str">
            <v/>
          </cell>
          <cell r="I10" t="str">
            <v/>
          </cell>
          <cell r="J10" t="str">
            <v/>
          </cell>
          <cell r="K10" t="str">
            <v/>
          </cell>
          <cell r="L10" t="str">
            <v/>
          </cell>
          <cell r="M10" t="str">
            <v/>
          </cell>
          <cell r="N10" t="str">
            <v/>
          </cell>
        </row>
        <row r="11">
          <cell r="A11" t="str">
            <v>Sweden</v>
          </cell>
          <cell r="B11" t="str">
            <v/>
          </cell>
          <cell r="C11" t="str">
            <v/>
          </cell>
          <cell r="D11">
            <v>1112</v>
          </cell>
          <cell r="E11">
            <v>730</v>
          </cell>
          <cell r="F11" t="str">
            <v/>
          </cell>
          <cell r="G11">
            <v>7135</v>
          </cell>
          <cell r="H11" t="str">
            <v/>
          </cell>
          <cell r="I11" t="str">
            <v/>
          </cell>
          <cell r="J11">
            <v>2900</v>
          </cell>
          <cell r="K11">
            <v>1554</v>
          </cell>
          <cell r="L11">
            <v>970</v>
          </cell>
          <cell r="M11">
            <v>1000</v>
          </cell>
          <cell r="N11">
            <v>70</v>
          </cell>
        </row>
        <row r="12">
          <cell r="A12" t="str">
            <v>Switzerland</v>
          </cell>
          <cell r="B12" t="str">
            <v/>
          </cell>
          <cell r="C12" t="str">
            <v/>
          </cell>
          <cell r="D12">
            <v>18.3</v>
          </cell>
          <cell r="E12">
            <v>0.03</v>
          </cell>
          <cell r="F12" t="str">
            <v/>
          </cell>
          <cell r="G12" t="str">
            <v/>
          </cell>
          <cell r="H12" t="str">
            <v/>
          </cell>
          <cell r="I12" t="str">
            <v/>
          </cell>
          <cell r="J12" t="str">
            <v/>
          </cell>
          <cell r="K12" t="str">
            <v/>
          </cell>
          <cell r="L12" t="str">
            <v/>
          </cell>
          <cell r="M12" t="str">
            <v/>
          </cell>
          <cell r="N12" t="str">
            <v/>
          </cell>
        </row>
        <row r="13">
          <cell r="A13" t="str">
            <v>United Kingdom</v>
          </cell>
          <cell r="B13" t="str">
            <v/>
          </cell>
          <cell r="C13" t="str">
            <v/>
          </cell>
          <cell r="D13" t="str">
            <v/>
          </cell>
          <cell r="E13" t="str">
            <v/>
          </cell>
          <cell r="F13" t="str">
            <v/>
          </cell>
          <cell r="G13" t="str">
            <v/>
          </cell>
          <cell r="H13" t="str">
            <v/>
          </cell>
          <cell r="I13" t="str">
            <v/>
          </cell>
          <cell r="J13" t="str">
            <v/>
          </cell>
          <cell r="K13" t="str">
            <v/>
          </cell>
          <cell r="L13" t="str">
            <v/>
          </cell>
          <cell r="M13" t="str">
            <v/>
          </cell>
          <cell r="N13" t="str">
            <v/>
          </cell>
        </row>
      </sheetData>
      <sheetData sheetId="1" refreshError="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0"/>
      <sheetName val="2009"/>
      <sheetName val="2007"/>
      <sheetName val="OUTPUT"/>
    </sheetNames>
    <sheetDataSet>
      <sheetData sheetId="0"/>
      <sheetData sheetId="1"/>
      <sheetData sheetId="2"/>
      <sheetData sheetId="3">
        <row r="1">
          <cell r="A1" t="str">
            <v>http://www.npa.go.jp/english/seisaku/Crime_in_Japan_in_2010.pdf</v>
          </cell>
        </row>
        <row r="2">
          <cell r="A2" t="str">
            <v>JPN</v>
          </cell>
          <cell r="B2" t="str">
            <v>VEH_THEFT</v>
          </cell>
          <cell r="C2">
            <v>2010</v>
          </cell>
          <cell r="D2">
            <v>23775</v>
          </cell>
          <cell r="E2" t="str">
            <v>INSERT INTO  INPUT.FLAT ([REG_ID],[VAR],[YEAR],[VALUE])  Values ( 'JPN','VEH_THEFT','2010','23775')</v>
          </cell>
        </row>
        <row r="3">
          <cell r="A3" t="str">
            <v>JPA</v>
          </cell>
          <cell r="B3" t="str">
            <v>VEH_THEFT</v>
          </cell>
          <cell r="C3">
            <v>2010</v>
          </cell>
          <cell r="D3">
            <v>439</v>
          </cell>
          <cell r="E3" t="str">
            <v>INSERT INTO  INPUT.FLAT ([REG_ID],[VAR],[YEAR],[VALUE])  Values ( 'JPA','VEH_THEFT','2010','439')</v>
          </cell>
        </row>
        <row r="4">
          <cell r="A4" t="str">
            <v>JPA01</v>
          </cell>
          <cell r="B4" t="str">
            <v>VEH_THEFT</v>
          </cell>
          <cell r="C4">
            <v>2010</v>
          </cell>
          <cell r="D4">
            <v>439</v>
          </cell>
          <cell r="E4" t="str">
            <v>INSERT INTO  INPUT.FLAT ([REG_ID],[VAR],[YEAR],[VALUE])  Values ( 'JPA01','VEH_THEFT','2010','439')</v>
          </cell>
        </row>
        <row r="5">
          <cell r="A5" t="str">
            <v>JPB</v>
          </cell>
          <cell r="B5" t="str">
            <v>VEH_THEFT</v>
          </cell>
          <cell r="C5">
            <v>2010</v>
          </cell>
          <cell r="D5">
            <v>558</v>
          </cell>
          <cell r="E5" t="str">
            <v>INSERT INTO  INPUT.FLAT ([REG_ID],[VAR],[YEAR],[VALUE])  Values ( 'JPB','VEH_THEFT','2010','558')</v>
          </cell>
        </row>
        <row r="6">
          <cell r="A6" t="str">
            <v>JPB02</v>
          </cell>
          <cell r="B6" t="str">
            <v>VEH_THEFT</v>
          </cell>
          <cell r="C6">
            <v>2010</v>
          </cell>
          <cell r="D6">
            <v>61</v>
          </cell>
          <cell r="E6" t="str">
            <v>INSERT INTO  INPUT.FLAT ([REG_ID],[VAR],[YEAR],[VALUE])  Values ( 'JPB02','VEH_THEFT','2010','61')</v>
          </cell>
        </row>
        <row r="7">
          <cell r="A7" t="str">
            <v>JPB03</v>
          </cell>
          <cell r="B7" t="str">
            <v>VEH_THEFT</v>
          </cell>
          <cell r="C7">
            <v>2010</v>
          </cell>
          <cell r="D7">
            <v>29</v>
          </cell>
          <cell r="E7" t="str">
            <v>INSERT INTO  INPUT.FLAT ([REG_ID],[VAR],[YEAR],[VALUE])  Values ( 'JPB03','VEH_THEFT','2010','29')</v>
          </cell>
        </row>
        <row r="8">
          <cell r="A8" t="str">
            <v>JPB04</v>
          </cell>
          <cell r="B8" t="str">
            <v>VEH_THEFT</v>
          </cell>
          <cell r="C8">
            <v>2010</v>
          </cell>
          <cell r="D8">
            <v>114</v>
          </cell>
          <cell r="E8" t="str">
            <v>INSERT INTO  INPUT.FLAT ([REG_ID],[VAR],[YEAR],[VALUE])  Values ( 'JPB04','VEH_THEFT','2010','114')</v>
          </cell>
        </row>
        <row r="9">
          <cell r="A9" t="str">
            <v>JPB05</v>
          </cell>
          <cell r="B9" t="str">
            <v>VEH_THEFT</v>
          </cell>
          <cell r="C9">
            <v>2010</v>
          </cell>
          <cell r="D9">
            <v>21</v>
          </cell>
          <cell r="E9" t="str">
            <v>INSERT INTO  INPUT.FLAT ([REG_ID],[VAR],[YEAR],[VALUE])  Values ( 'JPB05','VEH_THEFT','2010','21')</v>
          </cell>
        </row>
        <row r="10">
          <cell r="A10" t="str">
            <v>JPB06</v>
          </cell>
          <cell r="B10" t="str">
            <v>VEH_THEFT</v>
          </cell>
          <cell r="C10">
            <v>2010</v>
          </cell>
          <cell r="D10">
            <v>44</v>
          </cell>
          <cell r="E10" t="str">
            <v>INSERT INTO  INPUT.FLAT ([REG_ID],[VAR],[YEAR],[VALUE])  Values ( 'JPB06','VEH_THEFT','2010','44')</v>
          </cell>
        </row>
        <row r="11">
          <cell r="A11" t="str">
            <v>JPB07</v>
          </cell>
          <cell r="B11" t="str">
            <v>VEH_THEFT</v>
          </cell>
          <cell r="C11">
            <v>2010</v>
          </cell>
          <cell r="D11">
            <v>289</v>
          </cell>
          <cell r="E11" t="str">
            <v>INSERT INTO  INPUT.FLAT ([REG_ID],[VAR],[YEAR],[VALUE])  Values ( 'JPB07','VEH_THEFT','2010','289')</v>
          </cell>
        </row>
        <row r="12">
          <cell r="A12" t="str">
            <v>JPC</v>
          </cell>
          <cell r="B12" t="str">
            <v>VEH_THEFT</v>
          </cell>
          <cell r="C12">
            <v>2010</v>
          </cell>
          <cell r="D12">
            <v>3949</v>
          </cell>
          <cell r="E12" t="str">
            <v>INSERT INTO  INPUT.FLAT ([REG_ID],[VAR],[YEAR],[VALUE])  Values ( 'JPC','VEH_THEFT','2010','3949')</v>
          </cell>
        </row>
        <row r="13">
          <cell r="A13" t="str">
            <v>JPC19</v>
          </cell>
          <cell r="B13" t="str">
            <v>VEH_THEFT</v>
          </cell>
          <cell r="C13">
            <v>2010</v>
          </cell>
          <cell r="D13">
            <v>109</v>
          </cell>
          <cell r="E13" t="str">
            <v>INSERT INTO  INPUT.FLAT ([REG_ID],[VAR],[YEAR],[VALUE])  Values ( 'JPC19','VEH_THEFT','2010','109')</v>
          </cell>
        </row>
        <row r="14">
          <cell r="A14" t="str">
            <v>JPC20</v>
          </cell>
          <cell r="B14" t="str">
            <v>VEH_THEFT</v>
          </cell>
          <cell r="C14">
            <v>2010</v>
          </cell>
          <cell r="D14">
            <v>156</v>
          </cell>
          <cell r="E14" t="str">
            <v>INSERT INTO  INPUT.FLAT ([REG_ID],[VAR],[YEAR],[VALUE])  Values ( 'JPC20','VEH_THEFT','2010','156')</v>
          </cell>
        </row>
        <row r="15">
          <cell r="A15" t="str">
            <v>JPC08</v>
          </cell>
          <cell r="B15" t="str">
            <v>VEH_THEFT</v>
          </cell>
          <cell r="C15">
            <v>2010</v>
          </cell>
          <cell r="D15">
            <v>2393</v>
          </cell>
          <cell r="E15" t="str">
            <v>INSERT INTO  INPUT.FLAT ([REG_ID],[VAR],[YEAR],[VALUE])  Values ( 'JPC08','VEH_THEFT','2010','2393')</v>
          </cell>
        </row>
        <row r="16">
          <cell r="A16" t="str">
            <v>JPC09</v>
          </cell>
          <cell r="B16" t="str">
            <v>VEH_THEFT</v>
          </cell>
          <cell r="C16">
            <v>2010</v>
          </cell>
          <cell r="D16">
            <v>659</v>
          </cell>
          <cell r="E16" t="str">
            <v>INSERT INTO  INPUT.FLAT ([REG_ID],[VAR],[YEAR],[VALUE])  Values ( 'JPC09','VEH_THEFT','2010','659')</v>
          </cell>
        </row>
        <row r="17">
          <cell r="A17" t="str">
            <v>JPC10</v>
          </cell>
          <cell r="B17" t="str">
            <v>VEH_THEFT</v>
          </cell>
          <cell r="C17">
            <v>2010</v>
          </cell>
          <cell r="D17">
            <v>632</v>
          </cell>
          <cell r="E17" t="str">
            <v>INSERT INTO  INPUT.FLAT ([REG_ID],[VAR],[YEAR],[VALUE])  Values ( 'JPC10','VEH_THEFT','2010','632')</v>
          </cell>
        </row>
        <row r="18">
          <cell r="A18" t="str">
            <v>JPD</v>
          </cell>
          <cell r="B18" t="str">
            <v>VEH_THEFT</v>
          </cell>
          <cell r="C18">
            <v>2010</v>
          </cell>
          <cell r="D18">
            <v>7293</v>
          </cell>
          <cell r="E18" t="str">
            <v>INSERT INTO  INPUT.FLAT ([REG_ID],[VAR],[YEAR],[VALUE])  Values ( 'JPD','VEH_THEFT','2010','7293')</v>
          </cell>
        </row>
        <row r="19">
          <cell r="A19" t="str">
            <v>JPD11</v>
          </cell>
          <cell r="B19" t="str">
            <v>VEH_THEFT</v>
          </cell>
          <cell r="C19">
            <v>2010</v>
          </cell>
          <cell r="D19">
            <v>1477</v>
          </cell>
          <cell r="E19" t="str">
            <v>INSERT INTO  INPUT.FLAT ([REG_ID],[VAR],[YEAR],[VALUE])  Values ( 'JPD11','VEH_THEFT','2010','1477')</v>
          </cell>
        </row>
        <row r="20">
          <cell r="A20" t="str">
            <v>JPD12</v>
          </cell>
          <cell r="B20" t="str">
            <v>VEH_THEFT</v>
          </cell>
          <cell r="C20">
            <v>2010</v>
          </cell>
          <cell r="D20">
            <v>3264</v>
          </cell>
          <cell r="E20" t="str">
            <v>INSERT INTO  INPUT.FLAT ([REG_ID],[VAR],[YEAR],[VALUE])  Values ( 'JPD12','VEH_THEFT','2010','3264')</v>
          </cell>
        </row>
        <row r="21">
          <cell r="A21" t="str">
            <v>JPD13</v>
          </cell>
          <cell r="B21" t="str">
            <v>VEH_THEFT</v>
          </cell>
          <cell r="C21">
            <v>2010</v>
          </cell>
          <cell r="D21">
            <v>627</v>
          </cell>
          <cell r="E21" t="str">
            <v>INSERT INTO  INPUT.FLAT ([REG_ID],[VAR],[YEAR],[VALUE])  Values ( 'JPD13','VEH_THEFT','2010','627')</v>
          </cell>
        </row>
        <row r="22">
          <cell r="A22" t="str">
            <v>JPD14</v>
          </cell>
          <cell r="B22" t="str">
            <v>VEH_THEFT</v>
          </cell>
          <cell r="C22">
            <v>2010</v>
          </cell>
          <cell r="D22">
            <v>1925</v>
          </cell>
          <cell r="E22" t="str">
            <v>INSERT INTO  INPUT.FLAT ([REG_ID],[VAR],[YEAR],[VALUE])  Values ( 'JPD14','VEH_THEFT','2010','1925')</v>
          </cell>
        </row>
        <row r="23">
          <cell r="A23" t="str">
            <v>JPE</v>
          </cell>
          <cell r="B23" t="str">
            <v>VEH_THEFT</v>
          </cell>
          <cell r="C23">
            <v>2010</v>
          </cell>
          <cell r="D23">
            <v>358</v>
          </cell>
          <cell r="E23" t="str">
            <v>INSERT INTO  INPUT.FLAT ([REG_ID],[VAR],[YEAR],[VALUE])  Values ( 'JPE','VEH_THEFT','2010','358')</v>
          </cell>
        </row>
        <row r="24">
          <cell r="A24" t="str">
            <v>JPE15</v>
          </cell>
          <cell r="B24" t="str">
            <v>VEH_THEFT</v>
          </cell>
          <cell r="C24">
            <v>2010</v>
          </cell>
          <cell r="D24">
            <v>151</v>
          </cell>
          <cell r="E24" t="str">
            <v>INSERT INTO  INPUT.FLAT ([REG_ID],[VAR],[YEAR],[VALUE])  Values ( 'JPE15','VEH_THEFT','2010','151')</v>
          </cell>
        </row>
        <row r="25">
          <cell r="A25" t="str">
            <v>JPE16</v>
          </cell>
          <cell r="B25" t="str">
            <v>VEH_THEFT</v>
          </cell>
          <cell r="C25">
            <v>2010</v>
          </cell>
          <cell r="D25">
            <v>69</v>
          </cell>
          <cell r="E25" t="str">
            <v>INSERT INTO  INPUT.FLAT ([REG_ID],[VAR],[YEAR],[VALUE])  Values ( 'JPE16','VEH_THEFT','2010','69')</v>
          </cell>
        </row>
        <row r="26">
          <cell r="A26" t="str">
            <v>JPE17</v>
          </cell>
          <cell r="B26" t="str">
            <v>VEH_THEFT</v>
          </cell>
          <cell r="C26">
            <v>2010</v>
          </cell>
          <cell r="D26">
            <v>89</v>
          </cell>
          <cell r="E26" t="str">
            <v>INSERT INTO  INPUT.FLAT ([REG_ID],[VAR],[YEAR],[VALUE])  Values ( 'JPE17','VEH_THEFT','2010','89')</v>
          </cell>
        </row>
        <row r="27">
          <cell r="A27" t="str">
            <v>JPE18</v>
          </cell>
          <cell r="B27" t="str">
            <v>VEH_THEFT</v>
          </cell>
          <cell r="C27">
            <v>2010</v>
          </cell>
          <cell r="D27">
            <v>49</v>
          </cell>
          <cell r="E27" t="str">
            <v>INSERT INTO  INPUT.FLAT ([REG_ID],[VAR],[YEAR],[VALUE])  Values ( 'JPE18','VEH_THEFT','2010','49')</v>
          </cell>
        </row>
        <row r="28">
          <cell r="A28" t="str">
            <v>JPF</v>
          </cell>
          <cell r="B28" t="str">
            <v>VEH_THEFT</v>
          </cell>
          <cell r="C28">
            <v>2010</v>
          </cell>
          <cell r="D28">
            <v>4966</v>
          </cell>
          <cell r="E28" t="str">
            <v>INSERT INTO  INPUT.FLAT ([REG_ID],[VAR],[YEAR],[VALUE])  Values ( 'JPF','VEH_THEFT','2010','4966')</v>
          </cell>
        </row>
        <row r="29">
          <cell r="A29" t="str">
            <v>JPF21</v>
          </cell>
          <cell r="B29" t="str">
            <v>VEH_THEFT</v>
          </cell>
          <cell r="C29">
            <v>2010</v>
          </cell>
          <cell r="D29">
            <v>532</v>
          </cell>
          <cell r="E29" t="str">
            <v>INSERT INTO  INPUT.FLAT ([REG_ID],[VAR],[YEAR],[VALUE])  Values ( 'JPF21','VEH_THEFT','2010','532')</v>
          </cell>
        </row>
        <row r="30">
          <cell r="A30" t="str">
            <v>JPF22</v>
          </cell>
          <cell r="B30" t="str">
            <v>VEH_THEFT</v>
          </cell>
          <cell r="C30">
            <v>2010</v>
          </cell>
          <cell r="D30">
            <v>396</v>
          </cell>
          <cell r="E30" t="str">
            <v>INSERT INTO  INPUT.FLAT ([REG_ID],[VAR],[YEAR],[VALUE])  Values ( 'JPF22','VEH_THEFT','2010','396')</v>
          </cell>
        </row>
        <row r="31">
          <cell r="A31" t="str">
            <v>JPF23</v>
          </cell>
          <cell r="B31" t="str">
            <v>VEH_THEFT</v>
          </cell>
          <cell r="C31">
            <v>2010</v>
          </cell>
          <cell r="D31">
            <v>3608</v>
          </cell>
          <cell r="E31" t="str">
            <v>INSERT INTO  INPUT.FLAT ([REG_ID],[VAR],[YEAR],[VALUE])  Values ( 'JPF23','VEH_THEFT','2010','3608')</v>
          </cell>
        </row>
        <row r="32">
          <cell r="A32" t="str">
            <v>JPF24</v>
          </cell>
          <cell r="B32" t="str">
            <v>VEH_THEFT</v>
          </cell>
          <cell r="C32">
            <v>2010</v>
          </cell>
          <cell r="D32">
            <v>430</v>
          </cell>
          <cell r="E32" t="str">
            <v>INSERT INTO  INPUT.FLAT ([REG_ID],[VAR],[YEAR],[VALUE])  Values ( 'JPF24','VEH_THEFT','2010','430')</v>
          </cell>
        </row>
        <row r="33">
          <cell r="A33" t="str">
            <v>JPG</v>
          </cell>
          <cell r="B33" t="str">
            <v>VEH_THEFT</v>
          </cell>
          <cell r="C33">
            <v>2010</v>
          </cell>
          <cell r="D33">
            <v>4040</v>
          </cell>
          <cell r="E33" t="str">
            <v>INSERT INTO  INPUT.FLAT ([REG_ID],[VAR],[YEAR],[VALUE])  Values ( 'JPG','VEH_THEFT','2010','4040')</v>
          </cell>
        </row>
        <row r="34">
          <cell r="A34" t="str">
            <v>JPG25</v>
          </cell>
          <cell r="B34" t="str">
            <v>VEH_THEFT</v>
          </cell>
          <cell r="C34">
            <v>2010</v>
          </cell>
          <cell r="D34">
            <v>153</v>
          </cell>
          <cell r="E34" t="str">
            <v>INSERT INTO  INPUT.FLAT ([REG_ID],[VAR],[YEAR],[VALUE])  Values ( 'JPG25','VEH_THEFT','2010','153')</v>
          </cell>
        </row>
        <row r="35">
          <cell r="A35" t="str">
            <v>JPG26</v>
          </cell>
          <cell r="B35" t="str">
            <v>VEH_THEFT</v>
          </cell>
          <cell r="C35">
            <v>2010</v>
          </cell>
          <cell r="D35">
            <v>332</v>
          </cell>
          <cell r="E35" t="str">
            <v>INSERT INTO  INPUT.FLAT ([REG_ID],[VAR],[YEAR],[VALUE])  Values ( 'JPG26','VEH_THEFT','2010','332')</v>
          </cell>
        </row>
        <row r="36">
          <cell r="A36" t="str">
            <v>JPG27</v>
          </cell>
          <cell r="B36" t="str">
            <v>VEH_THEFT</v>
          </cell>
          <cell r="C36">
            <v>2010</v>
          </cell>
          <cell r="D36">
            <v>2163</v>
          </cell>
          <cell r="E36" t="str">
            <v>INSERT INTO  INPUT.FLAT ([REG_ID],[VAR],[YEAR],[VALUE])  Values ( 'JPG27','VEH_THEFT','2010','2163')</v>
          </cell>
        </row>
        <row r="37">
          <cell r="A37" t="str">
            <v>JPG28</v>
          </cell>
          <cell r="B37" t="str">
            <v>VEH_THEFT</v>
          </cell>
          <cell r="C37">
            <v>2010</v>
          </cell>
          <cell r="D37">
            <v>1074</v>
          </cell>
          <cell r="E37" t="str">
            <v>INSERT INTO  INPUT.FLAT ([REG_ID],[VAR],[YEAR],[VALUE])  Values ( 'JPG28','VEH_THEFT','2010','1074')</v>
          </cell>
        </row>
        <row r="38">
          <cell r="A38" t="str">
            <v>JPG29</v>
          </cell>
          <cell r="B38" t="str">
            <v>VEH_THEFT</v>
          </cell>
          <cell r="C38">
            <v>2010</v>
          </cell>
          <cell r="D38">
            <v>237</v>
          </cell>
          <cell r="E38" t="str">
            <v>INSERT INTO  INPUT.FLAT ([REG_ID],[VAR],[YEAR],[VALUE])  Values ( 'JPG29','VEH_THEFT','2010','237')</v>
          </cell>
        </row>
        <row r="39">
          <cell r="A39" t="str">
            <v>JPG30</v>
          </cell>
          <cell r="B39" t="str">
            <v>VEH_THEFT</v>
          </cell>
          <cell r="C39">
            <v>2010</v>
          </cell>
          <cell r="D39">
            <v>81</v>
          </cell>
          <cell r="E39" t="str">
            <v>INSERT INTO  INPUT.FLAT ([REG_ID],[VAR],[YEAR],[VALUE])  Values ( 'JPG30','VEH_THEFT','2010','81')</v>
          </cell>
        </row>
        <row r="40">
          <cell r="A40" t="str">
            <v>JPH</v>
          </cell>
          <cell r="B40" t="str">
            <v>VEH_THEFT</v>
          </cell>
          <cell r="C40">
            <v>2010</v>
          </cell>
          <cell r="D40">
            <v>423</v>
          </cell>
          <cell r="E40" t="str">
            <v>INSERT INTO  INPUT.FLAT ([REG_ID],[VAR],[YEAR],[VALUE])  Values ( 'JPH','VEH_THEFT','2010','423')</v>
          </cell>
        </row>
        <row r="41">
          <cell r="A41" t="str">
            <v>JPH31</v>
          </cell>
          <cell r="B41" t="str">
            <v>VEH_THEFT</v>
          </cell>
          <cell r="C41">
            <v>2010</v>
          </cell>
          <cell r="D41">
            <v>34</v>
          </cell>
          <cell r="E41" t="str">
            <v>INSERT INTO  INPUT.FLAT ([REG_ID],[VAR],[YEAR],[VALUE])  Values ( 'JPH31','VEH_THEFT','2010','34')</v>
          </cell>
        </row>
        <row r="42">
          <cell r="A42" t="str">
            <v>JPH32</v>
          </cell>
          <cell r="B42" t="str">
            <v>VEH_THEFT</v>
          </cell>
          <cell r="C42">
            <v>2010</v>
          </cell>
          <cell r="D42">
            <v>19</v>
          </cell>
          <cell r="E42" t="str">
            <v>INSERT INTO  INPUT.FLAT ([REG_ID],[VAR],[YEAR],[VALUE])  Values ( 'JPH32','VEH_THEFT','2010','19')</v>
          </cell>
        </row>
        <row r="43">
          <cell r="A43" t="str">
            <v>JPH33</v>
          </cell>
          <cell r="B43" t="str">
            <v>VEH_THEFT</v>
          </cell>
          <cell r="C43">
            <v>2010</v>
          </cell>
          <cell r="D43">
            <v>189</v>
          </cell>
          <cell r="E43" t="str">
            <v>INSERT INTO  INPUT.FLAT ([REG_ID],[VAR],[YEAR],[VALUE])  Values ( 'JPH33','VEH_THEFT','2010','189')</v>
          </cell>
        </row>
        <row r="44">
          <cell r="A44" t="str">
            <v>JPH34</v>
          </cell>
          <cell r="B44" t="str">
            <v>VEH_THEFT</v>
          </cell>
          <cell r="C44">
            <v>2010</v>
          </cell>
          <cell r="D44">
            <v>132</v>
          </cell>
          <cell r="E44" t="str">
            <v>INSERT INTO  INPUT.FLAT ([REG_ID],[VAR],[YEAR],[VALUE])  Values ( 'JPH34','VEH_THEFT','2010','132')</v>
          </cell>
        </row>
        <row r="45">
          <cell r="A45" t="str">
            <v>JPH35</v>
          </cell>
          <cell r="B45" t="str">
            <v>VEH_THEFT</v>
          </cell>
          <cell r="C45">
            <v>2010</v>
          </cell>
          <cell r="D45">
            <v>49</v>
          </cell>
          <cell r="E45" t="str">
            <v>INSERT INTO  INPUT.FLAT ([REG_ID],[VAR],[YEAR],[VALUE])  Values ( 'JPH35','VEH_THEFT','2010','49')</v>
          </cell>
        </row>
        <row r="46">
          <cell r="A46" t="str">
            <v>JPI</v>
          </cell>
          <cell r="B46" t="str">
            <v>VEH_THEFT</v>
          </cell>
          <cell r="C46">
            <v>2010</v>
          </cell>
          <cell r="D46">
            <v>222</v>
          </cell>
          <cell r="E46" t="str">
            <v>INSERT INTO  INPUT.FLAT ([REG_ID],[VAR],[YEAR],[VALUE])  Values ( 'JPI','VEH_THEFT','2010','222')</v>
          </cell>
        </row>
        <row r="47">
          <cell r="A47" t="str">
            <v>JPI36</v>
          </cell>
          <cell r="B47" t="str">
            <v>VEH_THEFT</v>
          </cell>
          <cell r="C47">
            <v>2010</v>
          </cell>
          <cell r="D47">
            <v>38</v>
          </cell>
          <cell r="E47" t="str">
            <v>INSERT INTO  INPUT.FLAT ([REG_ID],[VAR],[YEAR],[VALUE])  Values ( 'JPI36','VEH_THEFT','2010','38')</v>
          </cell>
        </row>
        <row r="48">
          <cell r="A48" t="str">
            <v>JPI37</v>
          </cell>
          <cell r="B48" t="str">
            <v>VEH_THEFT</v>
          </cell>
          <cell r="C48">
            <v>2010</v>
          </cell>
          <cell r="D48">
            <v>53</v>
          </cell>
          <cell r="E48" t="str">
            <v>INSERT INTO  INPUT.FLAT ([REG_ID],[VAR],[YEAR],[VALUE])  Values ( 'JPI37','VEH_THEFT','2010','53')</v>
          </cell>
        </row>
        <row r="49">
          <cell r="A49" t="str">
            <v>JPI38</v>
          </cell>
          <cell r="B49" t="str">
            <v>VEH_THEFT</v>
          </cell>
          <cell r="C49">
            <v>2010</v>
          </cell>
          <cell r="D49">
            <v>110</v>
          </cell>
          <cell r="E49" t="str">
            <v>INSERT INTO  INPUT.FLAT ([REG_ID],[VAR],[YEAR],[VALUE])  Values ( 'JPI38','VEH_THEFT','2010','110')</v>
          </cell>
        </row>
        <row r="50">
          <cell r="A50" t="str">
            <v>JPI39</v>
          </cell>
          <cell r="B50" t="str">
            <v>VEH_THEFT</v>
          </cell>
          <cell r="C50">
            <v>2010</v>
          </cell>
          <cell r="D50">
            <v>21</v>
          </cell>
          <cell r="E50" t="str">
            <v>INSERT INTO  INPUT.FLAT ([REG_ID],[VAR],[YEAR],[VALUE])  Values ( 'JPI39','VEH_THEFT','2010','21')</v>
          </cell>
        </row>
        <row r="51">
          <cell r="A51" t="str">
            <v>JPJ</v>
          </cell>
          <cell r="B51" t="str">
            <v>VEH_THEFT</v>
          </cell>
          <cell r="C51">
            <v>2010</v>
          </cell>
          <cell r="D51">
            <v>1527</v>
          </cell>
          <cell r="E51" t="str">
            <v>INSERT INTO  INPUT.FLAT ([REG_ID],[VAR],[YEAR],[VALUE])  Values ( 'JPJ','VEH_THEFT','2010','1527')</v>
          </cell>
        </row>
        <row r="52">
          <cell r="A52" t="str">
            <v>JPJ40</v>
          </cell>
          <cell r="B52" t="str">
            <v>VEH_THEFT</v>
          </cell>
          <cell r="C52">
            <v>2010</v>
          </cell>
          <cell r="D52">
            <v>1001</v>
          </cell>
          <cell r="E52" t="str">
            <v>INSERT INTO  INPUT.FLAT ([REG_ID],[VAR],[YEAR],[VALUE])  Values ( 'JPJ40','VEH_THEFT','2010','1001')</v>
          </cell>
        </row>
        <row r="53">
          <cell r="A53" t="str">
            <v>JPJ41</v>
          </cell>
          <cell r="B53" t="str">
            <v>VEH_THEFT</v>
          </cell>
          <cell r="C53">
            <v>2010</v>
          </cell>
          <cell r="D53">
            <v>47</v>
          </cell>
          <cell r="E53" t="str">
            <v>INSERT INTO  INPUT.FLAT ([REG_ID],[VAR],[YEAR],[VALUE])  Values ( 'JPJ41','VEH_THEFT','2010','47')</v>
          </cell>
        </row>
        <row r="54">
          <cell r="A54" t="str">
            <v>JPJ42</v>
          </cell>
          <cell r="B54" t="str">
            <v>VEH_THEFT</v>
          </cell>
          <cell r="C54">
            <v>2010</v>
          </cell>
          <cell r="D54">
            <v>39</v>
          </cell>
          <cell r="E54" t="str">
            <v>INSERT INTO  INPUT.FLAT ([REG_ID],[VAR],[YEAR],[VALUE])  Values ( 'JPJ42','VEH_THEFT','2010','39')</v>
          </cell>
        </row>
        <row r="55">
          <cell r="A55" t="str">
            <v>JPJ43</v>
          </cell>
          <cell r="B55" t="str">
            <v>VEH_THEFT</v>
          </cell>
          <cell r="C55">
            <v>2010</v>
          </cell>
          <cell r="D55">
            <v>120</v>
          </cell>
          <cell r="E55" t="str">
            <v>INSERT INTO  INPUT.FLAT ([REG_ID],[VAR],[YEAR],[VALUE])  Values ( 'JPJ43','VEH_THEFT','2010','120')</v>
          </cell>
        </row>
        <row r="56">
          <cell r="A56" t="str">
            <v>JPJ44</v>
          </cell>
          <cell r="B56" t="str">
            <v>VEH_THEFT</v>
          </cell>
          <cell r="C56">
            <v>2010</v>
          </cell>
          <cell r="D56">
            <v>56</v>
          </cell>
          <cell r="E56" t="str">
            <v>INSERT INTO  INPUT.FLAT ([REG_ID],[VAR],[YEAR],[VALUE])  Values ( 'JPJ44','VEH_THEFT','2010','56')</v>
          </cell>
        </row>
        <row r="57">
          <cell r="A57" t="str">
            <v>JPJ45</v>
          </cell>
          <cell r="B57" t="str">
            <v>VEH_THEFT</v>
          </cell>
          <cell r="C57">
            <v>2010</v>
          </cell>
          <cell r="D57">
            <v>39</v>
          </cell>
          <cell r="E57" t="str">
            <v>INSERT INTO  INPUT.FLAT ([REG_ID],[VAR],[YEAR],[VALUE])  Values ( 'JPJ45','VEH_THEFT','2010','39')</v>
          </cell>
        </row>
        <row r="58">
          <cell r="A58" t="str">
            <v>JPJ46</v>
          </cell>
          <cell r="B58" t="str">
            <v>VEH_THEFT</v>
          </cell>
          <cell r="C58">
            <v>2010</v>
          </cell>
          <cell r="D58">
            <v>101</v>
          </cell>
          <cell r="E58" t="str">
            <v>INSERT INTO  INPUT.FLAT ([REG_ID],[VAR],[YEAR],[VALUE])  Values ( 'JPJ46','VEH_THEFT','2010','101')</v>
          </cell>
        </row>
        <row r="59">
          <cell r="A59" t="str">
            <v>JPJ47</v>
          </cell>
          <cell r="B59" t="str">
            <v>VEH_THEFT</v>
          </cell>
          <cell r="C59">
            <v>2010</v>
          </cell>
          <cell r="D59">
            <v>124</v>
          </cell>
          <cell r="E59" t="str">
            <v>INSERT INTO  INPUT.FLAT ([REG_ID],[VAR],[YEAR],[VALUE])  Values ( 'JPJ47','VEH_THEFT','2010','124')</v>
          </cell>
        </row>
        <row r="60">
          <cell r="A60" t="str">
            <v>JPN</v>
          </cell>
          <cell r="B60" t="str">
            <v>VEH_THEFT</v>
          </cell>
          <cell r="C60">
            <v>2009</v>
          </cell>
          <cell r="D60">
            <v>25967</v>
          </cell>
          <cell r="E60" t="str">
            <v>INSERT INTO  INPUT.FLAT ([REG_ID],[VAR],[YEAR],[VALUE])  Values ( 'JPN','VEH_THEFT','2009','25967')</v>
          </cell>
        </row>
        <row r="61">
          <cell r="A61" t="str">
            <v>JPA</v>
          </cell>
          <cell r="B61" t="str">
            <v>VEH_THEFT</v>
          </cell>
          <cell r="C61">
            <v>2009</v>
          </cell>
          <cell r="D61">
            <v>602</v>
          </cell>
          <cell r="E61" t="str">
            <v>INSERT INTO  INPUT.FLAT ([REG_ID],[VAR],[YEAR],[VALUE])  Values ( 'JPA','VEH_THEFT','2009','602')</v>
          </cell>
        </row>
        <row r="62">
          <cell r="A62" t="str">
            <v>JPA01</v>
          </cell>
          <cell r="B62" t="str">
            <v>VEH_THEFT</v>
          </cell>
          <cell r="C62">
            <v>2009</v>
          </cell>
          <cell r="D62">
            <v>602</v>
          </cell>
          <cell r="E62" t="str">
            <v>INSERT INTO  INPUT.FLAT ([REG_ID],[VAR],[YEAR],[VALUE])  Values ( 'JPA01','VEH_THEFT','2009','602')</v>
          </cell>
        </row>
        <row r="63">
          <cell r="A63" t="str">
            <v>JPB</v>
          </cell>
          <cell r="B63" t="str">
            <v>VEH_THEFT</v>
          </cell>
          <cell r="C63">
            <v>2009</v>
          </cell>
          <cell r="D63">
            <v>563</v>
          </cell>
          <cell r="E63" t="str">
            <v>INSERT INTO  INPUT.FLAT ([REG_ID],[VAR],[YEAR],[VALUE])  Values ( 'JPB','VEH_THEFT','2009','563')</v>
          </cell>
        </row>
        <row r="64">
          <cell r="A64" t="str">
            <v>JPB02</v>
          </cell>
          <cell r="B64" t="str">
            <v>VEH_THEFT</v>
          </cell>
          <cell r="C64">
            <v>2009</v>
          </cell>
          <cell r="D64">
            <v>90</v>
          </cell>
          <cell r="E64" t="str">
            <v>INSERT INTO  INPUT.FLAT ([REG_ID],[VAR],[YEAR],[VALUE])  Values ( 'JPB02','VEH_THEFT','2009','90')</v>
          </cell>
        </row>
        <row r="65">
          <cell r="A65" t="str">
            <v>JPB03</v>
          </cell>
          <cell r="B65" t="str">
            <v>VEH_THEFT</v>
          </cell>
          <cell r="C65">
            <v>2009</v>
          </cell>
          <cell r="D65">
            <v>37</v>
          </cell>
          <cell r="E65" t="str">
            <v>INSERT INTO  INPUT.FLAT ([REG_ID],[VAR],[YEAR],[VALUE])  Values ( 'JPB03','VEH_THEFT','2009','37')</v>
          </cell>
        </row>
        <row r="66">
          <cell r="A66" t="str">
            <v>JPB04</v>
          </cell>
          <cell r="B66" t="str">
            <v>VEH_THEFT</v>
          </cell>
          <cell r="C66">
            <v>2009</v>
          </cell>
          <cell r="D66">
            <v>157</v>
          </cell>
          <cell r="E66" t="str">
            <v>INSERT INTO  INPUT.FLAT ([REG_ID],[VAR],[YEAR],[VALUE])  Values ( 'JPB04','VEH_THEFT','2009','157')</v>
          </cell>
        </row>
        <row r="67">
          <cell r="A67" t="str">
            <v>JPB05</v>
          </cell>
          <cell r="B67" t="str">
            <v>VEH_THEFT</v>
          </cell>
          <cell r="C67">
            <v>2009</v>
          </cell>
          <cell r="D67">
            <v>27</v>
          </cell>
          <cell r="E67" t="str">
            <v>INSERT INTO  INPUT.FLAT ([REG_ID],[VAR],[YEAR],[VALUE])  Values ( 'JPB05','VEH_THEFT','2009','27')</v>
          </cell>
        </row>
        <row r="68">
          <cell r="A68" t="str">
            <v>JPB06</v>
          </cell>
          <cell r="B68" t="str">
            <v>VEH_THEFT</v>
          </cell>
          <cell r="C68">
            <v>2009</v>
          </cell>
          <cell r="D68">
            <v>48</v>
          </cell>
          <cell r="E68" t="str">
            <v>INSERT INTO  INPUT.FLAT ([REG_ID],[VAR],[YEAR],[VALUE])  Values ( 'JPB06','VEH_THEFT','2009','48')</v>
          </cell>
        </row>
        <row r="69">
          <cell r="A69" t="str">
            <v>JPB07</v>
          </cell>
          <cell r="B69" t="str">
            <v>VEH_THEFT</v>
          </cell>
          <cell r="C69">
            <v>2009</v>
          </cell>
          <cell r="D69">
            <v>204</v>
          </cell>
          <cell r="E69" t="str">
            <v>INSERT INTO  INPUT.FLAT ([REG_ID],[VAR],[YEAR],[VALUE])  Values ( 'JPB07','VEH_THEFT','2009','204')</v>
          </cell>
        </row>
        <row r="70">
          <cell r="A70" t="str">
            <v>JPC</v>
          </cell>
          <cell r="B70" t="str">
            <v>VEH_THEFT</v>
          </cell>
          <cell r="C70">
            <v>2009</v>
          </cell>
          <cell r="D70">
            <v>3733</v>
          </cell>
          <cell r="E70" t="str">
            <v>INSERT INTO  INPUT.FLAT ([REG_ID],[VAR],[YEAR],[VALUE])  Values ( 'JPC','VEH_THEFT','2009','3733')</v>
          </cell>
        </row>
        <row r="71">
          <cell r="A71" t="str">
            <v>JPC19</v>
          </cell>
          <cell r="B71" t="str">
            <v>VEH_THEFT</v>
          </cell>
          <cell r="C71">
            <v>2009</v>
          </cell>
          <cell r="D71">
            <v>118</v>
          </cell>
          <cell r="E71" t="str">
            <v>INSERT INTO  INPUT.FLAT ([REG_ID],[VAR],[YEAR],[VALUE])  Values ( 'JPC19','VEH_THEFT','2009','118')</v>
          </cell>
        </row>
        <row r="72">
          <cell r="A72" t="str">
            <v>JPC20</v>
          </cell>
          <cell r="B72" t="str">
            <v>VEH_THEFT</v>
          </cell>
          <cell r="C72">
            <v>2009</v>
          </cell>
          <cell r="D72">
            <v>163</v>
          </cell>
          <cell r="E72" t="str">
            <v>INSERT INTO  INPUT.FLAT ([REG_ID],[VAR],[YEAR],[VALUE])  Values ( 'JPC20','VEH_THEFT','2009','163')</v>
          </cell>
        </row>
        <row r="73">
          <cell r="A73" t="str">
            <v>JPC08</v>
          </cell>
          <cell r="B73" t="str">
            <v>VEH_THEFT</v>
          </cell>
          <cell r="C73">
            <v>2009</v>
          </cell>
          <cell r="D73">
            <v>2144</v>
          </cell>
          <cell r="E73" t="str">
            <v>INSERT INTO  INPUT.FLAT ([REG_ID],[VAR],[YEAR],[VALUE])  Values ( 'JPC08','VEH_THEFT','2009','2144')</v>
          </cell>
        </row>
        <row r="74">
          <cell r="A74" t="str">
            <v>JPC09</v>
          </cell>
          <cell r="B74" t="str">
            <v>VEH_THEFT</v>
          </cell>
          <cell r="C74">
            <v>2009</v>
          </cell>
          <cell r="D74">
            <v>676</v>
          </cell>
          <cell r="E74" t="str">
            <v>INSERT INTO  INPUT.FLAT ([REG_ID],[VAR],[YEAR],[VALUE])  Values ( 'JPC09','VEH_THEFT','2009','676')</v>
          </cell>
        </row>
        <row r="75">
          <cell r="A75" t="str">
            <v>JPC10</v>
          </cell>
          <cell r="B75" t="str">
            <v>VEH_THEFT</v>
          </cell>
          <cell r="C75">
            <v>2009</v>
          </cell>
          <cell r="D75">
            <v>632</v>
          </cell>
          <cell r="E75" t="str">
            <v>INSERT INTO  INPUT.FLAT ([REG_ID],[VAR],[YEAR],[VALUE])  Values ( 'JPC10','VEH_THEFT','2009','632')</v>
          </cell>
        </row>
        <row r="76">
          <cell r="A76" t="str">
            <v>JPD</v>
          </cell>
          <cell r="B76" t="str">
            <v>VEH_THEFT</v>
          </cell>
          <cell r="C76">
            <v>2009</v>
          </cell>
          <cell r="D76">
            <v>7263</v>
          </cell>
          <cell r="E76" t="str">
            <v>INSERT INTO  INPUT.FLAT ([REG_ID],[VAR],[YEAR],[VALUE])  Values ( 'JPD','VEH_THEFT','2009','7263')</v>
          </cell>
        </row>
        <row r="77">
          <cell r="A77" t="str">
            <v>JPD11</v>
          </cell>
          <cell r="B77" t="str">
            <v>VEH_THEFT</v>
          </cell>
          <cell r="C77">
            <v>2009</v>
          </cell>
          <cell r="D77">
            <v>1383</v>
          </cell>
          <cell r="E77" t="str">
            <v>INSERT INTO  INPUT.FLAT ([REG_ID],[VAR],[YEAR],[VALUE])  Values ( 'JPD11','VEH_THEFT','2009','1383')</v>
          </cell>
        </row>
        <row r="78">
          <cell r="A78" t="str">
            <v>JPD12</v>
          </cell>
          <cell r="B78" t="str">
            <v>VEH_THEFT</v>
          </cell>
          <cell r="C78">
            <v>2009</v>
          </cell>
          <cell r="D78">
            <v>3882</v>
          </cell>
          <cell r="E78" t="str">
            <v>INSERT INTO  INPUT.FLAT ([REG_ID],[VAR],[YEAR],[VALUE])  Values ( 'JPD12','VEH_THEFT','2009','3882')</v>
          </cell>
        </row>
        <row r="79">
          <cell r="A79" t="str">
            <v>JPD13</v>
          </cell>
          <cell r="B79" t="str">
            <v>VEH_THEFT</v>
          </cell>
          <cell r="C79">
            <v>2009</v>
          </cell>
          <cell r="D79">
            <v>548</v>
          </cell>
          <cell r="E79" t="str">
            <v>INSERT INTO  INPUT.FLAT ([REG_ID],[VAR],[YEAR],[VALUE])  Values ( 'JPD13','VEH_THEFT','2009','548')</v>
          </cell>
        </row>
        <row r="80">
          <cell r="A80" t="str">
            <v>JPD14</v>
          </cell>
          <cell r="B80" t="str">
            <v>VEH_THEFT</v>
          </cell>
          <cell r="C80">
            <v>2009</v>
          </cell>
          <cell r="D80">
            <v>1450</v>
          </cell>
          <cell r="E80" t="str">
            <v>INSERT INTO  INPUT.FLAT ([REG_ID],[VAR],[YEAR],[VALUE])  Values ( 'JPD14','VEH_THEFT','2009','1450')</v>
          </cell>
        </row>
        <row r="81">
          <cell r="A81" t="str">
            <v>JPE</v>
          </cell>
          <cell r="B81" t="str">
            <v>VEH_THEFT</v>
          </cell>
          <cell r="C81">
            <v>2009</v>
          </cell>
          <cell r="D81">
            <v>319</v>
          </cell>
          <cell r="E81" t="str">
            <v>INSERT INTO  INPUT.FLAT ([REG_ID],[VAR],[YEAR],[VALUE])  Values ( 'JPE','VEH_THEFT','2009','319')</v>
          </cell>
        </row>
        <row r="82">
          <cell r="A82" t="str">
            <v>JPE15</v>
          </cell>
          <cell r="B82" t="str">
            <v>VEH_THEFT</v>
          </cell>
          <cell r="C82">
            <v>2009</v>
          </cell>
          <cell r="D82">
            <v>146</v>
          </cell>
          <cell r="E82" t="str">
            <v>INSERT INTO  INPUT.FLAT ([REG_ID],[VAR],[YEAR],[VALUE])  Values ( 'JPE15','VEH_THEFT','2009','146')</v>
          </cell>
        </row>
        <row r="83">
          <cell r="A83" t="str">
            <v>JPE16</v>
          </cell>
          <cell r="B83" t="str">
            <v>VEH_THEFT</v>
          </cell>
          <cell r="C83">
            <v>2009</v>
          </cell>
          <cell r="D83">
            <v>61</v>
          </cell>
          <cell r="E83" t="str">
            <v>INSERT INTO  INPUT.FLAT ([REG_ID],[VAR],[YEAR],[VALUE])  Values ( 'JPE16','VEH_THEFT','2009','61')</v>
          </cell>
        </row>
        <row r="84">
          <cell r="A84" t="str">
            <v>JPE17</v>
          </cell>
          <cell r="B84" t="str">
            <v>VEH_THEFT</v>
          </cell>
          <cell r="C84">
            <v>2009</v>
          </cell>
          <cell r="D84">
            <v>54</v>
          </cell>
          <cell r="E84" t="str">
            <v>INSERT INTO  INPUT.FLAT ([REG_ID],[VAR],[YEAR],[VALUE])  Values ( 'JPE17','VEH_THEFT','2009','54')</v>
          </cell>
        </row>
        <row r="85">
          <cell r="A85" t="str">
            <v>JPE18</v>
          </cell>
          <cell r="B85" t="str">
            <v>VEH_THEFT</v>
          </cell>
          <cell r="C85">
            <v>2009</v>
          </cell>
          <cell r="D85">
            <v>58</v>
          </cell>
          <cell r="E85" t="str">
            <v>INSERT INTO  INPUT.FLAT ([REG_ID],[VAR],[YEAR],[VALUE])  Values ( 'JPE18','VEH_THEFT','2009','58')</v>
          </cell>
        </row>
        <row r="86">
          <cell r="A86" t="str">
            <v>JPF</v>
          </cell>
          <cell r="B86" t="str">
            <v>VEH_THEFT</v>
          </cell>
          <cell r="C86">
            <v>2009</v>
          </cell>
          <cell r="D86">
            <v>5695</v>
          </cell>
          <cell r="E86" t="str">
            <v>INSERT INTO  INPUT.FLAT ([REG_ID],[VAR],[YEAR],[VALUE])  Values ( 'JPF','VEH_THEFT','2009','5695')</v>
          </cell>
        </row>
        <row r="87">
          <cell r="A87" t="str">
            <v>JPF21</v>
          </cell>
          <cell r="B87" t="str">
            <v>VEH_THEFT</v>
          </cell>
          <cell r="C87">
            <v>2009</v>
          </cell>
          <cell r="D87">
            <v>415</v>
          </cell>
          <cell r="E87" t="str">
            <v>INSERT INTO  INPUT.FLAT ([REG_ID],[VAR],[YEAR],[VALUE])  Values ( 'JPF21','VEH_THEFT','2009','415')</v>
          </cell>
        </row>
        <row r="88">
          <cell r="A88" t="str">
            <v>JPF22</v>
          </cell>
          <cell r="B88" t="str">
            <v>VEH_THEFT</v>
          </cell>
          <cell r="C88">
            <v>2009</v>
          </cell>
          <cell r="D88">
            <v>436</v>
          </cell>
          <cell r="E88" t="str">
            <v>INSERT INTO  INPUT.FLAT ([REG_ID],[VAR],[YEAR],[VALUE])  Values ( 'JPF22','VEH_THEFT','2009','436')</v>
          </cell>
        </row>
        <row r="89">
          <cell r="A89" t="str">
            <v>JPF23</v>
          </cell>
          <cell r="B89" t="str">
            <v>VEH_THEFT</v>
          </cell>
          <cell r="C89">
            <v>2009</v>
          </cell>
          <cell r="D89">
            <v>4442</v>
          </cell>
          <cell r="E89" t="str">
            <v>INSERT INTO  INPUT.FLAT ([REG_ID],[VAR],[YEAR],[VALUE])  Values ( 'JPF23','VEH_THEFT','2009','4442')</v>
          </cell>
        </row>
        <row r="90">
          <cell r="A90" t="str">
            <v>JPF24</v>
          </cell>
          <cell r="B90" t="str">
            <v>VEH_THEFT</v>
          </cell>
          <cell r="C90">
            <v>2009</v>
          </cell>
          <cell r="D90">
            <v>402</v>
          </cell>
          <cell r="E90" t="str">
            <v>INSERT INTO  INPUT.FLAT ([REG_ID],[VAR],[YEAR],[VALUE])  Values ( 'JPF24','VEH_THEFT','2009','402')</v>
          </cell>
        </row>
        <row r="91">
          <cell r="A91" t="str">
            <v>JPG</v>
          </cell>
          <cell r="B91" t="str">
            <v>VEH_THEFT</v>
          </cell>
          <cell r="C91">
            <v>2009</v>
          </cell>
          <cell r="D91">
            <v>5517</v>
          </cell>
          <cell r="E91" t="str">
            <v>INSERT INTO  INPUT.FLAT ([REG_ID],[VAR],[YEAR],[VALUE])  Values ( 'JPG','VEH_THEFT','2009','5517')</v>
          </cell>
        </row>
        <row r="92">
          <cell r="A92" t="str">
            <v>JPG25</v>
          </cell>
          <cell r="B92" t="str">
            <v>VEH_THEFT</v>
          </cell>
          <cell r="C92">
            <v>2009</v>
          </cell>
          <cell r="D92">
            <v>201</v>
          </cell>
          <cell r="E92" t="str">
            <v>INSERT INTO  INPUT.FLAT ([REG_ID],[VAR],[YEAR],[VALUE])  Values ( 'JPG25','VEH_THEFT','2009','201')</v>
          </cell>
        </row>
        <row r="93">
          <cell r="A93" t="str">
            <v>JPG26</v>
          </cell>
          <cell r="B93" t="str">
            <v>VEH_THEFT</v>
          </cell>
          <cell r="C93">
            <v>2009</v>
          </cell>
          <cell r="D93">
            <v>302</v>
          </cell>
          <cell r="E93" t="str">
            <v>INSERT INTO  INPUT.FLAT ([REG_ID],[VAR],[YEAR],[VALUE])  Values ( 'JPG26','VEH_THEFT','2009','302')</v>
          </cell>
        </row>
        <row r="94">
          <cell r="A94" t="str">
            <v>JPG27</v>
          </cell>
          <cell r="B94" t="str">
            <v>VEH_THEFT</v>
          </cell>
          <cell r="C94">
            <v>2009</v>
          </cell>
          <cell r="D94">
            <v>2746</v>
          </cell>
          <cell r="E94" t="str">
            <v>INSERT INTO  INPUT.FLAT ([REG_ID],[VAR],[YEAR],[VALUE])  Values ( 'JPG27','VEH_THEFT','2009','2746')</v>
          </cell>
        </row>
        <row r="95">
          <cell r="A95" t="str">
            <v>JPG28</v>
          </cell>
          <cell r="B95" t="str">
            <v>VEH_THEFT</v>
          </cell>
          <cell r="C95">
            <v>2009</v>
          </cell>
          <cell r="D95">
            <v>1885</v>
          </cell>
          <cell r="E95" t="str">
            <v>INSERT INTO  INPUT.FLAT ([REG_ID],[VAR],[YEAR],[VALUE])  Values ( 'JPG28','VEH_THEFT','2009','1885')</v>
          </cell>
        </row>
        <row r="96">
          <cell r="A96" t="str">
            <v>JPG29</v>
          </cell>
          <cell r="B96" t="str">
            <v>VEH_THEFT</v>
          </cell>
          <cell r="C96">
            <v>2009</v>
          </cell>
          <cell r="D96">
            <v>260</v>
          </cell>
          <cell r="E96" t="str">
            <v>INSERT INTO  INPUT.FLAT ([REG_ID],[VAR],[YEAR],[VALUE])  Values ( 'JPG29','VEH_THEFT','2009','260')</v>
          </cell>
        </row>
        <row r="97">
          <cell r="A97" t="str">
            <v>JPG30</v>
          </cell>
          <cell r="B97" t="str">
            <v>VEH_THEFT</v>
          </cell>
          <cell r="C97">
            <v>2009</v>
          </cell>
          <cell r="D97">
            <v>123</v>
          </cell>
          <cell r="E97" t="str">
            <v>INSERT INTO  INPUT.FLAT ([REG_ID],[VAR],[YEAR],[VALUE])  Values ( 'JPG30','VEH_THEFT','2009','123')</v>
          </cell>
        </row>
        <row r="98">
          <cell r="A98" t="str">
            <v>JPH</v>
          </cell>
          <cell r="B98" t="str">
            <v>VEH_THEFT</v>
          </cell>
          <cell r="C98">
            <v>2009</v>
          </cell>
          <cell r="D98">
            <v>443</v>
          </cell>
          <cell r="E98" t="str">
            <v>INSERT INTO  INPUT.FLAT ([REG_ID],[VAR],[YEAR],[VALUE])  Values ( 'JPH','VEH_THEFT','2009','443')</v>
          </cell>
        </row>
        <row r="99">
          <cell r="A99" t="str">
            <v>JPH31</v>
          </cell>
          <cell r="B99" t="str">
            <v>VEH_THEFT</v>
          </cell>
          <cell r="C99">
            <v>2009</v>
          </cell>
          <cell r="D99">
            <v>39</v>
          </cell>
          <cell r="E99" t="str">
            <v>INSERT INTO  INPUT.FLAT ([REG_ID],[VAR],[YEAR],[VALUE])  Values ( 'JPH31','VEH_THEFT','2009','39')</v>
          </cell>
        </row>
        <row r="100">
          <cell r="A100" t="str">
            <v>JPH32</v>
          </cell>
          <cell r="B100" t="str">
            <v>VEH_THEFT</v>
          </cell>
          <cell r="C100">
            <v>2009</v>
          </cell>
          <cell r="D100">
            <v>26</v>
          </cell>
          <cell r="E100" t="str">
            <v>INSERT INTO  INPUT.FLAT ([REG_ID],[VAR],[YEAR],[VALUE])  Values ( 'JPH32','VEH_THEFT','2009','26')</v>
          </cell>
        </row>
        <row r="101">
          <cell r="A101" t="str">
            <v>JPH33</v>
          </cell>
          <cell r="B101" t="str">
            <v>VEH_THEFT</v>
          </cell>
          <cell r="C101">
            <v>2009</v>
          </cell>
          <cell r="D101">
            <v>193</v>
          </cell>
          <cell r="E101" t="str">
            <v>INSERT INTO  INPUT.FLAT ([REG_ID],[VAR],[YEAR],[VALUE])  Values ( 'JPH33','VEH_THEFT','2009','193')</v>
          </cell>
        </row>
        <row r="102">
          <cell r="A102" t="str">
            <v>JPH34</v>
          </cell>
          <cell r="B102" t="str">
            <v>VEH_THEFT</v>
          </cell>
          <cell r="C102">
            <v>2009</v>
          </cell>
          <cell r="D102">
            <v>127</v>
          </cell>
          <cell r="E102" t="str">
            <v>INSERT INTO  INPUT.FLAT ([REG_ID],[VAR],[YEAR],[VALUE])  Values ( 'JPH34','VEH_THEFT','2009','127')</v>
          </cell>
        </row>
        <row r="103">
          <cell r="A103" t="str">
            <v>JPH35</v>
          </cell>
          <cell r="B103" t="str">
            <v>VEH_THEFT</v>
          </cell>
          <cell r="C103">
            <v>2009</v>
          </cell>
          <cell r="D103">
            <v>58</v>
          </cell>
          <cell r="E103" t="str">
            <v>INSERT INTO  INPUT.FLAT ([REG_ID],[VAR],[YEAR],[VALUE])  Values ( 'JPH35','VEH_THEFT','2009','58')</v>
          </cell>
        </row>
        <row r="104">
          <cell r="A104" t="str">
            <v>JPI</v>
          </cell>
          <cell r="B104" t="str">
            <v>VEH_THEFT</v>
          </cell>
          <cell r="C104">
            <v>2009</v>
          </cell>
          <cell r="D104">
            <v>209</v>
          </cell>
          <cell r="E104" t="str">
            <v>INSERT INTO  INPUT.FLAT ([REG_ID],[VAR],[YEAR],[VALUE])  Values ( 'JPI','VEH_THEFT','2009','209')</v>
          </cell>
        </row>
        <row r="105">
          <cell r="A105" t="str">
            <v>JPI36</v>
          </cell>
          <cell r="B105" t="str">
            <v>VEH_THEFT</v>
          </cell>
          <cell r="C105">
            <v>2009</v>
          </cell>
          <cell r="D105">
            <v>16</v>
          </cell>
          <cell r="E105" t="str">
            <v>INSERT INTO  INPUT.FLAT ([REG_ID],[VAR],[YEAR],[VALUE])  Values ( 'JPI36','VEH_THEFT','2009','16')</v>
          </cell>
        </row>
        <row r="106">
          <cell r="A106" t="str">
            <v>JPI37</v>
          </cell>
          <cell r="B106" t="str">
            <v>VEH_THEFT</v>
          </cell>
          <cell r="C106">
            <v>2009</v>
          </cell>
          <cell r="D106">
            <v>61</v>
          </cell>
          <cell r="E106" t="str">
            <v>INSERT INTO  INPUT.FLAT ([REG_ID],[VAR],[YEAR],[VALUE])  Values ( 'JPI37','VEH_THEFT','2009','61')</v>
          </cell>
        </row>
        <row r="107">
          <cell r="A107" t="str">
            <v>JPI38</v>
          </cell>
          <cell r="B107" t="str">
            <v>VEH_THEFT</v>
          </cell>
          <cell r="C107">
            <v>2009</v>
          </cell>
          <cell r="D107">
            <v>96</v>
          </cell>
          <cell r="E107" t="str">
            <v>INSERT INTO  INPUT.FLAT ([REG_ID],[VAR],[YEAR],[VALUE])  Values ( 'JPI38','VEH_THEFT','2009','96')</v>
          </cell>
        </row>
        <row r="108">
          <cell r="A108" t="str">
            <v>JPI39</v>
          </cell>
          <cell r="B108" t="str">
            <v>VEH_THEFT</v>
          </cell>
          <cell r="C108">
            <v>2009</v>
          </cell>
          <cell r="D108">
            <v>36</v>
          </cell>
          <cell r="E108" t="str">
            <v>INSERT INTO  INPUT.FLAT ([REG_ID],[VAR],[YEAR],[VALUE])  Values ( 'JPI39','VEH_THEFT','2009','36')</v>
          </cell>
        </row>
        <row r="109">
          <cell r="A109" t="str">
            <v>JPJ</v>
          </cell>
          <cell r="B109" t="str">
            <v>VEH_THEFT</v>
          </cell>
          <cell r="C109">
            <v>2009</v>
          </cell>
          <cell r="D109">
            <v>1623</v>
          </cell>
          <cell r="E109" t="str">
            <v>INSERT INTO  INPUT.FLAT ([REG_ID],[VAR],[YEAR],[VALUE])  Values ( 'JPJ','VEH_THEFT','2009','1623')</v>
          </cell>
        </row>
        <row r="110">
          <cell r="A110" t="str">
            <v>JPJ40</v>
          </cell>
          <cell r="B110" t="str">
            <v>VEH_THEFT</v>
          </cell>
          <cell r="C110">
            <v>2009</v>
          </cell>
          <cell r="D110">
            <v>1154</v>
          </cell>
          <cell r="E110" t="str">
            <v>INSERT INTO  INPUT.FLAT ([REG_ID],[VAR],[YEAR],[VALUE])  Values ( 'JPJ40','VEH_THEFT','2009','1154')</v>
          </cell>
        </row>
        <row r="111">
          <cell r="A111" t="str">
            <v>JPJ41</v>
          </cell>
          <cell r="B111" t="str">
            <v>VEH_THEFT</v>
          </cell>
          <cell r="C111">
            <v>2009</v>
          </cell>
          <cell r="D111">
            <v>53</v>
          </cell>
          <cell r="E111" t="str">
            <v>INSERT INTO  INPUT.FLAT ([REG_ID],[VAR],[YEAR],[VALUE])  Values ( 'JPJ41','VEH_THEFT','2009','53')</v>
          </cell>
        </row>
        <row r="112">
          <cell r="A112" t="str">
            <v>JPJ42</v>
          </cell>
          <cell r="B112" t="str">
            <v>VEH_THEFT</v>
          </cell>
          <cell r="C112">
            <v>2009</v>
          </cell>
          <cell r="D112">
            <v>35</v>
          </cell>
          <cell r="E112" t="str">
            <v>INSERT INTO  INPUT.FLAT ([REG_ID],[VAR],[YEAR],[VALUE])  Values ( 'JPJ42','VEH_THEFT','2009','35')</v>
          </cell>
        </row>
        <row r="113">
          <cell r="A113" t="str">
            <v>JPJ43</v>
          </cell>
          <cell r="B113" t="str">
            <v>VEH_THEFT</v>
          </cell>
          <cell r="C113">
            <v>2009</v>
          </cell>
          <cell r="D113">
            <v>100</v>
          </cell>
          <cell r="E113" t="str">
            <v>INSERT INTO  INPUT.FLAT ([REG_ID],[VAR],[YEAR],[VALUE])  Values ( 'JPJ43','VEH_THEFT','2009','100')</v>
          </cell>
        </row>
        <row r="114">
          <cell r="A114" t="str">
            <v>JPJ44</v>
          </cell>
          <cell r="B114" t="str">
            <v>VEH_THEFT</v>
          </cell>
          <cell r="C114">
            <v>2009</v>
          </cell>
          <cell r="D114">
            <v>42</v>
          </cell>
          <cell r="E114" t="str">
            <v>INSERT INTO  INPUT.FLAT ([REG_ID],[VAR],[YEAR],[VALUE])  Values ( 'JPJ44','VEH_THEFT','2009','42')</v>
          </cell>
        </row>
        <row r="115">
          <cell r="A115" t="str">
            <v>JPJ45</v>
          </cell>
          <cell r="B115" t="str">
            <v>VEH_THEFT</v>
          </cell>
          <cell r="C115">
            <v>2009</v>
          </cell>
          <cell r="D115">
            <v>41</v>
          </cell>
          <cell r="E115" t="str">
            <v>INSERT INTO  INPUT.FLAT ([REG_ID],[VAR],[YEAR],[VALUE])  Values ( 'JPJ45','VEH_THEFT','2009','41')</v>
          </cell>
        </row>
        <row r="116">
          <cell r="A116" t="str">
            <v>JPJ46</v>
          </cell>
          <cell r="B116" t="str">
            <v>VEH_THEFT</v>
          </cell>
          <cell r="C116">
            <v>2009</v>
          </cell>
          <cell r="D116">
            <v>73</v>
          </cell>
          <cell r="E116" t="str">
            <v>INSERT INTO  INPUT.FLAT ([REG_ID],[VAR],[YEAR],[VALUE])  Values ( 'JPJ46','VEH_THEFT','2009','73')</v>
          </cell>
        </row>
        <row r="117">
          <cell r="A117" t="str">
            <v>JPJ47</v>
          </cell>
          <cell r="B117" t="str">
            <v>VEH_THEFT</v>
          </cell>
          <cell r="C117">
            <v>2009</v>
          </cell>
          <cell r="D117">
            <v>125</v>
          </cell>
          <cell r="E117" t="str">
            <v>INSERT INTO  INPUT.FLAT ([REG_ID],[VAR],[YEAR],[VALUE])  Values ( 'JPJ47','VEH_THEFT','2009','125')</v>
          </cell>
        </row>
        <row r="118">
          <cell r="A118" t="str">
            <v>JPN</v>
          </cell>
          <cell r="B118" t="str">
            <v>VEH_THEFT</v>
          </cell>
          <cell r="C118">
            <v>2008</v>
          </cell>
          <cell r="D118">
            <v>27502</v>
          </cell>
          <cell r="E118" t="str">
            <v>INSERT INTO  INPUT.FLAT ([REG_ID],[VAR],[YEAR],[VALUE])  Values ( 'JPN','VEH_THEFT','2008','27502')</v>
          </cell>
        </row>
        <row r="119">
          <cell r="A119" t="str">
            <v>JPA</v>
          </cell>
          <cell r="B119" t="str">
            <v>VEH_THEFT</v>
          </cell>
          <cell r="C119">
            <v>2008</v>
          </cell>
          <cell r="D119">
            <v>783</v>
          </cell>
          <cell r="E119" t="str">
            <v>INSERT INTO  INPUT.FLAT ([REG_ID],[VAR],[YEAR],[VALUE])  Values ( 'JPA','VEH_THEFT','2008','783')</v>
          </cell>
        </row>
        <row r="120">
          <cell r="A120" t="str">
            <v>JPA01</v>
          </cell>
          <cell r="B120" t="str">
            <v>VEH_THEFT</v>
          </cell>
          <cell r="C120">
            <v>2008</v>
          </cell>
          <cell r="D120">
            <v>783</v>
          </cell>
          <cell r="E120" t="str">
            <v>INSERT INTO  INPUT.FLAT ([REG_ID],[VAR],[YEAR],[VALUE])  Values ( 'JPA01','VEH_THEFT','2008','783')</v>
          </cell>
        </row>
        <row r="121">
          <cell r="A121" t="str">
            <v>JPB</v>
          </cell>
          <cell r="B121" t="str">
            <v>VEH_THEFT</v>
          </cell>
          <cell r="C121">
            <v>2008</v>
          </cell>
          <cell r="D121">
            <v>667</v>
          </cell>
          <cell r="E121" t="str">
            <v>INSERT INTO  INPUT.FLAT ([REG_ID],[VAR],[YEAR],[VALUE])  Values ( 'JPB','VEH_THEFT','2008','667')</v>
          </cell>
        </row>
        <row r="122">
          <cell r="A122" t="str">
            <v>JPB02</v>
          </cell>
          <cell r="B122" t="str">
            <v>VEH_THEFT</v>
          </cell>
          <cell r="C122">
            <v>2008</v>
          </cell>
          <cell r="D122">
            <v>84</v>
          </cell>
          <cell r="E122" t="str">
            <v>INSERT INTO  INPUT.FLAT ([REG_ID],[VAR],[YEAR],[VALUE])  Values ( 'JPB02','VEH_THEFT','2008','84')</v>
          </cell>
        </row>
        <row r="123">
          <cell r="A123" t="str">
            <v>JPB03</v>
          </cell>
          <cell r="B123" t="str">
            <v>VEH_THEFT</v>
          </cell>
          <cell r="C123">
            <v>2008</v>
          </cell>
          <cell r="D123">
            <v>37</v>
          </cell>
          <cell r="E123" t="str">
            <v>INSERT INTO  INPUT.FLAT ([REG_ID],[VAR],[YEAR],[VALUE])  Values ( 'JPB03','VEH_THEFT','2008','37')</v>
          </cell>
        </row>
        <row r="124">
          <cell r="A124" t="str">
            <v>JPB04</v>
          </cell>
          <cell r="B124" t="str">
            <v>VEH_THEFT</v>
          </cell>
          <cell r="C124">
            <v>2008</v>
          </cell>
          <cell r="D124">
            <v>304</v>
          </cell>
          <cell r="E124" t="str">
            <v>INSERT INTO  INPUT.FLAT ([REG_ID],[VAR],[YEAR],[VALUE])  Values ( 'JPB04','VEH_THEFT','2008','304')</v>
          </cell>
        </row>
        <row r="125">
          <cell r="A125" t="str">
            <v>JPB05</v>
          </cell>
          <cell r="B125" t="str">
            <v>VEH_THEFT</v>
          </cell>
          <cell r="C125">
            <v>2008</v>
          </cell>
          <cell r="D125">
            <v>32</v>
          </cell>
          <cell r="E125" t="str">
            <v>INSERT INTO  INPUT.FLAT ([REG_ID],[VAR],[YEAR],[VALUE])  Values ( 'JPB05','VEH_THEFT','2008','32')</v>
          </cell>
        </row>
        <row r="126">
          <cell r="A126" t="str">
            <v>JPB06</v>
          </cell>
          <cell r="B126" t="str">
            <v>VEH_THEFT</v>
          </cell>
          <cell r="C126">
            <v>2008</v>
          </cell>
          <cell r="D126">
            <v>43</v>
          </cell>
          <cell r="E126" t="str">
            <v>INSERT INTO  INPUT.FLAT ([REG_ID],[VAR],[YEAR],[VALUE])  Values ( 'JPB06','VEH_THEFT','2008','43')</v>
          </cell>
        </row>
        <row r="127">
          <cell r="A127" t="str">
            <v>JPB07</v>
          </cell>
          <cell r="B127" t="str">
            <v>VEH_THEFT</v>
          </cell>
          <cell r="C127">
            <v>2008</v>
          </cell>
          <cell r="D127">
            <v>167</v>
          </cell>
          <cell r="E127" t="str">
            <v>INSERT INTO  INPUT.FLAT ([REG_ID],[VAR],[YEAR],[VALUE])  Values ( 'JPB07','VEH_THEFT','2008','167')</v>
          </cell>
        </row>
        <row r="128">
          <cell r="A128" t="str">
            <v>JPC</v>
          </cell>
          <cell r="B128" t="str">
            <v>VEH_THEFT</v>
          </cell>
          <cell r="C128">
            <v>2008</v>
          </cell>
          <cell r="D128">
            <v>3507</v>
          </cell>
          <cell r="E128" t="str">
            <v>INSERT INTO  INPUT.FLAT ([REG_ID],[VAR],[YEAR],[VALUE])  Values ( 'JPC','VEH_THEFT','2008','3507')</v>
          </cell>
        </row>
        <row r="129">
          <cell r="A129" t="str">
            <v>JPC19</v>
          </cell>
          <cell r="B129" t="str">
            <v>VEH_THEFT</v>
          </cell>
          <cell r="C129">
            <v>2008</v>
          </cell>
          <cell r="D129">
            <v>102</v>
          </cell>
          <cell r="E129" t="str">
            <v>INSERT INTO  INPUT.FLAT ([REG_ID],[VAR],[YEAR],[VALUE])  Values ( 'JPC19','VEH_THEFT','2008','102')</v>
          </cell>
        </row>
        <row r="130">
          <cell r="A130" t="str">
            <v>JPC20</v>
          </cell>
          <cell r="B130" t="str">
            <v>VEH_THEFT</v>
          </cell>
          <cell r="C130">
            <v>2008</v>
          </cell>
          <cell r="D130">
            <v>207</v>
          </cell>
          <cell r="E130" t="str">
            <v>INSERT INTO  INPUT.FLAT ([REG_ID],[VAR],[YEAR],[VALUE])  Values ( 'JPC20','VEH_THEFT','2008','207')</v>
          </cell>
        </row>
        <row r="131">
          <cell r="A131" t="str">
            <v>JPC08</v>
          </cell>
          <cell r="B131" t="str">
            <v>VEH_THEFT</v>
          </cell>
          <cell r="C131">
            <v>2008</v>
          </cell>
          <cell r="D131">
            <v>2194</v>
          </cell>
          <cell r="E131" t="str">
            <v>INSERT INTO  INPUT.FLAT ([REG_ID],[VAR],[YEAR],[VALUE])  Values ( 'JPC08','VEH_THEFT','2008','2194')</v>
          </cell>
        </row>
        <row r="132">
          <cell r="A132" t="str">
            <v>JPC09</v>
          </cell>
          <cell r="B132" t="str">
            <v>VEH_THEFT</v>
          </cell>
          <cell r="C132">
            <v>2008</v>
          </cell>
          <cell r="D132">
            <v>524</v>
          </cell>
          <cell r="E132" t="str">
            <v>INSERT INTO  INPUT.FLAT ([REG_ID],[VAR],[YEAR],[VALUE])  Values ( 'JPC09','VEH_THEFT','2008','524')</v>
          </cell>
        </row>
        <row r="133">
          <cell r="A133" t="str">
            <v>JPC10</v>
          </cell>
          <cell r="B133" t="str">
            <v>VEH_THEFT</v>
          </cell>
          <cell r="C133">
            <v>2008</v>
          </cell>
          <cell r="D133">
            <v>480</v>
          </cell>
          <cell r="E133" t="str">
            <v>INSERT INTO  INPUT.FLAT ([REG_ID],[VAR],[YEAR],[VALUE])  Values ( 'JPC10','VEH_THEFT','2008','480')</v>
          </cell>
        </row>
        <row r="134">
          <cell r="A134" t="str">
            <v>JPD</v>
          </cell>
          <cell r="B134" t="str">
            <v>VEH_THEFT</v>
          </cell>
          <cell r="C134">
            <v>2008</v>
          </cell>
          <cell r="D134">
            <v>7589</v>
          </cell>
          <cell r="E134" t="str">
            <v>INSERT INTO  INPUT.FLAT ([REG_ID],[VAR],[YEAR],[VALUE])  Values ( 'JPD','VEH_THEFT','2008','7589')</v>
          </cell>
        </row>
        <row r="135">
          <cell r="A135" t="str">
            <v>JPD11</v>
          </cell>
          <cell r="B135" t="str">
            <v>VEH_THEFT</v>
          </cell>
          <cell r="C135">
            <v>2008</v>
          </cell>
          <cell r="D135">
            <v>1295</v>
          </cell>
          <cell r="E135" t="str">
            <v>INSERT INTO  INPUT.FLAT ([REG_ID],[VAR],[YEAR],[VALUE])  Values ( 'JPD11','VEH_THEFT','2008','1295')</v>
          </cell>
        </row>
        <row r="136">
          <cell r="A136" t="str">
            <v>JPD12</v>
          </cell>
          <cell r="B136" t="str">
            <v>VEH_THEFT</v>
          </cell>
          <cell r="C136">
            <v>2008</v>
          </cell>
          <cell r="D136">
            <v>3665</v>
          </cell>
          <cell r="E136" t="str">
            <v>INSERT INTO  INPUT.FLAT ([REG_ID],[VAR],[YEAR],[VALUE])  Values ( 'JPD12','VEH_THEFT','2008','3665')</v>
          </cell>
        </row>
        <row r="137">
          <cell r="A137" t="str">
            <v>JPD13</v>
          </cell>
          <cell r="B137" t="str">
            <v>VEH_THEFT</v>
          </cell>
          <cell r="C137">
            <v>2008</v>
          </cell>
          <cell r="D137">
            <v>685</v>
          </cell>
          <cell r="E137" t="str">
            <v>INSERT INTO  INPUT.FLAT ([REG_ID],[VAR],[YEAR],[VALUE])  Values ( 'JPD13','VEH_THEFT','2008','685')</v>
          </cell>
        </row>
        <row r="138">
          <cell r="A138" t="str">
            <v>JPD14</v>
          </cell>
          <cell r="B138" t="str">
            <v>VEH_THEFT</v>
          </cell>
          <cell r="C138">
            <v>2008</v>
          </cell>
          <cell r="D138">
            <v>1944</v>
          </cell>
          <cell r="E138" t="str">
            <v>INSERT INTO  INPUT.FLAT ([REG_ID],[VAR],[YEAR],[VALUE])  Values ( 'JPD14','VEH_THEFT','2008','1944')</v>
          </cell>
        </row>
        <row r="139">
          <cell r="A139" t="str">
            <v>JPE</v>
          </cell>
          <cell r="B139" t="str">
            <v>VEH_THEFT</v>
          </cell>
          <cell r="C139">
            <v>2008</v>
          </cell>
          <cell r="D139">
            <v>348</v>
          </cell>
          <cell r="E139" t="str">
            <v>INSERT INTO  INPUT.FLAT ([REG_ID],[VAR],[YEAR],[VALUE])  Values ( 'JPE','VEH_THEFT','2008','348')</v>
          </cell>
        </row>
        <row r="140">
          <cell r="A140" t="str">
            <v>JPE15</v>
          </cell>
          <cell r="B140" t="str">
            <v>VEH_THEFT</v>
          </cell>
          <cell r="C140">
            <v>2008</v>
          </cell>
          <cell r="D140">
            <v>138</v>
          </cell>
          <cell r="E140" t="str">
            <v>INSERT INTO  INPUT.FLAT ([REG_ID],[VAR],[YEAR],[VALUE])  Values ( 'JPE15','VEH_THEFT','2008','138')</v>
          </cell>
        </row>
        <row r="141">
          <cell r="A141" t="str">
            <v>JPE16</v>
          </cell>
          <cell r="B141" t="str">
            <v>VEH_THEFT</v>
          </cell>
          <cell r="C141">
            <v>2008</v>
          </cell>
          <cell r="D141">
            <v>78</v>
          </cell>
          <cell r="E141" t="str">
            <v>INSERT INTO  INPUT.FLAT ([REG_ID],[VAR],[YEAR],[VALUE])  Values ( 'JPE16','VEH_THEFT','2008','78')</v>
          </cell>
        </row>
        <row r="142">
          <cell r="A142" t="str">
            <v>JPE17</v>
          </cell>
          <cell r="B142" t="str">
            <v>VEH_THEFT</v>
          </cell>
          <cell r="C142">
            <v>2008</v>
          </cell>
          <cell r="D142">
            <v>59</v>
          </cell>
          <cell r="E142" t="str">
            <v>INSERT INTO  INPUT.FLAT ([REG_ID],[VAR],[YEAR],[VALUE])  Values ( 'JPE17','VEH_THEFT','2008','59')</v>
          </cell>
        </row>
        <row r="143">
          <cell r="A143" t="str">
            <v>JPE18</v>
          </cell>
          <cell r="B143" t="str">
            <v>VEH_THEFT</v>
          </cell>
          <cell r="C143">
            <v>2008</v>
          </cell>
          <cell r="D143">
            <v>73</v>
          </cell>
          <cell r="E143" t="str">
            <v>INSERT INTO  INPUT.FLAT ([REG_ID],[VAR],[YEAR],[VALUE])  Values ( 'JPE18','VEH_THEFT','2008','73')</v>
          </cell>
        </row>
        <row r="144">
          <cell r="A144" t="str">
            <v>JPF</v>
          </cell>
          <cell r="B144" t="str">
            <v>VEH_THEFT</v>
          </cell>
          <cell r="C144">
            <v>2008</v>
          </cell>
          <cell r="D144">
            <v>5252</v>
          </cell>
          <cell r="E144" t="str">
            <v>INSERT INTO  INPUT.FLAT ([REG_ID],[VAR],[YEAR],[VALUE])  Values ( 'JPF','VEH_THEFT','2008','5252')</v>
          </cell>
        </row>
        <row r="145">
          <cell r="A145" t="str">
            <v>JPF21</v>
          </cell>
          <cell r="B145" t="str">
            <v>VEH_THEFT</v>
          </cell>
          <cell r="C145">
            <v>2008</v>
          </cell>
          <cell r="D145">
            <v>454</v>
          </cell>
          <cell r="E145" t="str">
            <v>INSERT INTO  INPUT.FLAT ([REG_ID],[VAR],[YEAR],[VALUE])  Values ( 'JPF21','VEH_THEFT','2008','454')</v>
          </cell>
        </row>
        <row r="146">
          <cell r="A146" t="str">
            <v>JPF22</v>
          </cell>
          <cell r="B146" t="str">
            <v>VEH_THEFT</v>
          </cell>
          <cell r="C146">
            <v>2008</v>
          </cell>
          <cell r="D146">
            <v>417</v>
          </cell>
          <cell r="E146" t="str">
            <v>INSERT INTO  INPUT.FLAT ([REG_ID],[VAR],[YEAR],[VALUE])  Values ( 'JPF22','VEH_THEFT','2008','417')</v>
          </cell>
        </row>
        <row r="147">
          <cell r="A147" t="str">
            <v>JPF23</v>
          </cell>
          <cell r="B147" t="str">
            <v>VEH_THEFT</v>
          </cell>
          <cell r="C147">
            <v>2008</v>
          </cell>
          <cell r="D147">
            <v>4001</v>
          </cell>
          <cell r="E147" t="str">
            <v>INSERT INTO  INPUT.FLAT ([REG_ID],[VAR],[YEAR],[VALUE])  Values ( 'JPF23','VEH_THEFT','2008','4001')</v>
          </cell>
        </row>
        <row r="148">
          <cell r="A148" t="str">
            <v>JPF24</v>
          </cell>
          <cell r="B148" t="str">
            <v>VEH_THEFT</v>
          </cell>
          <cell r="C148">
            <v>2008</v>
          </cell>
          <cell r="D148">
            <v>380</v>
          </cell>
          <cell r="E148" t="str">
            <v>INSERT INTO  INPUT.FLAT ([REG_ID],[VAR],[YEAR],[VALUE])  Values ( 'JPF24','VEH_THEFT','2008','380')</v>
          </cell>
        </row>
        <row r="149">
          <cell r="A149" t="str">
            <v>JPG</v>
          </cell>
          <cell r="B149" t="str">
            <v>VEH_THEFT</v>
          </cell>
          <cell r="C149">
            <v>2008</v>
          </cell>
          <cell r="D149">
            <v>6572</v>
          </cell>
          <cell r="E149" t="str">
            <v>INSERT INTO  INPUT.FLAT ([REG_ID],[VAR],[YEAR],[VALUE])  Values ( 'JPG','VEH_THEFT','2008','6572')</v>
          </cell>
        </row>
        <row r="150">
          <cell r="A150" t="str">
            <v>JPG25</v>
          </cell>
          <cell r="B150" t="str">
            <v>VEH_THEFT</v>
          </cell>
          <cell r="C150">
            <v>2008</v>
          </cell>
          <cell r="D150">
            <v>233</v>
          </cell>
          <cell r="E150" t="str">
            <v>INSERT INTO  INPUT.FLAT ([REG_ID],[VAR],[YEAR],[VALUE])  Values ( 'JPG25','VEH_THEFT','2008','233')</v>
          </cell>
        </row>
        <row r="151">
          <cell r="A151" t="str">
            <v>JPG26</v>
          </cell>
          <cell r="B151" t="str">
            <v>VEH_THEFT</v>
          </cell>
          <cell r="C151">
            <v>2008</v>
          </cell>
          <cell r="D151">
            <v>534</v>
          </cell>
          <cell r="E151" t="str">
            <v>INSERT INTO  INPUT.FLAT ([REG_ID],[VAR],[YEAR],[VALUE])  Values ( 'JPG26','VEH_THEFT','2008','534')</v>
          </cell>
        </row>
        <row r="152">
          <cell r="A152" t="str">
            <v>JPG27</v>
          </cell>
          <cell r="B152" t="str">
            <v>VEH_THEFT</v>
          </cell>
          <cell r="C152">
            <v>2008</v>
          </cell>
          <cell r="D152">
            <v>3480</v>
          </cell>
          <cell r="E152" t="str">
            <v>INSERT INTO  INPUT.FLAT ([REG_ID],[VAR],[YEAR],[VALUE])  Values ( 'JPG27','VEH_THEFT','2008','3480')</v>
          </cell>
        </row>
        <row r="153">
          <cell r="A153" t="str">
            <v>JPG28</v>
          </cell>
          <cell r="B153" t="str">
            <v>VEH_THEFT</v>
          </cell>
          <cell r="C153">
            <v>2008</v>
          </cell>
          <cell r="D153">
            <v>1925</v>
          </cell>
          <cell r="E153" t="str">
            <v>INSERT INTO  INPUT.FLAT ([REG_ID],[VAR],[YEAR],[VALUE])  Values ( 'JPG28','VEH_THEFT','2008','1925')</v>
          </cell>
        </row>
        <row r="154">
          <cell r="A154" t="str">
            <v>JPG29</v>
          </cell>
          <cell r="B154" t="str">
            <v>VEH_THEFT</v>
          </cell>
          <cell r="C154">
            <v>2008</v>
          </cell>
          <cell r="D154">
            <v>251</v>
          </cell>
          <cell r="E154" t="str">
            <v>INSERT INTO  INPUT.FLAT ([REG_ID],[VAR],[YEAR],[VALUE])  Values ( 'JPG29','VEH_THEFT','2008','251')</v>
          </cell>
        </row>
        <row r="155">
          <cell r="A155" t="str">
            <v>JPG30</v>
          </cell>
          <cell r="B155" t="str">
            <v>VEH_THEFT</v>
          </cell>
          <cell r="C155">
            <v>2008</v>
          </cell>
          <cell r="D155">
            <v>149</v>
          </cell>
          <cell r="E155" t="str">
            <v>INSERT INTO  INPUT.FLAT ([REG_ID],[VAR],[YEAR],[VALUE])  Values ( 'JPG30','VEH_THEFT','2008','149')</v>
          </cell>
        </row>
        <row r="156">
          <cell r="A156" t="str">
            <v>JPH</v>
          </cell>
          <cell r="B156" t="str">
            <v>VEH_THEFT</v>
          </cell>
          <cell r="C156">
            <v>2008</v>
          </cell>
          <cell r="D156">
            <v>451</v>
          </cell>
          <cell r="E156" t="str">
            <v>INSERT INTO  INPUT.FLAT ([REG_ID],[VAR],[YEAR],[VALUE])  Values ( 'JPH','VEH_THEFT','2008','451')</v>
          </cell>
        </row>
        <row r="157">
          <cell r="A157" t="str">
            <v>JPH31</v>
          </cell>
          <cell r="B157" t="str">
            <v>VEH_THEFT</v>
          </cell>
          <cell r="C157">
            <v>2008</v>
          </cell>
          <cell r="D157">
            <v>20</v>
          </cell>
          <cell r="E157" t="str">
            <v>INSERT INTO  INPUT.FLAT ([REG_ID],[VAR],[YEAR],[VALUE])  Values ( 'JPH31','VEH_THEFT','2008','20')</v>
          </cell>
        </row>
        <row r="158">
          <cell r="A158" t="str">
            <v>JPH32</v>
          </cell>
          <cell r="B158" t="str">
            <v>VEH_THEFT</v>
          </cell>
          <cell r="C158">
            <v>2008</v>
          </cell>
          <cell r="D158">
            <v>15</v>
          </cell>
          <cell r="E158" t="str">
            <v>INSERT INTO  INPUT.FLAT ([REG_ID],[VAR],[YEAR],[VALUE])  Values ( 'JPH32','VEH_THEFT','2008','15')</v>
          </cell>
        </row>
        <row r="159">
          <cell r="A159" t="str">
            <v>JPH33</v>
          </cell>
          <cell r="B159" t="str">
            <v>VEH_THEFT</v>
          </cell>
          <cell r="C159">
            <v>2008</v>
          </cell>
          <cell r="D159">
            <v>226</v>
          </cell>
          <cell r="E159" t="str">
            <v>INSERT INTO  INPUT.FLAT ([REG_ID],[VAR],[YEAR],[VALUE])  Values ( 'JPH33','VEH_THEFT','2008','226')</v>
          </cell>
        </row>
        <row r="160">
          <cell r="A160" t="str">
            <v>JPH34</v>
          </cell>
          <cell r="B160" t="str">
            <v>VEH_THEFT</v>
          </cell>
          <cell r="C160">
            <v>2008</v>
          </cell>
          <cell r="D160">
            <v>137</v>
          </cell>
          <cell r="E160" t="str">
            <v>INSERT INTO  INPUT.FLAT ([REG_ID],[VAR],[YEAR],[VALUE])  Values ( 'JPH34','VEH_THEFT','2008','137')</v>
          </cell>
        </row>
        <row r="161">
          <cell r="A161" t="str">
            <v>JPH35</v>
          </cell>
          <cell r="B161" t="str">
            <v>VEH_THEFT</v>
          </cell>
          <cell r="C161">
            <v>2008</v>
          </cell>
          <cell r="D161">
            <v>53</v>
          </cell>
          <cell r="E161" t="str">
            <v>INSERT INTO  INPUT.FLAT ([REG_ID],[VAR],[YEAR],[VALUE])  Values ( 'JPH35','VEH_THEFT','2008','53')</v>
          </cell>
        </row>
        <row r="162">
          <cell r="A162" t="str">
            <v>JPI</v>
          </cell>
          <cell r="B162" t="str">
            <v>VEH_THEFT</v>
          </cell>
          <cell r="C162">
            <v>2008</v>
          </cell>
          <cell r="D162">
            <v>298</v>
          </cell>
          <cell r="E162" t="str">
            <v>INSERT INTO  INPUT.FLAT ([REG_ID],[VAR],[YEAR],[VALUE])  Values ( 'JPI','VEH_THEFT','2008','298')</v>
          </cell>
        </row>
        <row r="163">
          <cell r="A163" t="str">
            <v>JPI36</v>
          </cell>
          <cell r="B163" t="str">
            <v>VEH_THEFT</v>
          </cell>
          <cell r="C163">
            <v>2008</v>
          </cell>
          <cell r="D163">
            <v>50</v>
          </cell>
          <cell r="E163" t="str">
            <v>INSERT INTO  INPUT.FLAT ([REG_ID],[VAR],[YEAR],[VALUE])  Values ( 'JPI36','VEH_THEFT','2008','50')</v>
          </cell>
        </row>
        <row r="164">
          <cell r="A164" t="str">
            <v>JPI37</v>
          </cell>
          <cell r="B164" t="str">
            <v>VEH_THEFT</v>
          </cell>
          <cell r="C164">
            <v>2008</v>
          </cell>
          <cell r="D164">
            <v>82</v>
          </cell>
          <cell r="E164" t="str">
            <v>INSERT INTO  INPUT.FLAT ([REG_ID],[VAR],[YEAR],[VALUE])  Values ( 'JPI37','VEH_THEFT','2008','82')</v>
          </cell>
        </row>
        <row r="165">
          <cell r="A165" t="str">
            <v>JPI38</v>
          </cell>
          <cell r="B165" t="str">
            <v>VEH_THEFT</v>
          </cell>
          <cell r="C165">
            <v>2008</v>
          </cell>
          <cell r="D165">
            <v>120</v>
          </cell>
          <cell r="E165" t="str">
            <v>INSERT INTO  INPUT.FLAT ([REG_ID],[VAR],[YEAR],[VALUE])  Values ( 'JPI38','VEH_THEFT','2008','120')</v>
          </cell>
        </row>
        <row r="166">
          <cell r="A166" t="str">
            <v>JPI39</v>
          </cell>
          <cell r="B166" t="str">
            <v>VEH_THEFT</v>
          </cell>
          <cell r="C166">
            <v>2008</v>
          </cell>
          <cell r="D166">
            <v>46</v>
          </cell>
          <cell r="E166" t="str">
            <v>INSERT INTO  INPUT.FLAT ([REG_ID],[VAR],[YEAR],[VALUE])  Values ( 'JPI39','VEH_THEFT','2008','46')</v>
          </cell>
        </row>
        <row r="167">
          <cell r="A167" t="str">
            <v>JPJ</v>
          </cell>
          <cell r="B167" t="str">
            <v>VEH_THEFT</v>
          </cell>
          <cell r="C167">
            <v>2008</v>
          </cell>
          <cell r="D167">
            <v>2035</v>
          </cell>
          <cell r="E167" t="str">
            <v>INSERT INTO  INPUT.FLAT ([REG_ID],[VAR],[YEAR],[VALUE])  Values ( 'JPJ','VEH_THEFT','2008','2035')</v>
          </cell>
        </row>
        <row r="168">
          <cell r="A168" t="str">
            <v>JPJ40</v>
          </cell>
          <cell r="B168" t="str">
            <v>VEH_THEFT</v>
          </cell>
          <cell r="C168">
            <v>2008</v>
          </cell>
          <cell r="D168">
            <v>1400</v>
          </cell>
          <cell r="E168" t="str">
            <v>INSERT INTO  INPUT.FLAT ([REG_ID],[VAR],[YEAR],[VALUE])  Values ( 'JPJ40','VEH_THEFT','2008','1400')</v>
          </cell>
        </row>
        <row r="169">
          <cell r="A169" t="str">
            <v>JPJ41</v>
          </cell>
          <cell r="B169" t="str">
            <v>VEH_THEFT</v>
          </cell>
          <cell r="C169">
            <v>2008</v>
          </cell>
          <cell r="D169">
            <v>73</v>
          </cell>
          <cell r="E169" t="str">
            <v>INSERT INTO  INPUT.FLAT ([REG_ID],[VAR],[YEAR],[VALUE])  Values ( 'JPJ41','VEH_THEFT','2008','73')</v>
          </cell>
        </row>
        <row r="170">
          <cell r="A170" t="str">
            <v>JPJ42</v>
          </cell>
          <cell r="B170" t="str">
            <v>VEH_THEFT</v>
          </cell>
          <cell r="C170">
            <v>2008</v>
          </cell>
          <cell r="D170">
            <v>60</v>
          </cell>
          <cell r="E170" t="str">
            <v>INSERT INTO  INPUT.FLAT ([REG_ID],[VAR],[YEAR],[VALUE])  Values ( 'JPJ42','VEH_THEFT','2008','60')</v>
          </cell>
        </row>
        <row r="171">
          <cell r="A171" t="str">
            <v>JPJ43</v>
          </cell>
          <cell r="B171" t="str">
            <v>VEH_THEFT</v>
          </cell>
          <cell r="C171">
            <v>2008</v>
          </cell>
          <cell r="D171">
            <v>110</v>
          </cell>
          <cell r="E171" t="str">
            <v>INSERT INTO  INPUT.FLAT ([REG_ID],[VAR],[YEAR],[VALUE])  Values ( 'JPJ43','VEH_THEFT','2008','110')</v>
          </cell>
        </row>
        <row r="172">
          <cell r="A172" t="str">
            <v>JPJ44</v>
          </cell>
          <cell r="B172" t="str">
            <v>VEH_THEFT</v>
          </cell>
          <cell r="C172">
            <v>2008</v>
          </cell>
          <cell r="D172">
            <v>66</v>
          </cell>
          <cell r="E172" t="str">
            <v>INSERT INTO  INPUT.FLAT ([REG_ID],[VAR],[YEAR],[VALUE])  Values ( 'JPJ44','VEH_THEFT','2008','66')</v>
          </cell>
        </row>
        <row r="173">
          <cell r="A173" t="str">
            <v>JPJ45</v>
          </cell>
          <cell r="B173" t="str">
            <v>VEH_THEFT</v>
          </cell>
          <cell r="C173">
            <v>2008</v>
          </cell>
          <cell r="D173">
            <v>55</v>
          </cell>
          <cell r="E173" t="str">
            <v>INSERT INTO  INPUT.FLAT ([REG_ID],[VAR],[YEAR],[VALUE])  Values ( 'JPJ45','VEH_THEFT','2008','55')</v>
          </cell>
        </row>
        <row r="174">
          <cell r="A174" t="str">
            <v>JPJ46</v>
          </cell>
          <cell r="B174" t="str">
            <v>VEH_THEFT</v>
          </cell>
          <cell r="C174">
            <v>2008</v>
          </cell>
          <cell r="D174">
            <v>123</v>
          </cell>
          <cell r="E174" t="str">
            <v>INSERT INTO  INPUT.FLAT ([REG_ID],[VAR],[YEAR],[VALUE])  Values ( 'JPJ46','VEH_THEFT','2008','123')</v>
          </cell>
        </row>
        <row r="175">
          <cell r="A175" t="str">
            <v>JPJ47</v>
          </cell>
          <cell r="B175" t="str">
            <v>VEH_THEFT</v>
          </cell>
          <cell r="C175">
            <v>2008</v>
          </cell>
          <cell r="D175">
            <v>148</v>
          </cell>
          <cell r="E175" t="str">
            <v>INSERT INTO  INPUT.FLAT ([REG_ID],[VAR],[YEAR],[VALUE])  Values ( 'JPJ47','VEH_THEFT','2008','148')</v>
          </cell>
        </row>
        <row r="176">
          <cell r="A176" t="str">
            <v>JPN</v>
          </cell>
          <cell r="B176" t="str">
            <v>VEH_THEFT</v>
          </cell>
          <cell r="C176">
            <v>2007</v>
          </cell>
          <cell r="D176">
            <v>31790</v>
          </cell>
          <cell r="E176" t="str">
            <v>INSERT INTO  INPUT.FLAT ([REG_ID],[VAR],[YEAR],[VALUE])  Values ( 'JPN','VEH_THEFT','2007','31790')</v>
          </cell>
        </row>
        <row r="177">
          <cell r="A177" t="str">
            <v>JPA</v>
          </cell>
          <cell r="B177" t="str">
            <v>VEH_THEFT</v>
          </cell>
          <cell r="C177">
            <v>2007</v>
          </cell>
          <cell r="D177">
            <v>767</v>
          </cell>
          <cell r="E177" t="str">
            <v>INSERT INTO  INPUT.FLAT ([REG_ID],[VAR],[YEAR],[VALUE])  Values ( 'JPA','VEH_THEFT','2007','767')</v>
          </cell>
        </row>
        <row r="178">
          <cell r="A178" t="str">
            <v>JPA01</v>
          </cell>
          <cell r="B178" t="str">
            <v>VEH_THEFT</v>
          </cell>
          <cell r="C178">
            <v>2007</v>
          </cell>
          <cell r="D178">
            <v>767</v>
          </cell>
          <cell r="E178" t="str">
            <v>INSERT INTO  INPUT.FLAT ([REG_ID],[VAR],[YEAR],[VALUE])  Values ( 'JPA01','VEH_THEFT','2007','767')</v>
          </cell>
        </row>
        <row r="179">
          <cell r="A179" t="str">
            <v>JPB</v>
          </cell>
          <cell r="B179" t="str">
            <v>VEH_THEFT</v>
          </cell>
          <cell r="C179">
            <v>2007</v>
          </cell>
          <cell r="D179">
            <v>638</v>
          </cell>
          <cell r="E179" t="str">
            <v>INSERT INTO  INPUT.FLAT ([REG_ID],[VAR],[YEAR],[VALUE])  Values ( 'JPB','VEH_THEFT','2007','638')</v>
          </cell>
        </row>
        <row r="180">
          <cell r="A180" t="str">
            <v>JPB02</v>
          </cell>
          <cell r="B180" t="str">
            <v>VEH_THEFT</v>
          </cell>
          <cell r="C180">
            <v>2007</v>
          </cell>
          <cell r="D180">
            <v>75</v>
          </cell>
          <cell r="E180" t="str">
            <v>INSERT INTO  INPUT.FLAT ([REG_ID],[VAR],[YEAR],[VALUE])  Values ( 'JPB02','VEH_THEFT','2007','75')</v>
          </cell>
        </row>
        <row r="181">
          <cell r="A181" t="str">
            <v>JPB03</v>
          </cell>
          <cell r="B181" t="str">
            <v>VEH_THEFT</v>
          </cell>
          <cell r="C181">
            <v>2007</v>
          </cell>
          <cell r="D181">
            <v>37</v>
          </cell>
          <cell r="E181" t="str">
            <v>INSERT INTO  INPUT.FLAT ([REG_ID],[VAR],[YEAR],[VALUE])  Values ( 'JPB03','VEH_THEFT','2007','37')</v>
          </cell>
        </row>
        <row r="182">
          <cell r="A182" t="str">
            <v>JPB04</v>
          </cell>
          <cell r="B182" t="str">
            <v>VEH_THEFT</v>
          </cell>
          <cell r="C182">
            <v>2007</v>
          </cell>
          <cell r="D182">
            <v>279</v>
          </cell>
          <cell r="E182" t="str">
            <v>INSERT INTO  INPUT.FLAT ([REG_ID],[VAR],[YEAR],[VALUE])  Values ( 'JPB04','VEH_THEFT','2007','279')</v>
          </cell>
        </row>
        <row r="183">
          <cell r="A183" t="str">
            <v>JPB05</v>
          </cell>
          <cell r="B183" t="str">
            <v>VEH_THEFT</v>
          </cell>
          <cell r="C183">
            <v>2007</v>
          </cell>
          <cell r="D183">
            <v>27</v>
          </cell>
          <cell r="E183" t="str">
            <v>INSERT INTO  INPUT.FLAT ([REG_ID],[VAR],[YEAR],[VALUE])  Values ( 'JPB05','VEH_THEFT','2007','27')</v>
          </cell>
        </row>
        <row r="184">
          <cell r="A184" t="str">
            <v>JPB06</v>
          </cell>
          <cell r="B184" t="str">
            <v>VEH_THEFT</v>
          </cell>
          <cell r="C184">
            <v>2007</v>
          </cell>
          <cell r="D184">
            <v>40</v>
          </cell>
          <cell r="E184" t="str">
            <v>INSERT INTO  INPUT.FLAT ([REG_ID],[VAR],[YEAR],[VALUE])  Values ( 'JPB06','VEH_THEFT','2007','40')</v>
          </cell>
        </row>
        <row r="185">
          <cell r="A185" t="str">
            <v>JPB07</v>
          </cell>
          <cell r="B185" t="str">
            <v>VEH_THEFT</v>
          </cell>
          <cell r="C185">
            <v>2007</v>
          </cell>
          <cell r="D185">
            <v>180</v>
          </cell>
          <cell r="E185" t="str">
            <v>INSERT INTO  INPUT.FLAT ([REG_ID],[VAR],[YEAR],[VALUE])  Values ( 'JPB07','VEH_THEFT','2007','180')</v>
          </cell>
        </row>
        <row r="186">
          <cell r="A186" t="str">
            <v>JPC</v>
          </cell>
          <cell r="B186" t="str">
            <v>VEH_THEFT</v>
          </cell>
          <cell r="C186">
            <v>2007</v>
          </cell>
          <cell r="D186">
            <v>3984</v>
          </cell>
          <cell r="E186" t="str">
            <v>INSERT INTO  INPUT.FLAT ([REG_ID],[VAR],[YEAR],[VALUE])  Values ( 'JPC','VEH_THEFT','2007','3984')</v>
          </cell>
        </row>
        <row r="187">
          <cell r="A187" t="str">
            <v>JPC19</v>
          </cell>
          <cell r="B187" t="str">
            <v>VEH_THEFT</v>
          </cell>
          <cell r="C187">
            <v>2007</v>
          </cell>
          <cell r="D187">
            <v>104</v>
          </cell>
          <cell r="E187" t="str">
            <v>INSERT INTO  INPUT.FLAT ([REG_ID],[VAR],[YEAR],[VALUE])  Values ( 'JPC19','VEH_THEFT','2007','104')</v>
          </cell>
        </row>
        <row r="188">
          <cell r="A188" t="str">
            <v>JPC20</v>
          </cell>
          <cell r="B188" t="str">
            <v>VEH_THEFT</v>
          </cell>
          <cell r="C188">
            <v>2007</v>
          </cell>
          <cell r="D188">
            <v>214</v>
          </cell>
          <cell r="E188" t="str">
            <v>INSERT INTO  INPUT.FLAT ([REG_ID],[VAR],[YEAR],[VALUE])  Values ( 'JPC20','VEH_THEFT','2007','214')</v>
          </cell>
        </row>
        <row r="189">
          <cell r="A189" t="str">
            <v>JPC08</v>
          </cell>
          <cell r="B189" t="str">
            <v>VEH_THEFT</v>
          </cell>
          <cell r="C189">
            <v>2007</v>
          </cell>
          <cell r="D189">
            <v>2155</v>
          </cell>
          <cell r="E189" t="str">
            <v>INSERT INTO  INPUT.FLAT ([REG_ID],[VAR],[YEAR],[VALUE])  Values ( 'JPC08','VEH_THEFT','2007','2155')</v>
          </cell>
        </row>
        <row r="190">
          <cell r="A190" t="str">
            <v>JPC09</v>
          </cell>
          <cell r="B190" t="str">
            <v>VEH_THEFT</v>
          </cell>
          <cell r="C190">
            <v>2007</v>
          </cell>
          <cell r="D190">
            <v>807</v>
          </cell>
          <cell r="E190" t="str">
            <v>INSERT INTO  INPUT.FLAT ([REG_ID],[VAR],[YEAR],[VALUE])  Values ( 'JPC09','VEH_THEFT','2007','807')</v>
          </cell>
        </row>
        <row r="191">
          <cell r="A191" t="str">
            <v>JPC10</v>
          </cell>
          <cell r="B191" t="str">
            <v>VEH_THEFT</v>
          </cell>
          <cell r="C191">
            <v>2007</v>
          </cell>
          <cell r="D191">
            <v>704</v>
          </cell>
          <cell r="E191" t="str">
            <v>INSERT INTO  INPUT.FLAT ([REG_ID],[VAR],[YEAR],[VALUE])  Values ( 'JPC10','VEH_THEFT','2007','704')</v>
          </cell>
        </row>
        <row r="192">
          <cell r="A192" t="str">
            <v>JPD</v>
          </cell>
          <cell r="B192" t="str">
            <v>VEH_THEFT</v>
          </cell>
          <cell r="C192">
            <v>2007</v>
          </cell>
          <cell r="D192">
            <v>10702</v>
          </cell>
          <cell r="E192" t="str">
            <v>INSERT INTO  INPUT.FLAT ([REG_ID],[VAR],[YEAR],[VALUE])  Values ( 'JPD','VEH_THEFT','2007','10702')</v>
          </cell>
        </row>
        <row r="193">
          <cell r="A193" t="str">
            <v>JPD11</v>
          </cell>
          <cell r="B193" t="str">
            <v>VEH_THEFT</v>
          </cell>
          <cell r="C193">
            <v>2007</v>
          </cell>
          <cell r="D193">
            <v>2634</v>
          </cell>
          <cell r="E193" t="str">
            <v>INSERT INTO  INPUT.FLAT ([REG_ID],[VAR],[YEAR],[VALUE])  Values ( 'JPD11','VEH_THEFT','2007','2634')</v>
          </cell>
        </row>
        <row r="194">
          <cell r="A194" t="str">
            <v>JPD12</v>
          </cell>
          <cell r="B194" t="str">
            <v>VEH_THEFT</v>
          </cell>
          <cell r="C194">
            <v>2007</v>
          </cell>
          <cell r="D194">
            <v>4060</v>
          </cell>
          <cell r="E194" t="str">
            <v>INSERT INTO  INPUT.FLAT ([REG_ID],[VAR],[YEAR],[VALUE])  Values ( 'JPD12','VEH_THEFT','2007','4060')</v>
          </cell>
        </row>
        <row r="195">
          <cell r="A195" t="str">
            <v>JPD13</v>
          </cell>
          <cell r="B195" t="str">
            <v>VEH_THEFT</v>
          </cell>
          <cell r="C195">
            <v>2007</v>
          </cell>
          <cell r="D195">
            <v>1054</v>
          </cell>
          <cell r="E195" t="str">
            <v>INSERT INTO  INPUT.FLAT ([REG_ID],[VAR],[YEAR],[VALUE])  Values ( 'JPD13','VEH_THEFT','2007','1054')</v>
          </cell>
        </row>
        <row r="196">
          <cell r="A196" t="str">
            <v>JPD14</v>
          </cell>
          <cell r="B196" t="str">
            <v>VEH_THEFT</v>
          </cell>
          <cell r="C196">
            <v>2007</v>
          </cell>
          <cell r="D196">
            <v>2954</v>
          </cell>
          <cell r="E196" t="str">
            <v>INSERT INTO  INPUT.FLAT ([REG_ID],[VAR],[YEAR],[VALUE])  Values ( 'JPD14','VEH_THEFT','2007','2954')</v>
          </cell>
        </row>
        <row r="197">
          <cell r="A197" t="str">
            <v>JPE</v>
          </cell>
          <cell r="B197" t="str">
            <v>VEH_THEFT</v>
          </cell>
          <cell r="C197">
            <v>2007</v>
          </cell>
          <cell r="D197">
            <v>449</v>
          </cell>
          <cell r="E197" t="str">
            <v>INSERT INTO  INPUT.FLAT ([REG_ID],[VAR],[YEAR],[VALUE])  Values ( 'JPE','VEH_THEFT','2007','449')</v>
          </cell>
        </row>
        <row r="198">
          <cell r="A198" t="str">
            <v>JPE15</v>
          </cell>
          <cell r="B198" t="str">
            <v>VEH_THEFT</v>
          </cell>
          <cell r="C198">
            <v>2007</v>
          </cell>
          <cell r="D198">
            <v>169</v>
          </cell>
          <cell r="E198" t="str">
            <v>INSERT INTO  INPUT.FLAT ([REG_ID],[VAR],[YEAR],[VALUE])  Values ( 'JPE15','VEH_THEFT','2007','169')</v>
          </cell>
        </row>
        <row r="199">
          <cell r="A199" t="str">
            <v>JPE16</v>
          </cell>
          <cell r="B199" t="str">
            <v>VEH_THEFT</v>
          </cell>
          <cell r="C199">
            <v>2007</v>
          </cell>
          <cell r="D199">
            <v>86</v>
          </cell>
          <cell r="E199" t="str">
            <v>INSERT INTO  INPUT.FLAT ([REG_ID],[VAR],[YEAR],[VALUE])  Values ( 'JPE16','VEH_THEFT','2007','86')</v>
          </cell>
        </row>
        <row r="200">
          <cell r="A200" t="str">
            <v>JPE17</v>
          </cell>
          <cell r="B200" t="str">
            <v>VEH_THEFT</v>
          </cell>
          <cell r="C200">
            <v>2007</v>
          </cell>
          <cell r="D200">
            <v>73</v>
          </cell>
          <cell r="E200" t="str">
            <v>INSERT INTO  INPUT.FLAT ([REG_ID],[VAR],[YEAR],[VALUE])  Values ( 'JPE17','VEH_THEFT','2007','73')</v>
          </cell>
        </row>
        <row r="201">
          <cell r="A201" t="str">
            <v>JPE18</v>
          </cell>
          <cell r="B201" t="str">
            <v>VEH_THEFT</v>
          </cell>
          <cell r="C201">
            <v>2007</v>
          </cell>
          <cell r="D201">
            <v>121</v>
          </cell>
          <cell r="E201" t="str">
            <v>INSERT INTO  INPUT.FLAT ([REG_ID],[VAR],[YEAR],[VALUE])  Values ( 'JPE18','VEH_THEFT','2007','121')</v>
          </cell>
        </row>
        <row r="202">
          <cell r="A202" t="str">
            <v>JPF</v>
          </cell>
          <cell r="B202" t="str">
            <v>VEH_THEFT</v>
          </cell>
          <cell r="C202">
            <v>2007</v>
          </cell>
          <cell r="D202">
            <v>4310</v>
          </cell>
          <cell r="E202" t="str">
            <v>INSERT INTO  INPUT.FLAT ([REG_ID],[VAR],[YEAR],[VALUE])  Values ( 'JPF','VEH_THEFT','2007','4310')</v>
          </cell>
        </row>
        <row r="203">
          <cell r="A203" t="str">
            <v>JPF21</v>
          </cell>
          <cell r="B203" t="str">
            <v>VEH_THEFT</v>
          </cell>
          <cell r="C203">
            <v>2007</v>
          </cell>
          <cell r="D203">
            <v>395</v>
          </cell>
          <cell r="E203" t="str">
            <v>INSERT INTO  INPUT.FLAT ([REG_ID],[VAR],[YEAR],[VALUE])  Values ( 'JPF21','VEH_THEFT','2007','395')</v>
          </cell>
        </row>
        <row r="204">
          <cell r="A204" t="str">
            <v>JPF22</v>
          </cell>
          <cell r="B204" t="str">
            <v>VEH_THEFT</v>
          </cell>
          <cell r="C204">
            <v>2007</v>
          </cell>
          <cell r="D204">
            <v>453</v>
          </cell>
          <cell r="E204" t="str">
            <v>INSERT INTO  INPUT.FLAT ([REG_ID],[VAR],[YEAR],[VALUE])  Values ( 'JPF22','VEH_THEFT','2007','453')</v>
          </cell>
        </row>
        <row r="205">
          <cell r="A205" t="str">
            <v>JPF23</v>
          </cell>
          <cell r="B205" t="str">
            <v>VEH_THEFT</v>
          </cell>
          <cell r="C205">
            <v>2007</v>
          </cell>
          <cell r="D205">
            <v>3053</v>
          </cell>
          <cell r="E205" t="str">
            <v>INSERT INTO  INPUT.FLAT ([REG_ID],[VAR],[YEAR],[VALUE])  Values ( 'JPF23','VEH_THEFT','2007','3053')</v>
          </cell>
        </row>
        <row r="206">
          <cell r="A206" t="str">
            <v>JPF24</v>
          </cell>
          <cell r="B206" t="str">
            <v>VEH_THEFT</v>
          </cell>
          <cell r="C206">
            <v>2007</v>
          </cell>
          <cell r="D206">
            <v>409</v>
          </cell>
          <cell r="E206" t="str">
            <v>INSERT INTO  INPUT.FLAT ([REG_ID],[VAR],[YEAR],[VALUE])  Values ( 'JPF24','VEH_THEFT','2007','409')</v>
          </cell>
        </row>
        <row r="207">
          <cell r="A207" t="str">
            <v>JPG</v>
          </cell>
          <cell r="B207" t="str">
            <v>VEH_THEFT</v>
          </cell>
          <cell r="C207">
            <v>2007</v>
          </cell>
          <cell r="D207">
            <v>7589</v>
          </cell>
          <cell r="E207" t="str">
            <v>INSERT INTO  INPUT.FLAT ([REG_ID],[VAR],[YEAR],[VALUE])  Values ( 'JPG','VEH_THEFT','2007','7589')</v>
          </cell>
        </row>
        <row r="208">
          <cell r="A208" t="str">
            <v>JPG25</v>
          </cell>
          <cell r="B208" t="str">
            <v>VEH_THEFT</v>
          </cell>
          <cell r="C208">
            <v>2007</v>
          </cell>
          <cell r="D208">
            <v>263</v>
          </cell>
          <cell r="E208" t="str">
            <v>INSERT INTO  INPUT.FLAT ([REG_ID],[VAR],[YEAR],[VALUE])  Values ( 'JPG25','VEH_THEFT','2007','263')</v>
          </cell>
        </row>
        <row r="209">
          <cell r="A209" t="str">
            <v>JPG26</v>
          </cell>
          <cell r="B209" t="str">
            <v>VEH_THEFT</v>
          </cell>
          <cell r="C209">
            <v>2007</v>
          </cell>
          <cell r="D209">
            <v>672</v>
          </cell>
          <cell r="E209" t="str">
            <v>INSERT INTO  INPUT.FLAT ([REG_ID],[VAR],[YEAR],[VALUE])  Values ( 'JPG26','VEH_THEFT','2007','672')</v>
          </cell>
        </row>
        <row r="210">
          <cell r="A210" t="str">
            <v>JPG27</v>
          </cell>
          <cell r="B210" t="str">
            <v>VEH_THEFT</v>
          </cell>
          <cell r="C210">
            <v>2007</v>
          </cell>
          <cell r="D210">
            <v>4318</v>
          </cell>
          <cell r="E210" t="str">
            <v>INSERT INTO  INPUT.FLAT ([REG_ID],[VAR],[YEAR],[VALUE])  Values ( 'JPG27','VEH_THEFT','2007','4318')</v>
          </cell>
        </row>
        <row r="211">
          <cell r="A211" t="str">
            <v>JPG28</v>
          </cell>
          <cell r="B211" t="str">
            <v>VEH_THEFT</v>
          </cell>
          <cell r="C211">
            <v>2007</v>
          </cell>
          <cell r="D211">
            <v>1969</v>
          </cell>
          <cell r="E211" t="str">
            <v>INSERT INTO  INPUT.FLAT ([REG_ID],[VAR],[YEAR],[VALUE])  Values ( 'JPG28','VEH_THEFT','2007','1969')</v>
          </cell>
        </row>
        <row r="212">
          <cell r="A212" t="str">
            <v>JPG29</v>
          </cell>
          <cell r="B212" t="str">
            <v>VEH_THEFT</v>
          </cell>
          <cell r="C212">
            <v>2007</v>
          </cell>
          <cell r="D212">
            <v>237</v>
          </cell>
          <cell r="E212" t="str">
            <v>INSERT INTO  INPUT.FLAT ([REG_ID],[VAR],[YEAR],[VALUE])  Values ( 'JPG29','VEH_THEFT','2007','237')</v>
          </cell>
        </row>
        <row r="213">
          <cell r="A213" t="str">
            <v>JPG30</v>
          </cell>
          <cell r="B213" t="str">
            <v>VEH_THEFT</v>
          </cell>
          <cell r="C213">
            <v>2007</v>
          </cell>
          <cell r="D213">
            <v>130</v>
          </cell>
          <cell r="E213" t="str">
            <v>INSERT INTO  INPUT.FLAT ([REG_ID],[VAR],[YEAR],[VALUE])  Values ( 'JPG30','VEH_THEFT','2007','130')</v>
          </cell>
        </row>
        <row r="214">
          <cell r="A214" t="str">
            <v>JPH</v>
          </cell>
          <cell r="B214" t="str">
            <v>VEH_THEFT</v>
          </cell>
          <cell r="C214">
            <v>2007</v>
          </cell>
          <cell r="D214">
            <v>616</v>
          </cell>
          <cell r="E214" t="str">
            <v>INSERT INTO  INPUT.FLAT ([REG_ID],[VAR],[YEAR],[VALUE])  Values ( 'JPH','VEH_THEFT','2007','616')</v>
          </cell>
        </row>
        <row r="215">
          <cell r="A215" t="str">
            <v>JPH31</v>
          </cell>
          <cell r="B215" t="str">
            <v>VEH_THEFT</v>
          </cell>
          <cell r="C215">
            <v>2007</v>
          </cell>
          <cell r="D215">
            <v>51</v>
          </cell>
          <cell r="E215" t="str">
            <v>INSERT INTO  INPUT.FLAT ([REG_ID],[VAR],[YEAR],[VALUE])  Values ( 'JPH31','VEH_THEFT','2007','51')</v>
          </cell>
        </row>
        <row r="216">
          <cell r="A216" t="str">
            <v>JPH32</v>
          </cell>
          <cell r="B216" t="str">
            <v>VEH_THEFT</v>
          </cell>
          <cell r="C216">
            <v>2007</v>
          </cell>
          <cell r="D216">
            <v>44</v>
          </cell>
          <cell r="E216" t="str">
            <v>INSERT INTO  INPUT.FLAT ([REG_ID],[VAR],[YEAR],[VALUE])  Values ( 'JPH32','VEH_THEFT','2007','44')</v>
          </cell>
        </row>
        <row r="217">
          <cell r="A217" t="str">
            <v>JPH33</v>
          </cell>
          <cell r="B217" t="str">
            <v>VEH_THEFT</v>
          </cell>
          <cell r="C217">
            <v>2007</v>
          </cell>
          <cell r="D217">
            <v>278</v>
          </cell>
          <cell r="E217" t="str">
            <v>INSERT INTO  INPUT.FLAT ([REG_ID],[VAR],[YEAR],[VALUE])  Values ( 'JPH33','VEH_THEFT','2007','278')</v>
          </cell>
        </row>
        <row r="218">
          <cell r="A218" t="str">
            <v>JPH34</v>
          </cell>
          <cell r="B218" t="str">
            <v>VEH_THEFT</v>
          </cell>
          <cell r="C218">
            <v>2007</v>
          </cell>
          <cell r="D218">
            <v>166</v>
          </cell>
          <cell r="E218" t="str">
            <v>INSERT INTO  INPUT.FLAT ([REG_ID],[VAR],[YEAR],[VALUE])  Values ( 'JPH34','VEH_THEFT','2007','166')</v>
          </cell>
        </row>
        <row r="219">
          <cell r="A219" t="str">
            <v>JPH35</v>
          </cell>
          <cell r="B219" t="str">
            <v>VEH_THEFT</v>
          </cell>
          <cell r="C219">
            <v>2007</v>
          </cell>
          <cell r="D219">
            <v>77</v>
          </cell>
          <cell r="E219" t="str">
            <v>INSERT INTO  INPUT.FLAT ([REG_ID],[VAR],[YEAR],[VALUE])  Values ( 'JPH35','VEH_THEFT','2007','77')</v>
          </cell>
        </row>
        <row r="220">
          <cell r="A220" t="str">
            <v>JPI</v>
          </cell>
          <cell r="B220" t="str">
            <v>VEH_THEFT</v>
          </cell>
          <cell r="C220">
            <v>2007</v>
          </cell>
          <cell r="D220">
            <v>381</v>
          </cell>
          <cell r="E220" t="str">
            <v>INSERT INTO  INPUT.FLAT ([REG_ID],[VAR],[YEAR],[VALUE])  Values ( 'JPI','VEH_THEFT','2007','381')</v>
          </cell>
        </row>
        <row r="221">
          <cell r="A221" t="str">
            <v>JPI36</v>
          </cell>
          <cell r="B221" t="str">
            <v>VEH_THEFT</v>
          </cell>
          <cell r="C221">
            <v>2007</v>
          </cell>
          <cell r="D221">
            <v>68</v>
          </cell>
          <cell r="E221" t="str">
            <v>INSERT INTO  INPUT.FLAT ([REG_ID],[VAR],[YEAR],[VALUE])  Values ( 'JPI36','VEH_THEFT','2007','68')</v>
          </cell>
        </row>
        <row r="222">
          <cell r="A222" t="str">
            <v>JPI37</v>
          </cell>
          <cell r="B222" t="str">
            <v>VEH_THEFT</v>
          </cell>
          <cell r="C222">
            <v>2007</v>
          </cell>
          <cell r="D222">
            <v>109</v>
          </cell>
          <cell r="E222" t="str">
            <v>INSERT INTO  INPUT.FLAT ([REG_ID],[VAR],[YEAR],[VALUE])  Values ( 'JPI37','VEH_THEFT','2007','109')</v>
          </cell>
        </row>
        <row r="223">
          <cell r="A223" t="str">
            <v>JPI38</v>
          </cell>
          <cell r="B223" t="str">
            <v>VEH_THEFT</v>
          </cell>
          <cell r="C223">
            <v>2007</v>
          </cell>
          <cell r="D223">
            <v>142</v>
          </cell>
          <cell r="E223" t="str">
            <v>INSERT INTO  INPUT.FLAT ([REG_ID],[VAR],[YEAR],[VALUE])  Values ( 'JPI38','VEH_THEFT','2007','142')</v>
          </cell>
        </row>
        <row r="224">
          <cell r="A224" t="str">
            <v>JPI39</v>
          </cell>
          <cell r="B224" t="str">
            <v>VEH_THEFT</v>
          </cell>
          <cell r="C224">
            <v>2007</v>
          </cell>
          <cell r="D224">
            <v>62</v>
          </cell>
          <cell r="E224" t="str">
            <v>INSERT INTO  INPUT.FLAT ([REG_ID],[VAR],[YEAR],[VALUE])  Values ( 'JPI39','VEH_THEFT','2007','62')</v>
          </cell>
        </row>
        <row r="225">
          <cell r="A225" t="str">
            <v>JPJ</v>
          </cell>
          <cell r="B225" t="str">
            <v>VEH_THEFT</v>
          </cell>
          <cell r="C225">
            <v>2007</v>
          </cell>
          <cell r="D225">
            <v>2354</v>
          </cell>
          <cell r="E225" t="str">
            <v>INSERT INTO  INPUT.FLAT ([REG_ID],[VAR],[YEAR],[VALUE])  Values ( 'JPJ','VEH_THEFT','2007','2354')</v>
          </cell>
        </row>
        <row r="226">
          <cell r="A226" t="str">
            <v>JPJ40</v>
          </cell>
          <cell r="B226" t="str">
            <v>VEH_THEFT</v>
          </cell>
          <cell r="C226">
            <v>2007</v>
          </cell>
          <cell r="D226">
            <v>1531</v>
          </cell>
          <cell r="E226" t="str">
            <v>INSERT INTO  INPUT.FLAT ([REG_ID],[VAR],[YEAR],[VALUE])  Values ( 'JPJ40','VEH_THEFT','2007','1531')</v>
          </cell>
        </row>
        <row r="227">
          <cell r="A227" t="str">
            <v>JPJ41</v>
          </cell>
          <cell r="B227" t="str">
            <v>VEH_THEFT</v>
          </cell>
          <cell r="C227">
            <v>2007</v>
          </cell>
          <cell r="D227">
            <v>87</v>
          </cell>
          <cell r="E227" t="str">
            <v>INSERT INTO  INPUT.FLAT ([REG_ID],[VAR],[YEAR],[VALUE])  Values ( 'JPJ41','VEH_THEFT','2007','87')</v>
          </cell>
        </row>
        <row r="228">
          <cell r="A228" t="str">
            <v>JPJ42</v>
          </cell>
          <cell r="B228" t="str">
            <v>VEH_THEFT</v>
          </cell>
          <cell r="C228">
            <v>2007</v>
          </cell>
          <cell r="D228">
            <v>50</v>
          </cell>
          <cell r="E228" t="str">
            <v>INSERT INTO  INPUT.FLAT ([REG_ID],[VAR],[YEAR],[VALUE])  Values ( 'JPJ42','VEH_THEFT','2007','50')</v>
          </cell>
        </row>
        <row r="229">
          <cell r="A229" t="str">
            <v>JPJ43</v>
          </cell>
          <cell r="B229" t="str">
            <v>VEH_THEFT</v>
          </cell>
          <cell r="C229">
            <v>2007</v>
          </cell>
          <cell r="D229">
            <v>176</v>
          </cell>
          <cell r="E229" t="str">
            <v>INSERT INTO  INPUT.FLAT ([REG_ID],[VAR],[YEAR],[VALUE])  Values ( 'JPJ43','VEH_THEFT','2007','176')</v>
          </cell>
        </row>
        <row r="230">
          <cell r="A230" t="str">
            <v>JPJ44</v>
          </cell>
          <cell r="B230" t="str">
            <v>VEH_THEFT</v>
          </cell>
          <cell r="C230">
            <v>2007</v>
          </cell>
          <cell r="D230">
            <v>71</v>
          </cell>
          <cell r="E230" t="str">
            <v>INSERT INTO  INPUT.FLAT ([REG_ID],[VAR],[YEAR],[VALUE])  Values ( 'JPJ44','VEH_THEFT','2007','71')</v>
          </cell>
        </row>
        <row r="231">
          <cell r="A231" t="str">
            <v>JPJ45</v>
          </cell>
          <cell r="B231" t="str">
            <v>VEH_THEFT</v>
          </cell>
          <cell r="C231">
            <v>2007</v>
          </cell>
          <cell r="D231">
            <v>75</v>
          </cell>
          <cell r="E231" t="str">
            <v>INSERT INTO  INPUT.FLAT ([REG_ID],[VAR],[YEAR],[VALUE])  Values ( 'JPJ45','VEH_THEFT','2007','75')</v>
          </cell>
        </row>
        <row r="232">
          <cell r="A232" t="str">
            <v>JPJ46</v>
          </cell>
          <cell r="B232" t="str">
            <v>VEH_THEFT</v>
          </cell>
          <cell r="C232">
            <v>2007</v>
          </cell>
          <cell r="D232">
            <v>179</v>
          </cell>
          <cell r="E232" t="str">
            <v>INSERT INTO  INPUT.FLAT ([REG_ID],[VAR],[YEAR],[VALUE])  Values ( 'JPJ46','VEH_THEFT','2007','179')</v>
          </cell>
        </row>
        <row r="233">
          <cell r="A233" t="str">
            <v>JPJ47</v>
          </cell>
          <cell r="B233" t="str">
            <v>VEH_THEFT</v>
          </cell>
          <cell r="C233">
            <v>2007</v>
          </cell>
          <cell r="D233">
            <v>185</v>
          </cell>
          <cell r="E233" t="str">
            <v>INSERT INTO  INPUT.FLAT ([REG_ID],[VAR],[YEAR],[VALUE])  Values ( 'JPJ47','VEH_THEFT','2007','185')</v>
          </cell>
        </row>
        <row r="234">
          <cell r="A234" t="str">
            <v>JPN</v>
          </cell>
          <cell r="B234" t="str">
            <v>VEH_THEFT</v>
          </cell>
          <cell r="C234">
            <v>2006</v>
          </cell>
          <cell r="D234">
            <v>35450</v>
          </cell>
          <cell r="E234" t="str">
            <v>INSERT INTO  INPUT.FLAT ([REG_ID],[VAR],[YEAR],[VALUE])  Values ( 'JPN','VEH_THEFT','2006','35450')</v>
          </cell>
        </row>
        <row r="235">
          <cell r="A235" t="str">
            <v>JPA</v>
          </cell>
          <cell r="B235" t="str">
            <v>VEH_THEFT</v>
          </cell>
          <cell r="C235">
            <v>2006</v>
          </cell>
          <cell r="D235">
            <v>823</v>
          </cell>
          <cell r="E235" t="str">
            <v>INSERT INTO  INPUT.FLAT ([REG_ID],[VAR],[YEAR],[VALUE])  Values ( 'JPA','VEH_THEFT','2006','823')</v>
          </cell>
        </row>
        <row r="236">
          <cell r="A236" t="str">
            <v>JPA01</v>
          </cell>
          <cell r="B236" t="str">
            <v>VEH_THEFT</v>
          </cell>
          <cell r="C236">
            <v>2006</v>
          </cell>
          <cell r="D236">
            <v>823</v>
          </cell>
          <cell r="E236" t="str">
            <v>INSERT INTO  INPUT.FLAT ([REG_ID],[VAR],[YEAR],[VALUE])  Values ( 'JPA01','VEH_THEFT','2006','823')</v>
          </cell>
        </row>
        <row r="237">
          <cell r="A237" t="str">
            <v>JPB</v>
          </cell>
          <cell r="B237" t="str">
            <v>VEH_THEFT</v>
          </cell>
          <cell r="C237">
            <v>2006</v>
          </cell>
          <cell r="D237">
            <v>861</v>
          </cell>
          <cell r="E237" t="str">
            <v>INSERT INTO  INPUT.FLAT ([REG_ID],[VAR],[YEAR],[VALUE])  Values ( 'JPB','VEH_THEFT','2006','861')</v>
          </cell>
        </row>
        <row r="238">
          <cell r="A238" t="str">
            <v>JPB02</v>
          </cell>
          <cell r="B238" t="str">
            <v>VEH_THEFT</v>
          </cell>
          <cell r="C238">
            <v>2006</v>
          </cell>
          <cell r="D238">
            <v>100</v>
          </cell>
          <cell r="E238" t="str">
            <v>INSERT INTO  INPUT.FLAT ([REG_ID],[VAR],[YEAR],[VALUE])  Values ( 'JPB02','VEH_THEFT','2006','100')</v>
          </cell>
        </row>
        <row r="239">
          <cell r="A239" t="str">
            <v>JPB03</v>
          </cell>
          <cell r="B239" t="str">
            <v>VEH_THEFT</v>
          </cell>
          <cell r="C239">
            <v>2006</v>
          </cell>
          <cell r="D239">
            <v>68</v>
          </cell>
          <cell r="E239" t="str">
            <v>INSERT INTO  INPUT.FLAT ([REG_ID],[VAR],[YEAR],[VALUE])  Values ( 'JPB03','VEH_THEFT','2006','68')</v>
          </cell>
        </row>
        <row r="240">
          <cell r="A240" t="str">
            <v>JPB04</v>
          </cell>
          <cell r="B240" t="str">
            <v>VEH_THEFT</v>
          </cell>
          <cell r="C240">
            <v>2006</v>
          </cell>
          <cell r="D240">
            <v>330</v>
          </cell>
          <cell r="E240" t="str">
            <v>INSERT INTO  INPUT.FLAT ([REG_ID],[VAR],[YEAR],[VALUE])  Values ( 'JPB04','VEH_THEFT','2006','330')</v>
          </cell>
        </row>
        <row r="241">
          <cell r="A241" t="str">
            <v>JPB05</v>
          </cell>
          <cell r="B241" t="str">
            <v>VEH_THEFT</v>
          </cell>
          <cell r="C241">
            <v>2006</v>
          </cell>
          <cell r="D241">
            <v>39</v>
          </cell>
          <cell r="E241" t="str">
            <v>INSERT INTO  INPUT.FLAT ([REG_ID],[VAR],[YEAR],[VALUE])  Values ( 'JPB05','VEH_THEFT','2006','39')</v>
          </cell>
        </row>
        <row r="242">
          <cell r="A242" t="str">
            <v>JPB06</v>
          </cell>
          <cell r="B242" t="str">
            <v>VEH_THEFT</v>
          </cell>
          <cell r="C242">
            <v>2006</v>
          </cell>
          <cell r="D242">
            <v>77</v>
          </cell>
          <cell r="E242" t="str">
            <v>INSERT INTO  INPUT.FLAT ([REG_ID],[VAR],[YEAR],[VALUE])  Values ( 'JPB06','VEH_THEFT','2006','77')</v>
          </cell>
        </row>
        <row r="243">
          <cell r="A243" t="str">
            <v>JPB07</v>
          </cell>
          <cell r="B243" t="str">
            <v>VEH_THEFT</v>
          </cell>
          <cell r="C243">
            <v>2006</v>
          </cell>
          <cell r="D243">
            <v>247</v>
          </cell>
          <cell r="E243" t="str">
            <v>INSERT INTO  INPUT.FLAT ([REG_ID],[VAR],[YEAR],[VALUE])  Values ( 'JPB07','VEH_THEFT','2006','247')</v>
          </cell>
        </row>
        <row r="244">
          <cell r="A244" t="str">
            <v>JPC</v>
          </cell>
          <cell r="B244" t="str">
            <v>VEH_THEFT</v>
          </cell>
          <cell r="C244">
            <v>2006</v>
          </cell>
          <cell r="D244">
            <v>3814</v>
          </cell>
          <cell r="E244" t="str">
            <v>INSERT INTO  INPUT.FLAT ([REG_ID],[VAR],[YEAR],[VALUE])  Values ( 'JPC','VEH_THEFT','2006','3814')</v>
          </cell>
        </row>
        <row r="245">
          <cell r="A245" t="str">
            <v>JPC19</v>
          </cell>
          <cell r="B245" t="str">
            <v>VEH_THEFT</v>
          </cell>
          <cell r="C245">
            <v>2006</v>
          </cell>
          <cell r="D245">
            <v>142</v>
          </cell>
          <cell r="E245" t="str">
            <v>INSERT INTO  INPUT.FLAT ([REG_ID],[VAR],[YEAR],[VALUE])  Values ( 'JPC19','VEH_THEFT','2006','142')</v>
          </cell>
        </row>
        <row r="246">
          <cell r="A246" t="str">
            <v>JPC20</v>
          </cell>
          <cell r="B246" t="str">
            <v>VEH_THEFT</v>
          </cell>
          <cell r="C246">
            <v>2006</v>
          </cell>
          <cell r="D246">
            <v>298</v>
          </cell>
          <cell r="E246" t="str">
            <v>INSERT INTO  INPUT.FLAT ([REG_ID],[VAR],[YEAR],[VALUE])  Values ( 'JPC20','VEH_THEFT','2006','298')</v>
          </cell>
        </row>
        <row r="247">
          <cell r="A247" t="str">
            <v>JPC08</v>
          </cell>
          <cell r="B247" t="str">
            <v>VEH_THEFT</v>
          </cell>
          <cell r="C247">
            <v>2006</v>
          </cell>
          <cell r="D247">
            <v>1851</v>
          </cell>
          <cell r="E247" t="str">
            <v>INSERT INTO  INPUT.FLAT ([REG_ID],[VAR],[YEAR],[VALUE])  Values ( 'JPC08','VEH_THEFT','2006','1851')</v>
          </cell>
        </row>
        <row r="248">
          <cell r="A248" t="str">
            <v>JPC09</v>
          </cell>
          <cell r="B248" t="str">
            <v>VEH_THEFT</v>
          </cell>
          <cell r="C248">
            <v>2006</v>
          </cell>
          <cell r="D248">
            <v>819</v>
          </cell>
          <cell r="E248" t="str">
            <v>INSERT INTO  INPUT.FLAT ([REG_ID],[VAR],[YEAR],[VALUE])  Values ( 'JPC09','VEH_THEFT','2006','819')</v>
          </cell>
        </row>
        <row r="249">
          <cell r="A249" t="str">
            <v>JPC10</v>
          </cell>
          <cell r="B249" t="str">
            <v>VEH_THEFT</v>
          </cell>
          <cell r="C249">
            <v>2006</v>
          </cell>
          <cell r="D249">
            <v>704</v>
          </cell>
          <cell r="E249" t="str">
            <v>INSERT INTO  INPUT.FLAT ([REG_ID],[VAR],[YEAR],[VALUE])  Values ( 'JPC10','VEH_THEFT','2006','704')</v>
          </cell>
        </row>
        <row r="250">
          <cell r="A250" t="str">
            <v>JPD</v>
          </cell>
          <cell r="B250" t="str">
            <v>VEH_THEFT</v>
          </cell>
          <cell r="C250">
            <v>2006</v>
          </cell>
          <cell r="D250">
            <v>11931</v>
          </cell>
          <cell r="E250" t="str">
            <v>INSERT INTO  INPUT.FLAT ([REG_ID],[VAR],[YEAR],[VALUE])  Values ( 'JPD','VEH_THEFT','2006','11931')</v>
          </cell>
        </row>
        <row r="251">
          <cell r="A251" t="str">
            <v>JPD11</v>
          </cell>
          <cell r="B251" t="str">
            <v>VEH_THEFT</v>
          </cell>
          <cell r="C251">
            <v>2006</v>
          </cell>
          <cell r="D251">
            <v>3262</v>
          </cell>
          <cell r="E251" t="str">
            <v>INSERT INTO  INPUT.FLAT ([REG_ID],[VAR],[YEAR],[VALUE])  Values ( 'JPD11','VEH_THEFT','2006','3262')</v>
          </cell>
        </row>
        <row r="252">
          <cell r="A252" t="str">
            <v>JPD12</v>
          </cell>
          <cell r="B252" t="str">
            <v>VEH_THEFT</v>
          </cell>
          <cell r="C252">
            <v>2006</v>
          </cell>
          <cell r="D252">
            <v>4287</v>
          </cell>
          <cell r="E252" t="str">
            <v>INSERT INTO  INPUT.FLAT ([REG_ID],[VAR],[YEAR],[VALUE])  Values ( 'JPD12','VEH_THEFT','2006','4287')</v>
          </cell>
        </row>
        <row r="253">
          <cell r="A253" t="str">
            <v>JPD13</v>
          </cell>
          <cell r="B253" t="str">
            <v>VEH_THEFT</v>
          </cell>
          <cell r="C253">
            <v>2006</v>
          </cell>
          <cell r="D253">
            <v>1497</v>
          </cell>
          <cell r="E253" t="str">
            <v>INSERT INTO  INPUT.FLAT ([REG_ID],[VAR],[YEAR],[VALUE])  Values ( 'JPD13','VEH_THEFT','2006','1497')</v>
          </cell>
        </row>
        <row r="254">
          <cell r="A254" t="str">
            <v>JPD14</v>
          </cell>
          <cell r="B254" t="str">
            <v>VEH_THEFT</v>
          </cell>
          <cell r="C254">
            <v>2006</v>
          </cell>
          <cell r="D254">
            <v>2885</v>
          </cell>
          <cell r="E254" t="str">
            <v>INSERT INTO  INPUT.FLAT ([REG_ID],[VAR],[YEAR],[VALUE])  Values ( 'JPD14','VEH_THEFT','2006','2885')</v>
          </cell>
        </row>
        <row r="255">
          <cell r="A255" t="str">
            <v>JPE</v>
          </cell>
          <cell r="B255" t="str">
            <v>VEH_THEFT</v>
          </cell>
          <cell r="C255">
            <v>2006</v>
          </cell>
          <cell r="D255">
            <v>484</v>
          </cell>
          <cell r="E255" t="str">
            <v>INSERT INTO  INPUT.FLAT ([REG_ID],[VAR],[YEAR],[VALUE])  Values ( 'JPE','VEH_THEFT','2006','484')</v>
          </cell>
        </row>
        <row r="256">
          <cell r="A256" t="str">
            <v>JPE15</v>
          </cell>
          <cell r="B256" t="str">
            <v>VEH_THEFT</v>
          </cell>
          <cell r="C256">
            <v>2006</v>
          </cell>
          <cell r="D256">
            <v>231</v>
          </cell>
          <cell r="E256" t="str">
            <v>INSERT INTO  INPUT.FLAT ([REG_ID],[VAR],[YEAR],[VALUE])  Values ( 'JPE15','VEH_THEFT','2006','231')</v>
          </cell>
        </row>
        <row r="257">
          <cell r="A257" t="str">
            <v>JPE16</v>
          </cell>
          <cell r="B257" t="str">
            <v>VEH_THEFT</v>
          </cell>
          <cell r="C257">
            <v>2006</v>
          </cell>
          <cell r="D257">
            <v>93</v>
          </cell>
          <cell r="E257" t="str">
            <v>INSERT INTO  INPUT.FLAT ([REG_ID],[VAR],[YEAR],[VALUE])  Values ( 'JPE16','VEH_THEFT','2006','93')</v>
          </cell>
        </row>
        <row r="258">
          <cell r="A258" t="str">
            <v>JPE17</v>
          </cell>
          <cell r="B258" t="str">
            <v>VEH_THEFT</v>
          </cell>
          <cell r="C258">
            <v>2006</v>
          </cell>
          <cell r="D258">
            <v>90</v>
          </cell>
          <cell r="E258" t="str">
            <v>INSERT INTO  INPUT.FLAT ([REG_ID],[VAR],[YEAR],[VALUE])  Values ( 'JPE17','VEH_THEFT','2006','90')</v>
          </cell>
        </row>
        <row r="259">
          <cell r="A259" t="str">
            <v>JPE18</v>
          </cell>
          <cell r="B259" t="str">
            <v>VEH_THEFT</v>
          </cell>
          <cell r="C259">
            <v>2006</v>
          </cell>
          <cell r="D259">
            <v>70</v>
          </cell>
          <cell r="E259" t="str">
            <v>INSERT INTO  INPUT.FLAT ([REG_ID],[VAR],[YEAR],[VALUE])  Values ( 'JPE18','VEH_THEFT','2006','70')</v>
          </cell>
        </row>
        <row r="260">
          <cell r="A260" t="str">
            <v>JPF</v>
          </cell>
          <cell r="B260" t="str">
            <v>VEH_THEFT</v>
          </cell>
          <cell r="C260">
            <v>2006</v>
          </cell>
          <cell r="D260">
            <v>5516</v>
          </cell>
          <cell r="E260" t="str">
            <v>INSERT INTO  INPUT.FLAT ([REG_ID],[VAR],[YEAR],[VALUE])  Values ( 'JPF','VEH_THEFT','2006','5516')</v>
          </cell>
        </row>
        <row r="261">
          <cell r="A261" t="str">
            <v>JPF21</v>
          </cell>
          <cell r="B261" t="str">
            <v>VEH_THEFT</v>
          </cell>
          <cell r="C261">
            <v>2006</v>
          </cell>
          <cell r="D261">
            <v>635</v>
          </cell>
          <cell r="E261" t="str">
            <v>INSERT INTO  INPUT.FLAT ([REG_ID],[VAR],[YEAR],[VALUE])  Values ( 'JPF21','VEH_THEFT','2006','635')</v>
          </cell>
        </row>
        <row r="262">
          <cell r="A262" t="str">
            <v>JPF22</v>
          </cell>
          <cell r="B262" t="str">
            <v>VEH_THEFT</v>
          </cell>
          <cell r="C262">
            <v>2006</v>
          </cell>
          <cell r="D262">
            <v>616</v>
          </cell>
          <cell r="E262" t="str">
            <v>INSERT INTO  INPUT.FLAT ([REG_ID],[VAR],[YEAR],[VALUE])  Values ( 'JPF22','VEH_THEFT','2006','616')</v>
          </cell>
        </row>
        <row r="263">
          <cell r="A263" t="str">
            <v>JPF23</v>
          </cell>
          <cell r="B263" t="str">
            <v>VEH_THEFT</v>
          </cell>
          <cell r="C263">
            <v>2006</v>
          </cell>
          <cell r="D263">
            <v>3724</v>
          </cell>
          <cell r="E263" t="str">
            <v>INSERT INTO  INPUT.FLAT ([REG_ID],[VAR],[YEAR],[VALUE])  Values ( 'JPF23','VEH_THEFT','2006','3724')</v>
          </cell>
        </row>
        <row r="264">
          <cell r="A264" t="str">
            <v>JPF24</v>
          </cell>
          <cell r="B264" t="str">
            <v>VEH_THEFT</v>
          </cell>
          <cell r="C264">
            <v>2006</v>
          </cell>
          <cell r="D264">
            <v>541</v>
          </cell>
          <cell r="E264" t="str">
            <v>INSERT INTO  INPUT.FLAT ([REG_ID],[VAR],[YEAR],[VALUE])  Values ( 'JPF24','VEH_THEFT','2006','541')</v>
          </cell>
        </row>
        <row r="265">
          <cell r="A265" t="str">
            <v>JPG</v>
          </cell>
          <cell r="B265" t="str">
            <v>VEH_THEFT</v>
          </cell>
          <cell r="C265">
            <v>2006</v>
          </cell>
          <cell r="D265">
            <v>8449</v>
          </cell>
          <cell r="E265" t="str">
            <v>INSERT INTO  INPUT.FLAT ([REG_ID],[VAR],[YEAR],[VALUE])  Values ( 'JPG','VEH_THEFT','2006','8449')</v>
          </cell>
        </row>
        <row r="266">
          <cell r="A266" t="str">
            <v>JPG25</v>
          </cell>
          <cell r="B266" t="str">
            <v>VEH_THEFT</v>
          </cell>
          <cell r="C266">
            <v>2006</v>
          </cell>
          <cell r="D266">
            <v>278</v>
          </cell>
          <cell r="E266" t="str">
            <v>INSERT INTO  INPUT.FLAT ([REG_ID],[VAR],[YEAR],[VALUE])  Values ( 'JPG25','VEH_THEFT','2006','278')</v>
          </cell>
        </row>
        <row r="267">
          <cell r="A267" t="str">
            <v>JPG26</v>
          </cell>
          <cell r="B267" t="str">
            <v>VEH_THEFT</v>
          </cell>
          <cell r="C267">
            <v>2006</v>
          </cell>
          <cell r="D267">
            <v>703</v>
          </cell>
          <cell r="E267" t="str">
            <v>INSERT INTO  INPUT.FLAT ([REG_ID],[VAR],[YEAR],[VALUE])  Values ( 'JPG26','VEH_THEFT','2006','703')</v>
          </cell>
        </row>
        <row r="268">
          <cell r="A268" t="str">
            <v>JPG27</v>
          </cell>
          <cell r="B268" t="str">
            <v>VEH_THEFT</v>
          </cell>
          <cell r="C268">
            <v>2006</v>
          </cell>
          <cell r="D268">
            <v>5183</v>
          </cell>
          <cell r="E268" t="str">
            <v>INSERT INTO  INPUT.FLAT ([REG_ID],[VAR],[YEAR],[VALUE])  Values ( 'JPG27','VEH_THEFT','2006','5183')</v>
          </cell>
        </row>
        <row r="269">
          <cell r="A269" t="str">
            <v>JPG28</v>
          </cell>
          <cell r="B269" t="str">
            <v>VEH_THEFT</v>
          </cell>
          <cell r="C269">
            <v>2006</v>
          </cell>
          <cell r="D269">
            <v>1810</v>
          </cell>
          <cell r="E269" t="str">
            <v>INSERT INTO  INPUT.FLAT ([REG_ID],[VAR],[YEAR],[VALUE])  Values ( 'JPG28','VEH_THEFT','2006','1810')</v>
          </cell>
        </row>
        <row r="270">
          <cell r="A270" t="str">
            <v>JPG29</v>
          </cell>
          <cell r="B270" t="str">
            <v>VEH_THEFT</v>
          </cell>
          <cell r="C270">
            <v>2006</v>
          </cell>
          <cell r="D270">
            <v>284</v>
          </cell>
          <cell r="E270" t="str">
            <v>INSERT INTO  INPUT.FLAT ([REG_ID],[VAR],[YEAR],[VALUE])  Values ( 'JPG29','VEH_THEFT','2006','284')</v>
          </cell>
        </row>
        <row r="271">
          <cell r="A271" t="str">
            <v>JPG30</v>
          </cell>
          <cell r="B271" t="str">
            <v>VEH_THEFT</v>
          </cell>
          <cell r="C271">
            <v>2006</v>
          </cell>
          <cell r="D271">
            <v>191</v>
          </cell>
          <cell r="E271" t="str">
            <v>INSERT INTO  INPUT.FLAT ([REG_ID],[VAR],[YEAR],[VALUE])  Values ( 'JPG30','VEH_THEFT','2006','191')</v>
          </cell>
        </row>
        <row r="272">
          <cell r="A272" t="str">
            <v>JPH</v>
          </cell>
          <cell r="B272" t="str">
            <v>VEH_THEFT</v>
          </cell>
          <cell r="C272">
            <v>2006</v>
          </cell>
          <cell r="D272">
            <v>782</v>
          </cell>
          <cell r="E272" t="str">
            <v>INSERT INTO  INPUT.FLAT ([REG_ID],[VAR],[YEAR],[VALUE])  Values ( 'JPH','VEH_THEFT','2006','782')</v>
          </cell>
        </row>
        <row r="273">
          <cell r="A273" t="str">
            <v>JPH31</v>
          </cell>
          <cell r="B273" t="str">
            <v>VEH_THEFT</v>
          </cell>
          <cell r="C273">
            <v>2006</v>
          </cell>
          <cell r="D273">
            <v>46</v>
          </cell>
          <cell r="E273" t="str">
            <v>INSERT INTO  INPUT.FLAT ([REG_ID],[VAR],[YEAR],[VALUE])  Values ( 'JPH31','VEH_THEFT','2006','46')</v>
          </cell>
        </row>
        <row r="274">
          <cell r="A274" t="str">
            <v>JPH32</v>
          </cell>
          <cell r="B274" t="str">
            <v>VEH_THEFT</v>
          </cell>
          <cell r="C274">
            <v>2006</v>
          </cell>
          <cell r="D274">
            <v>47</v>
          </cell>
          <cell r="E274" t="str">
            <v>INSERT INTO  INPUT.FLAT ([REG_ID],[VAR],[YEAR],[VALUE])  Values ( 'JPH32','VEH_THEFT','2006','47')</v>
          </cell>
        </row>
        <row r="275">
          <cell r="A275" t="str">
            <v>JPH33</v>
          </cell>
          <cell r="B275" t="str">
            <v>VEH_THEFT</v>
          </cell>
          <cell r="C275">
            <v>2006</v>
          </cell>
          <cell r="D275">
            <v>370</v>
          </cell>
          <cell r="E275" t="str">
            <v>INSERT INTO  INPUT.FLAT ([REG_ID],[VAR],[YEAR],[VALUE])  Values ( 'JPH33','VEH_THEFT','2006','370')</v>
          </cell>
        </row>
        <row r="276">
          <cell r="A276" t="str">
            <v>JPH34</v>
          </cell>
          <cell r="B276" t="str">
            <v>VEH_THEFT</v>
          </cell>
          <cell r="C276">
            <v>2006</v>
          </cell>
          <cell r="D276">
            <v>239</v>
          </cell>
          <cell r="E276" t="str">
            <v>INSERT INTO  INPUT.FLAT ([REG_ID],[VAR],[YEAR],[VALUE])  Values ( 'JPH34','VEH_THEFT','2006','239')</v>
          </cell>
        </row>
        <row r="277">
          <cell r="A277" t="str">
            <v>JPH35</v>
          </cell>
          <cell r="B277" t="str">
            <v>VEH_THEFT</v>
          </cell>
          <cell r="C277">
            <v>2006</v>
          </cell>
          <cell r="D277">
            <v>80</v>
          </cell>
          <cell r="E277" t="str">
            <v>INSERT INTO  INPUT.FLAT ([REG_ID],[VAR],[YEAR],[VALUE])  Values ( 'JPH35','VEH_THEFT','2006','80')</v>
          </cell>
        </row>
        <row r="278">
          <cell r="A278" t="str">
            <v>JPI</v>
          </cell>
          <cell r="B278" t="str">
            <v>VEH_THEFT</v>
          </cell>
          <cell r="C278">
            <v>2006</v>
          </cell>
          <cell r="D278">
            <v>375</v>
          </cell>
          <cell r="E278" t="str">
            <v>INSERT INTO  INPUT.FLAT ([REG_ID],[VAR],[YEAR],[VALUE])  Values ( 'JPI','VEH_THEFT','2006','375')</v>
          </cell>
        </row>
        <row r="279">
          <cell r="A279" t="str">
            <v>JPI36</v>
          </cell>
          <cell r="B279" t="str">
            <v>VEH_THEFT</v>
          </cell>
          <cell r="C279">
            <v>2006</v>
          </cell>
          <cell r="D279">
            <v>51</v>
          </cell>
          <cell r="E279" t="str">
            <v>INSERT INTO  INPUT.FLAT ([REG_ID],[VAR],[YEAR],[VALUE])  Values ( 'JPI36','VEH_THEFT','2006','51')</v>
          </cell>
        </row>
        <row r="280">
          <cell r="A280" t="str">
            <v>JPI37</v>
          </cell>
          <cell r="B280" t="str">
            <v>VEH_THEFT</v>
          </cell>
          <cell r="C280">
            <v>2006</v>
          </cell>
          <cell r="D280">
            <v>117</v>
          </cell>
          <cell r="E280" t="str">
            <v>INSERT INTO  INPUT.FLAT ([REG_ID],[VAR],[YEAR],[VALUE])  Values ( 'JPI37','VEH_THEFT','2006','117')</v>
          </cell>
        </row>
        <row r="281">
          <cell r="A281" t="str">
            <v>JPI38</v>
          </cell>
          <cell r="B281" t="str">
            <v>VEH_THEFT</v>
          </cell>
          <cell r="C281">
            <v>2006</v>
          </cell>
          <cell r="D281">
            <v>140</v>
          </cell>
          <cell r="E281" t="str">
            <v>INSERT INTO  INPUT.FLAT ([REG_ID],[VAR],[YEAR],[VALUE])  Values ( 'JPI38','VEH_THEFT','2006','140')</v>
          </cell>
        </row>
        <row r="282">
          <cell r="A282" t="str">
            <v>JPI39</v>
          </cell>
          <cell r="B282" t="str">
            <v>VEH_THEFT</v>
          </cell>
          <cell r="C282">
            <v>2006</v>
          </cell>
          <cell r="D282">
            <v>67</v>
          </cell>
          <cell r="E282" t="str">
            <v>INSERT INTO  INPUT.FLAT ([REG_ID],[VAR],[YEAR],[VALUE])  Values ( 'JPI39','VEH_THEFT','2006','67')</v>
          </cell>
        </row>
        <row r="283">
          <cell r="A283" t="str">
            <v>JPJ</v>
          </cell>
          <cell r="B283" t="str">
            <v>VEH_THEFT</v>
          </cell>
          <cell r="C283">
            <v>2006</v>
          </cell>
          <cell r="D283">
            <v>2415</v>
          </cell>
          <cell r="E283" t="str">
            <v>INSERT INTO  INPUT.FLAT ([REG_ID],[VAR],[YEAR],[VALUE])  Values ( 'JPJ','VEH_THEFT','2006','2415')</v>
          </cell>
        </row>
        <row r="284">
          <cell r="A284" t="str">
            <v>JPJ40</v>
          </cell>
          <cell r="B284" t="str">
            <v>VEH_THEFT</v>
          </cell>
          <cell r="C284">
            <v>2006</v>
          </cell>
          <cell r="D284">
            <v>1596</v>
          </cell>
          <cell r="E284" t="str">
            <v>INSERT INTO  INPUT.FLAT ([REG_ID],[VAR],[YEAR],[VALUE])  Values ( 'JPJ40','VEH_THEFT','2006','1596')</v>
          </cell>
        </row>
        <row r="285">
          <cell r="A285" t="str">
            <v>JPJ41</v>
          </cell>
          <cell r="B285" t="str">
            <v>VEH_THEFT</v>
          </cell>
          <cell r="C285">
            <v>2006</v>
          </cell>
          <cell r="D285">
            <v>89</v>
          </cell>
          <cell r="E285" t="str">
            <v>INSERT INTO  INPUT.FLAT ([REG_ID],[VAR],[YEAR],[VALUE])  Values ( 'JPJ41','VEH_THEFT','2006','89')</v>
          </cell>
        </row>
        <row r="286">
          <cell r="A286" t="str">
            <v>JPJ42</v>
          </cell>
          <cell r="B286" t="str">
            <v>VEH_THEFT</v>
          </cell>
          <cell r="C286">
            <v>2006</v>
          </cell>
          <cell r="D286">
            <v>69</v>
          </cell>
          <cell r="E286" t="str">
            <v>INSERT INTO  INPUT.FLAT ([REG_ID],[VAR],[YEAR],[VALUE])  Values ( 'JPJ42','VEH_THEFT','2006','69')</v>
          </cell>
        </row>
        <row r="287">
          <cell r="A287" t="str">
            <v>JPJ43</v>
          </cell>
          <cell r="B287" t="str">
            <v>VEH_THEFT</v>
          </cell>
          <cell r="C287">
            <v>2006</v>
          </cell>
          <cell r="D287">
            <v>159</v>
          </cell>
          <cell r="E287" t="str">
            <v>INSERT INTO  INPUT.FLAT ([REG_ID],[VAR],[YEAR],[VALUE])  Values ( 'JPJ43','VEH_THEFT','2006','159')</v>
          </cell>
        </row>
        <row r="288">
          <cell r="A288" t="str">
            <v>JPJ44</v>
          </cell>
          <cell r="B288" t="str">
            <v>VEH_THEFT</v>
          </cell>
          <cell r="C288">
            <v>2006</v>
          </cell>
          <cell r="D288">
            <v>76</v>
          </cell>
          <cell r="E288" t="str">
            <v>INSERT INTO  INPUT.FLAT ([REG_ID],[VAR],[YEAR],[VALUE])  Values ( 'JPJ44','VEH_THEFT','2006','76')</v>
          </cell>
        </row>
        <row r="289">
          <cell r="A289" t="str">
            <v>JPJ45</v>
          </cell>
          <cell r="B289" t="str">
            <v>VEH_THEFT</v>
          </cell>
          <cell r="C289">
            <v>2006</v>
          </cell>
          <cell r="D289">
            <v>66</v>
          </cell>
          <cell r="E289" t="str">
            <v>INSERT INTO  INPUT.FLAT ([REG_ID],[VAR],[YEAR],[VALUE])  Values ( 'JPJ45','VEH_THEFT','2006','66')</v>
          </cell>
        </row>
        <row r="290">
          <cell r="A290" t="str">
            <v>JPJ46</v>
          </cell>
          <cell r="B290" t="str">
            <v>VEH_THEFT</v>
          </cell>
          <cell r="C290">
            <v>2006</v>
          </cell>
          <cell r="D290">
            <v>148</v>
          </cell>
          <cell r="E290" t="str">
            <v>INSERT INTO  INPUT.FLAT ([REG_ID],[VAR],[YEAR],[VALUE])  Values ( 'JPJ46','VEH_THEFT','2006','148')</v>
          </cell>
        </row>
        <row r="291">
          <cell r="A291" t="str">
            <v>JPJ47</v>
          </cell>
          <cell r="B291" t="str">
            <v>VEH_THEFT</v>
          </cell>
          <cell r="C291">
            <v>2006</v>
          </cell>
          <cell r="D291">
            <v>212</v>
          </cell>
          <cell r="E291" t="str">
            <v>INSERT INTO  INPUT.FLAT ([REG_ID],[VAR],[YEAR],[VALUE])  Values ( 'JPJ47','VEH_THEFT','2006','212')</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domestic"/>
      <sheetName val="Results"/>
      <sheetName val="Result copy"/>
      <sheetName val="Idx"/>
      <sheetName val="M1_X"/>
      <sheetName val="M2_VA"/>
      <sheetName val="M3_Import"/>
      <sheetName val="M4_Domestic"/>
      <sheetName val="IL"/>
      <sheetName val="I-4"/>
      <sheetName val="Inverse"/>
      <sheetName val="Check Inv"/>
      <sheetName val="u"/>
      <sheetName val="u.3"/>
      <sheetName val="u.3.Inv"/>
      <sheetName val="u.3.Inv.X"/>
      <sheetName val="IL.Inv"/>
      <sheetName val="IL.Inv.X"/>
      <sheetName val="2.Inv"/>
      <sheetName val="2.Inv.X"/>
      <sheetName val="ind200304import"/>
      <sheetName val="ind200304domestic"/>
      <sheetName val="che2001import"/>
      <sheetName val="che2001domestic"/>
      <sheetName val="fin2005total"/>
      <sheetName val="FIN2005import"/>
      <sheetName val="FIN2005domestic"/>
      <sheetName val="fin2005ttl.org"/>
      <sheetName val="cze2000total"/>
      <sheetName val="cze2000import"/>
      <sheetName val="cze2000domestic"/>
      <sheetName val="cze2000ttl.org"/>
      <sheetName val="cze2005total"/>
      <sheetName val="cze2005import"/>
      <sheetName val="cze2005domestic"/>
      <sheetName val="cze2005ttl.org"/>
      <sheetName val="deu1995total"/>
      <sheetName val="deu1995import"/>
      <sheetName val="deu1995domestic"/>
      <sheetName val="deu1995ttl.org"/>
      <sheetName val="deu2000total"/>
      <sheetName val="deu2000import"/>
      <sheetName val="deu2000domestic"/>
      <sheetName val="deu2000ttl.org"/>
      <sheetName val="deu2005total"/>
      <sheetName val="deu2005import"/>
      <sheetName val="deu2005domestic"/>
      <sheetName val="deu2005ttl.org"/>
      <sheetName val="dnk1995total"/>
      <sheetName val="dnk1995domestic"/>
      <sheetName val="dnk1995import"/>
      <sheetName val="dnk1995ttl.org"/>
      <sheetName val="dnk2000total"/>
      <sheetName val="dnk2000domestic"/>
      <sheetName val="dnk2000import"/>
      <sheetName val="dnk2000ttl.org"/>
      <sheetName val="dnk2005total"/>
      <sheetName val="dnk2005domestic"/>
      <sheetName val="dnk2005import"/>
      <sheetName val="dnk2005ttl.org"/>
      <sheetName val="esp1995total"/>
      <sheetName val="esp1995import"/>
      <sheetName val="esp1995domestic"/>
      <sheetName val="esp1995ttl.org"/>
      <sheetName val="esp2000total"/>
      <sheetName val="esp2000import"/>
      <sheetName val="esp2000domestic"/>
      <sheetName val="esp2000ttl.org"/>
      <sheetName val="esp2005total"/>
      <sheetName val="esp2005import"/>
      <sheetName val="esp2005domestic"/>
      <sheetName val="esp2005ttl.org"/>
      <sheetName val="est1997total"/>
      <sheetName val="est1997import"/>
      <sheetName val="est1997domestic"/>
      <sheetName val="est1997ttl.org"/>
      <sheetName val="est2000total"/>
      <sheetName val="est2000import"/>
      <sheetName val="est2000domestic"/>
      <sheetName val="est2000ttl.org"/>
      <sheetName val="est2005total"/>
      <sheetName val="est2005import"/>
      <sheetName val="est2005domestic"/>
      <sheetName val="est2005ttl.org"/>
      <sheetName val="fin1995total"/>
      <sheetName val="fin1995import"/>
      <sheetName val="fin1995domestic"/>
      <sheetName val="fin1995ttl.org"/>
      <sheetName val="fin2000total"/>
      <sheetName val="fin2000import"/>
      <sheetName val="fin2000domestic"/>
      <sheetName val="fin2000ttl.org"/>
      <sheetName val="arg1997total"/>
      <sheetName val="arg1997import"/>
      <sheetName val="arg1997domestic"/>
      <sheetName val="arg1997ttl.org"/>
      <sheetName val="chn2005total"/>
      <sheetName val="chn2005import"/>
      <sheetName val="chn2005domestic"/>
      <sheetName val="chn2005ttl.org"/>
      <sheetName val="aus199899total"/>
      <sheetName val="aus199899domestic"/>
      <sheetName val="aus199899import"/>
      <sheetName val="aus199899ttl.org"/>
      <sheetName val="aus200405total"/>
      <sheetName val="aus200405domestic"/>
      <sheetName val="aus200405import"/>
      <sheetName val="aus200405ttl.org"/>
      <sheetName val="aut1995total"/>
      <sheetName val="aut1995domestic"/>
      <sheetName val="aut1995import"/>
      <sheetName val="aut1995total.org"/>
      <sheetName val="aut2000total"/>
      <sheetName val="aut2000domestic"/>
      <sheetName val="aut2000import"/>
      <sheetName val="aut2000ttl.org"/>
      <sheetName val="aut2005total"/>
      <sheetName val="aut2005domestic"/>
      <sheetName val="aut2005import"/>
      <sheetName val="aut2005ttl.org"/>
      <sheetName val="bel1995total"/>
      <sheetName val="bel1995import"/>
      <sheetName val="bel1995domestic"/>
      <sheetName val="bel1995ttl.org"/>
      <sheetName val="bel2000total"/>
      <sheetName val="bel2000import"/>
      <sheetName val="bel2000domestic"/>
      <sheetName val="bel2000ttl.org"/>
      <sheetName val="bel2004total"/>
      <sheetName val="bel2004import"/>
      <sheetName val="bel2004domestic"/>
      <sheetName val="bel2004ttl.org"/>
      <sheetName val="bra1995total"/>
      <sheetName val="bra1995domestic"/>
      <sheetName val="bra1995import"/>
      <sheetName val="bra1995ttl.org"/>
      <sheetName val="bra2000total"/>
      <sheetName val="bra2000import"/>
      <sheetName val="bra2000domestic"/>
      <sheetName val="bra2000ttl.org"/>
      <sheetName val="bra2005total"/>
      <sheetName val="bra2005import"/>
      <sheetName val="bra2005domestic"/>
      <sheetName val="bra2005ttl.org"/>
      <sheetName val="can1995total"/>
      <sheetName val="can1995import"/>
      <sheetName val="can1995domestic"/>
      <sheetName val="can1995ttl.org"/>
      <sheetName val="can2000total"/>
      <sheetName val="can2000import"/>
      <sheetName val="can2000domestic"/>
      <sheetName val="can2000ttl.org"/>
      <sheetName val="can2005total"/>
      <sheetName val="can2005import"/>
      <sheetName val="can2005domestic"/>
      <sheetName val="can2005ttl.org"/>
      <sheetName val="chn1995total"/>
      <sheetName val="chn1995import"/>
      <sheetName val="chn1995domestic"/>
      <sheetName val="chn1995ttl.org"/>
      <sheetName val="chn2000total"/>
      <sheetName val="chn2000import"/>
      <sheetName val="chn2000domestic"/>
      <sheetName val="chn2000ttl.org"/>
      <sheetName val="mex2003total"/>
      <sheetName val="mex2003domestic"/>
      <sheetName val="mex2003import"/>
      <sheetName val="mex2003ttl.org"/>
      <sheetName val="nld1995total"/>
      <sheetName val="nld1995import"/>
      <sheetName val="nld1995domestic"/>
      <sheetName val="nld1995ttl.org"/>
      <sheetName val="nld2000total"/>
      <sheetName val="nld2000import"/>
      <sheetName val="nld2000domestic"/>
      <sheetName val="nld2000ttl.org"/>
      <sheetName val="nld2005total"/>
      <sheetName val="nld2005import"/>
      <sheetName val="nld2005domestic"/>
      <sheetName val="nld2005ttl.org"/>
      <sheetName val="nor1995total"/>
      <sheetName val="nor1995import"/>
      <sheetName val="nor1995domestic"/>
      <sheetName val="nor1995ttl.org"/>
      <sheetName val="nor2000total"/>
      <sheetName val="nor2000import"/>
      <sheetName val="nor2000domestic"/>
      <sheetName val="nor2000ttl.org"/>
      <sheetName val="nzl199596total"/>
      <sheetName val="nzl199596import"/>
      <sheetName val="nzl199596domestic"/>
      <sheetName val="nzl199596ttl.org"/>
      <sheetName val="nzl200203total"/>
      <sheetName val="nzl200203import"/>
      <sheetName val="nzl200203domestic"/>
      <sheetName val="nzl200203ttl.org"/>
      <sheetName val="pol1995total"/>
      <sheetName val="pol1995import"/>
      <sheetName val="pol1995domestic"/>
      <sheetName val="pol1995ttl.org"/>
      <sheetName val="pol2000total"/>
      <sheetName val="pol2000import"/>
      <sheetName val="pol2000domestic"/>
      <sheetName val="pol2000ttl.org"/>
      <sheetName val="pol2004total"/>
      <sheetName val="pol2004import"/>
      <sheetName val="pol2004domestic"/>
      <sheetName val="pol2004ttl.org"/>
      <sheetName val="prt1995total"/>
      <sheetName val="prt1995import"/>
      <sheetName val="prt1995domestic"/>
      <sheetName val="prt1995ttl.org"/>
      <sheetName val="prt2000total"/>
      <sheetName val="prt2000import"/>
      <sheetName val="prt2000domestic"/>
      <sheetName val="prt2000ttl.org"/>
      <sheetName val="prt2005total"/>
      <sheetName val="prt2005import"/>
      <sheetName val="prt2005domestic"/>
      <sheetName val="prt2005ttl.org"/>
      <sheetName val="rus1995total"/>
      <sheetName val="rus1995import"/>
      <sheetName val="rus1995domestic"/>
      <sheetName val="rus1995ttl.org"/>
      <sheetName val="rus2000total"/>
      <sheetName val="rus2000domestic"/>
      <sheetName val="rus2000import"/>
      <sheetName val="rus2000ttl.org"/>
      <sheetName val="lux2005total"/>
      <sheetName val="lux2005import"/>
      <sheetName val="lux2005domestic"/>
      <sheetName val="lux2005ttl.org"/>
      <sheetName val="fra1995total"/>
      <sheetName val="fra1995import"/>
      <sheetName val="fra1995domestic"/>
      <sheetName val="fra1995ttl.org"/>
      <sheetName val="fra2000total"/>
      <sheetName val="fra2000import"/>
      <sheetName val="fra2000domestic"/>
      <sheetName val="fra2000ttl.org"/>
      <sheetName val="fra2005total"/>
      <sheetName val="fra2005import"/>
      <sheetName val="fra2005domestic"/>
      <sheetName val="fra2005ttl.org"/>
      <sheetName val="gbr1995total"/>
      <sheetName val="gbr1995import"/>
      <sheetName val="gbr1995domestic"/>
      <sheetName val="gbr1995ttl.org"/>
      <sheetName val="gbr2000total"/>
      <sheetName val="gbr2000import"/>
      <sheetName val="gbr2000domestic"/>
      <sheetName val="gbr2000ttl.org"/>
      <sheetName val="gbr2003total"/>
      <sheetName val="gbr2003import"/>
      <sheetName val="gbr2003domestic"/>
      <sheetName val="gbr2003ttl.org"/>
      <sheetName val="grc1995total"/>
      <sheetName val="grc1995import"/>
      <sheetName val="grc1995domestic"/>
      <sheetName val="grc1995ttl.org"/>
      <sheetName val="grc2000total"/>
      <sheetName val="grc2000import"/>
      <sheetName val="grc2000domestic"/>
      <sheetName val="grc2000ttl.org"/>
      <sheetName val="grc2005total"/>
      <sheetName val="grc2005import"/>
      <sheetName val="grc2005domestic"/>
      <sheetName val="grc2005ttl.org"/>
      <sheetName val="hun1998total"/>
      <sheetName val="hun1998import"/>
      <sheetName val="hun1998domestic"/>
      <sheetName val="hun1998ttl.org"/>
      <sheetName val="hun2000total"/>
      <sheetName val="hun2000import"/>
      <sheetName val="hun2000domestic"/>
      <sheetName val="hun2000ttl.org"/>
      <sheetName val="hun2005total"/>
      <sheetName val="hun2005import"/>
      <sheetName val="hun2005domestic"/>
      <sheetName val="hun2005ttl.org"/>
      <sheetName val="idn1995total"/>
      <sheetName val="idn1995import"/>
      <sheetName val="idn1995domestic"/>
      <sheetName val="idn1995ttl.org"/>
      <sheetName val="idn2000total"/>
      <sheetName val="idn2000import"/>
      <sheetName val="idn2000domestic"/>
      <sheetName val="idn2000ttl.org"/>
      <sheetName val="idn2005total"/>
      <sheetName val="idn2005import"/>
      <sheetName val="idn2005domestic"/>
      <sheetName val="idn2005ttl.org"/>
      <sheetName val="ind199394total"/>
      <sheetName val="ind199394import"/>
      <sheetName val="ind199394domestic"/>
      <sheetName val="ind199394ttl.org"/>
      <sheetName val="ind199899total"/>
      <sheetName val="ind199899import"/>
      <sheetName val="ind199899domestic"/>
      <sheetName val="ind199899ttl.org"/>
      <sheetName val="irl1998total"/>
      <sheetName val="irl1998import"/>
      <sheetName val="irl1998domestic"/>
      <sheetName val="irl1998ttl.org"/>
      <sheetName val="iRL2000total"/>
      <sheetName val="iRL2000import"/>
      <sheetName val="iRL2000domestic"/>
      <sheetName val="iRL2000ttl.org"/>
      <sheetName val="iRL2005total"/>
      <sheetName val="iRL2005import"/>
      <sheetName val="iRL2005domestic"/>
      <sheetName val="iRL2005ttl.org"/>
      <sheetName val="isr1995total"/>
      <sheetName val="isr1995domestic"/>
      <sheetName val="isr1995import"/>
      <sheetName val="isr1995ttl.org"/>
      <sheetName val="ita1995total"/>
      <sheetName val="ita1995domestic"/>
      <sheetName val="ita1995import"/>
      <sheetName val="ita1995ttl.org"/>
      <sheetName val="ita2000total"/>
      <sheetName val="ita2000import"/>
      <sheetName val="ita2000domestic"/>
      <sheetName val="ita2000ttl.org"/>
      <sheetName val="ita2005total"/>
      <sheetName val="ita2005domestic"/>
      <sheetName val="ita2005import"/>
      <sheetName val="ita2005ttl.org"/>
      <sheetName val="jpn1995total"/>
      <sheetName val="jpn1995import"/>
      <sheetName val="jpn1995domestic"/>
      <sheetName val="jpn1995ttl.org"/>
      <sheetName val="jpn2000total"/>
      <sheetName val="jpn2000domestic"/>
      <sheetName val="jpn2000import"/>
      <sheetName val="jpn2000ttl.org"/>
      <sheetName val="jpn2005total"/>
      <sheetName val="jpn2005domestic"/>
      <sheetName val="jpn2005import"/>
      <sheetName val="jpn2005ttl.org"/>
      <sheetName val="kor2000total"/>
      <sheetName val="kor2000import"/>
      <sheetName val="kor2000domestic"/>
      <sheetName val="kor2000ttl.org"/>
      <sheetName val="kor2005total"/>
      <sheetName val="kor2005import"/>
      <sheetName val="kor2005domestic"/>
      <sheetName val="kor2005ttl.org"/>
      <sheetName val="lux1995total"/>
      <sheetName val="lux1995import"/>
      <sheetName val="lux1995domestic"/>
      <sheetName val="lux1995ttl.org"/>
      <sheetName val="lux2000total"/>
      <sheetName val="lux2000import"/>
      <sheetName val="lux2000domestic"/>
      <sheetName val="lux2000ttl.org"/>
      <sheetName val="zaf2000total"/>
      <sheetName val="zaf2000domestic"/>
      <sheetName val="zaf2000import"/>
      <sheetName val="zaf2000ttl.org"/>
      <sheetName val="svk1995total"/>
      <sheetName val="svk1995import"/>
      <sheetName val="svk1995domestic"/>
      <sheetName val="svk1995ttl.org"/>
      <sheetName val="svk2000total"/>
      <sheetName val="svk2000import"/>
      <sheetName val="svk2000domestic"/>
      <sheetName val="svk2000ttl.org"/>
      <sheetName val="svn2000total"/>
      <sheetName val="svn2000import"/>
      <sheetName val="svn2000domestic"/>
      <sheetName val="svn2000ttl.org"/>
      <sheetName val="svn2005total"/>
      <sheetName val="svn2005import"/>
      <sheetName val="svn2005domestic"/>
      <sheetName val="svn2005ttl.org"/>
      <sheetName val="SWE1995total"/>
      <sheetName val="SWE1995import"/>
      <sheetName val="SWE1995domestic"/>
      <sheetName val="SWE1995ttl.org"/>
      <sheetName val="swe2000total"/>
      <sheetName val="swe2000import"/>
      <sheetName val="swe2000domestic"/>
      <sheetName val="swe2000ttl.org"/>
      <sheetName val="SWE2005total"/>
      <sheetName val="SWE2005import"/>
      <sheetName val="SWE2005domestic"/>
      <sheetName val="SWE2005ttl.org"/>
      <sheetName val="TUR1996total"/>
      <sheetName val="TUR1996import"/>
      <sheetName val="TUR1996domestic"/>
      <sheetName val="TUR1996ttl.org"/>
      <sheetName val="TUR2002total"/>
      <sheetName val="TUR2002import"/>
      <sheetName val="TUR2002domestic"/>
      <sheetName val="TUR2002ttl.org"/>
      <sheetName val="TWN1996total"/>
      <sheetName val="TWN1996import"/>
      <sheetName val="TWN1996domestic"/>
      <sheetName val="TWN1996ttl.org"/>
      <sheetName val="TWN2001total"/>
      <sheetName val="TWN2001import"/>
      <sheetName val="TWN2001domestic"/>
      <sheetName val="TWN2001ttl.org"/>
      <sheetName val="usa1995total"/>
      <sheetName val="usa1995domestic"/>
      <sheetName val="usa1995import"/>
      <sheetName val="usa1995ttl.org"/>
      <sheetName val="usa2000total"/>
      <sheetName val="usa2000Import"/>
      <sheetName val="usa2000domestic"/>
      <sheetName val="usa2000ttl.org"/>
      <sheetName val="usa2005total"/>
      <sheetName val="usa2005import"/>
      <sheetName val="usa2005domestic"/>
      <sheetName val="usa2005ttl.org"/>
      <sheetName val="ZAF1993total"/>
      <sheetName val="ZAF1993domestic"/>
      <sheetName val="ZAF1993import"/>
      <sheetName val="ZAF1993ttl.org"/>
    </sheetNames>
    <sheetDataSet>
      <sheetData sheetId="0" refreshError="1"/>
      <sheetData sheetId="1" refreshError="1"/>
      <sheetData sheetId="2">
        <row r="9">
          <cell r="B9" t="str">
            <v>usa</v>
          </cell>
        </row>
        <row r="10">
          <cell r="B10">
            <v>2005</v>
          </cell>
        </row>
        <row r="11">
          <cell r="B11">
            <v>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9468241.6243874002</v>
          </cell>
          <cell r="H23" t="str">
            <v>;;=SUM(F12:G12);</v>
          </cell>
          <cell r="I23" t="str">
            <v>.</v>
          </cell>
        </row>
        <row r="24">
          <cell r="A24">
            <v>76</v>
          </cell>
          <cell r="B24" t="str">
            <v>Brazil</v>
          </cell>
          <cell r="C24">
            <v>1997</v>
          </cell>
          <cell r="D24">
            <v>90</v>
          </cell>
          <cell r="E24">
            <v>303</v>
          </cell>
          <cell r="F24">
            <v>90</v>
          </cell>
          <cell r="G24">
            <v>3218062.60325361</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3264914.1056923298</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3180339.6666666698</v>
          </cell>
          <cell r="H86" t="str">
            <v>;;=SUM(F15:G15);</v>
          </cell>
          <cell r="I86" t="str">
            <v>.</v>
          </cell>
        </row>
        <row r="87">
          <cell r="A87">
            <v>76</v>
          </cell>
          <cell r="B87" t="str">
            <v>Brazil</v>
          </cell>
          <cell r="C87">
            <v>1997</v>
          </cell>
          <cell r="D87">
            <v>90</v>
          </cell>
          <cell r="E87">
            <v>606</v>
          </cell>
          <cell r="F87">
            <v>90</v>
          </cell>
          <cell r="G87">
            <v>3256195.3333333302</v>
          </cell>
          <cell r="H87" t="str">
            <v>;;=SUM(F16:G16);</v>
          </cell>
          <cell r="I87" t="str">
            <v>.</v>
          </cell>
        </row>
        <row r="88">
          <cell r="A88">
            <v>76</v>
          </cell>
          <cell r="B88" t="str">
            <v>Brazil</v>
          </cell>
          <cell r="C88">
            <v>1997</v>
          </cell>
          <cell r="D88">
            <v>90</v>
          </cell>
          <cell r="E88">
            <v>707</v>
          </cell>
          <cell r="F88">
            <v>90</v>
          </cell>
          <cell r="G88">
            <v>3514483.70461764</v>
          </cell>
          <cell r="H88" t="str">
            <v>;;=SUM(F17:G17);</v>
          </cell>
          <cell r="I88" t="str">
            <v>.</v>
          </cell>
        </row>
        <row r="89">
          <cell r="A89">
            <v>76</v>
          </cell>
          <cell r="B89" t="str">
            <v>Brazil</v>
          </cell>
          <cell r="C89">
            <v>1997</v>
          </cell>
          <cell r="D89">
            <v>90</v>
          </cell>
          <cell r="E89">
            <v>808</v>
          </cell>
          <cell r="F89">
            <v>90</v>
          </cell>
          <cell r="G89">
            <v>3468532.6638722601</v>
          </cell>
          <cell r="H89" t="str">
            <v>;;=SUM(F18:G18);</v>
          </cell>
          <cell r="I89" t="str">
            <v>.</v>
          </cell>
        </row>
        <row r="90">
          <cell r="A90">
            <v>76</v>
          </cell>
          <cell r="B90" t="str">
            <v>Brazil</v>
          </cell>
          <cell r="C90">
            <v>1997</v>
          </cell>
          <cell r="D90">
            <v>90</v>
          </cell>
          <cell r="E90">
            <v>909</v>
          </cell>
          <cell r="F90">
            <v>90</v>
          </cell>
          <cell r="G90">
            <v>3534410.1834456301</v>
          </cell>
          <cell r="H90" t="str">
            <v>;;=SUM(F19:G19);</v>
          </cell>
          <cell r="I90" t="str">
            <v>.</v>
          </cell>
        </row>
        <row r="91">
          <cell r="A91">
            <v>76</v>
          </cell>
          <cell r="B91" t="str">
            <v>Brazil</v>
          </cell>
          <cell r="C91">
            <v>1997</v>
          </cell>
          <cell r="D91">
            <v>90</v>
          </cell>
          <cell r="E91">
            <v>509</v>
          </cell>
          <cell r="F91">
            <v>90</v>
          </cell>
          <cell r="G91">
            <v>16953961.551935501</v>
          </cell>
          <cell r="H91" t="str">
            <v>;;=SUM(F20:G20);</v>
          </cell>
          <cell r="I91" t="str">
            <v>.</v>
          </cell>
        </row>
        <row r="92">
          <cell r="A92">
            <v>76</v>
          </cell>
          <cell r="B92" t="str">
            <v>Brazil</v>
          </cell>
          <cell r="C92">
            <v>1997</v>
          </cell>
          <cell r="D92">
            <v>90</v>
          </cell>
          <cell r="E92">
            <v>1010</v>
          </cell>
          <cell r="F92">
            <v>90</v>
          </cell>
          <cell r="G92">
            <v>3674441.4951938801</v>
          </cell>
          <cell r="H92" t="str">
            <v>;;=SUM(F21:G21);</v>
          </cell>
          <cell r="I92" t="str">
            <v>.</v>
          </cell>
        </row>
        <row r="93">
          <cell r="A93">
            <v>76</v>
          </cell>
          <cell r="B93" t="str">
            <v>Brazil</v>
          </cell>
          <cell r="C93">
            <v>1997</v>
          </cell>
          <cell r="D93">
            <v>90</v>
          </cell>
          <cell r="E93">
            <v>1111</v>
          </cell>
          <cell r="F93">
            <v>90</v>
          </cell>
          <cell r="G93">
            <v>3611239.7444164502</v>
          </cell>
          <cell r="H93" t="str">
            <v>;;=SUM(F22:G22);</v>
          </cell>
          <cell r="I93" t="str">
            <v>.</v>
          </cell>
        </row>
        <row r="94">
          <cell r="A94">
            <v>76</v>
          </cell>
          <cell r="B94" t="str">
            <v>Brazil</v>
          </cell>
          <cell r="C94">
            <v>1997</v>
          </cell>
          <cell r="D94">
            <v>90</v>
          </cell>
          <cell r="E94">
            <v>1212</v>
          </cell>
          <cell r="F94">
            <v>90</v>
          </cell>
          <cell r="G94">
            <v>3627376.6396428598</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3738993.6669658502</v>
          </cell>
          <cell r="H154" t="str">
            <v>;;=SUM(F24:G24);</v>
          </cell>
          <cell r="I154" t="str">
            <v>.</v>
          </cell>
        </row>
        <row r="155">
          <cell r="A155">
            <v>76</v>
          </cell>
          <cell r="B155" t="str">
            <v>Brazil</v>
          </cell>
          <cell r="C155">
            <v>1997</v>
          </cell>
          <cell r="D155">
            <v>90</v>
          </cell>
          <cell r="E155">
            <v>1414</v>
          </cell>
          <cell r="F155">
            <v>90</v>
          </cell>
          <cell r="G155">
            <v>3807658.90184543</v>
          </cell>
          <cell r="H155" t="str">
            <v>;;=SUM(F25:G25);</v>
          </cell>
          <cell r="I155" t="str">
            <v>.</v>
          </cell>
        </row>
        <row r="156">
          <cell r="A156">
            <v>76</v>
          </cell>
          <cell r="B156" t="str">
            <v>Brazil</v>
          </cell>
          <cell r="C156">
            <v>1997</v>
          </cell>
          <cell r="D156">
            <v>90</v>
          </cell>
          <cell r="E156">
            <v>1014</v>
          </cell>
          <cell r="F156">
            <v>90</v>
          </cell>
          <cell r="G156">
            <v>18459710.448064499</v>
          </cell>
          <cell r="H156" t="str">
            <v>;;=SUM(F26:G26);</v>
          </cell>
          <cell r="I156" t="str">
            <v>.</v>
          </cell>
        </row>
        <row r="157">
          <cell r="A157">
            <v>76</v>
          </cell>
          <cell r="B157" t="str">
            <v>Brazil</v>
          </cell>
          <cell r="C157">
            <v>1997</v>
          </cell>
          <cell r="D157">
            <v>90</v>
          </cell>
          <cell r="E157">
            <v>1515</v>
          </cell>
          <cell r="F157">
            <v>90</v>
          </cell>
          <cell r="G157">
            <v>3508555.3333333302</v>
          </cell>
          <cell r="H157" t="str">
            <v>;;=SUM(F27:G27);</v>
          </cell>
          <cell r="I157" t="str">
            <v>.</v>
          </cell>
        </row>
        <row r="158">
          <cell r="A158">
            <v>76</v>
          </cell>
          <cell r="B158" t="str">
            <v>Brazil</v>
          </cell>
          <cell r="C158">
            <v>1997</v>
          </cell>
          <cell r="D158">
            <v>90</v>
          </cell>
          <cell r="E158">
            <v>1616</v>
          </cell>
          <cell r="F158">
            <v>90</v>
          </cell>
          <cell r="G158">
            <v>3500888.3333333302</v>
          </cell>
          <cell r="H158" t="str">
            <v>;;=SUM(F28:G28);</v>
          </cell>
          <cell r="I158" t="str">
            <v>.</v>
          </cell>
        </row>
        <row r="159">
          <cell r="A159">
            <v>76</v>
          </cell>
          <cell r="B159" t="str">
            <v>Brazil</v>
          </cell>
          <cell r="C159">
            <v>1997</v>
          </cell>
          <cell r="D159">
            <v>90</v>
          </cell>
          <cell r="E159">
            <v>1717</v>
          </cell>
          <cell r="F159">
            <v>90</v>
          </cell>
          <cell r="G159">
            <v>3365811.3333333302</v>
          </cell>
          <cell r="H159" t="str">
            <v>;;=SUM(F29:G29);</v>
          </cell>
          <cell r="I159" t="str">
            <v>.</v>
          </cell>
        </row>
        <row r="160">
          <cell r="A160">
            <v>76</v>
          </cell>
          <cell r="B160" t="str">
            <v>Brazil</v>
          </cell>
          <cell r="C160">
            <v>1997</v>
          </cell>
          <cell r="D160">
            <v>90</v>
          </cell>
          <cell r="E160">
            <v>1818</v>
          </cell>
          <cell r="F160">
            <v>90</v>
          </cell>
          <cell r="G160">
            <v>3320344.3333333302</v>
          </cell>
          <cell r="H160" t="str">
            <v>;;=SUM(F30:G30);</v>
          </cell>
          <cell r="I160" t="str">
            <v>.</v>
          </cell>
        </row>
        <row r="161">
          <cell r="A161">
            <v>76</v>
          </cell>
          <cell r="B161" t="str">
            <v>Brazil</v>
          </cell>
          <cell r="C161">
            <v>1997</v>
          </cell>
          <cell r="D161">
            <v>90</v>
          </cell>
          <cell r="E161">
            <v>1919</v>
          </cell>
          <cell r="F161">
            <v>90</v>
          </cell>
          <cell r="G161">
            <v>3187707.3333333302</v>
          </cell>
          <cell r="H161" t="str">
            <v>;;=SUM(F31:G31);</v>
          </cell>
          <cell r="I161" t="str">
            <v>.</v>
          </cell>
        </row>
        <row r="162">
          <cell r="A162">
            <v>76</v>
          </cell>
          <cell r="B162" t="str">
            <v>Brazil</v>
          </cell>
          <cell r="C162">
            <v>1997</v>
          </cell>
          <cell r="D162">
            <v>90</v>
          </cell>
          <cell r="E162">
            <v>1519</v>
          </cell>
          <cell r="F162">
            <v>90</v>
          </cell>
          <cell r="G162">
            <v>16883306.666666701</v>
          </cell>
          <cell r="H162" t="str">
            <v>;;=SUM(F32:G32);</v>
          </cell>
          <cell r="I162" t="str">
            <v>.</v>
          </cell>
        </row>
        <row r="163">
          <cell r="A163">
            <v>76</v>
          </cell>
          <cell r="B163" t="str">
            <v>Brazil</v>
          </cell>
          <cell r="C163">
            <v>1997</v>
          </cell>
          <cell r="D163">
            <v>90</v>
          </cell>
          <cell r="E163">
            <v>2020</v>
          </cell>
          <cell r="F163">
            <v>90</v>
          </cell>
          <cell r="G163">
            <v>3156296.6666666698</v>
          </cell>
          <cell r="H163" t="str">
            <v>;;=SUM(F33:G33);</v>
          </cell>
          <cell r="I163" t="str">
            <v>.</v>
          </cell>
        </row>
        <row r="164">
          <cell r="A164">
            <v>76</v>
          </cell>
          <cell r="B164" t="str">
            <v>Brazil</v>
          </cell>
          <cell r="C164">
            <v>1997</v>
          </cell>
          <cell r="D164">
            <v>90</v>
          </cell>
          <cell r="E164">
            <v>2121</v>
          </cell>
          <cell r="F164">
            <v>90</v>
          </cell>
          <cell r="G164">
            <v>3053307.6666666698</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2930005.6666666698</v>
          </cell>
          <cell r="H195" t="str">
            <v>;;=SUM(F36:G36);</v>
          </cell>
          <cell r="I195" t="str">
            <v>.</v>
          </cell>
        </row>
        <row r="196">
          <cell r="A196">
            <v>76</v>
          </cell>
          <cell r="B196" t="str">
            <v>Brazil</v>
          </cell>
          <cell r="C196">
            <v>1997</v>
          </cell>
          <cell r="D196">
            <v>90</v>
          </cell>
          <cell r="E196">
            <v>2424</v>
          </cell>
          <cell r="F196">
            <v>90</v>
          </cell>
          <cell r="G196">
            <v>2832757.6666666698</v>
          </cell>
          <cell r="H196" t="str">
            <v>;;=SUM(F37:G37);</v>
          </cell>
          <cell r="I196" t="str">
            <v>.</v>
          </cell>
        </row>
        <row r="197">
          <cell r="A197">
            <v>76</v>
          </cell>
          <cell r="B197" t="str">
            <v>Brazil</v>
          </cell>
          <cell r="C197">
            <v>1997</v>
          </cell>
          <cell r="D197">
            <v>90</v>
          </cell>
          <cell r="E197">
            <v>2024</v>
          </cell>
          <cell r="F197">
            <v>90</v>
          </cell>
          <cell r="G197">
            <v>14968939.6666667</v>
          </cell>
          <cell r="H197" t="str">
            <v>;;=SUM(F38:G38);</v>
          </cell>
          <cell r="I197" t="str">
            <v>.</v>
          </cell>
        </row>
        <row r="198">
          <cell r="A198">
            <v>76</v>
          </cell>
          <cell r="B198" t="str">
            <v>Brazil</v>
          </cell>
          <cell r="C198">
            <v>1997</v>
          </cell>
          <cell r="D198">
            <v>90</v>
          </cell>
          <cell r="E198">
            <v>2525</v>
          </cell>
          <cell r="F198">
            <v>90</v>
          </cell>
          <cell r="G198">
            <v>2776901.6666666698</v>
          </cell>
          <cell r="H198" t="str">
            <v>;;=SUM(F39:G39);</v>
          </cell>
          <cell r="I198" t="str">
            <v>.</v>
          </cell>
        </row>
        <row r="199">
          <cell r="A199">
            <v>76</v>
          </cell>
          <cell r="B199" t="str">
            <v>Brazil</v>
          </cell>
          <cell r="C199">
            <v>1997</v>
          </cell>
          <cell r="D199">
            <v>90</v>
          </cell>
          <cell r="E199">
            <v>2626</v>
          </cell>
          <cell r="F199">
            <v>90</v>
          </cell>
          <cell r="G199">
            <v>2760054.3333333302</v>
          </cell>
          <cell r="H199" t="str">
            <v>;;=SUM(F40:G40);</v>
          </cell>
          <cell r="I199" t="str">
            <v>.</v>
          </cell>
        </row>
        <row r="200">
          <cell r="A200">
            <v>76</v>
          </cell>
          <cell r="B200" t="str">
            <v>Brazil</v>
          </cell>
          <cell r="C200">
            <v>1997</v>
          </cell>
          <cell r="D200">
            <v>90</v>
          </cell>
          <cell r="E200">
            <v>2727</v>
          </cell>
          <cell r="F200">
            <v>90</v>
          </cell>
          <cell r="G200">
            <v>2651143.6666666698</v>
          </cell>
          <cell r="H200" t="str">
            <v>;;=SUM(F41:G41);</v>
          </cell>
          <cell r="I200" t="str">
            <v>.</v>
          </cell>
        </row>
        <row r="201">
          <cell r="A201">
            <v>76</v>
          </cell>
          <cell r="B201" t="str">
            <v>Brazil</v>
          </cell>
          <cell r="C201">
            <v>1997</v>
          </cell>
          <cell r="D201">
            <v>90</v>
          </cell>
          <cell r="E201">
            <v>2828</v>
          </cell>
          <cell r="F201">
            <v>90</v>
          </cell>
          <cell r="G201">
            <v>2584853.3333333302</v>
          </cell>
          <cell r="H201" t="str">
            <v>;;=SUM(F42:G42);</v>
          </cell>
          <cell r="I201" t="str">
            <v>.</v>
          </cell>
        </row>
        <row r="202">
          <cell r="A202">
            <v>76</v>
          </cell>
          <cell r="B202" t="str">
            <v>Brazil</v>
          </cell>
          <cell r="C202">
            <v>1997</v>
          </cell>
          <cell r="D202">
            <v>90</v>
          </cell>
          <cell r="E202">
            <v>2929</v>
          </cell>
          <cell r="F202">
            <v>90</v>
          </cell>
          <cell r="G202">
            <v>2543132.3333333302</v>
          </cell>
          <cell r="H202" t="str">
            <v>;;=SUM(F43:G43);</v>
          </cell>
          <cell r="I202" t="str">
            <v>.</v>
          </cell>
        </row>
        <row r="203">
          <cell r="A203">
            <v>76</v>
          </cell>
          <cell r="B203" t="str">
            <v>Brazil</v>
          </cell>
          <cell r="C203">
            <v>1997</v>
          </cell>
          <cell r="D203">
            <v>90</v>
          </cell>
          <cell r="E203">
            <v>2529</v>
          </cell>
          <cell r="F203">
            <v>90</v>
          </cell>
          <cell r="G203">
            <v>13316085.3333333</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58325068.581773803</v>
          </cell>
          <cell r="H1085" t="str">
            <v>;;=SUM(F11:G11);</v>
          </cell>
          <cell r="I1085" t="str">
            <v>.</v>
          </cell>
        </row>
        <row r="1086">
          <cell r="A1086">
            <v>826</v>
          </cell>
          <cell r="B1086" t="str">
            <v>United Kingdom</v>
          </cell>
          <cell r="C1086">
            <v>1998</v>
          </cell>
          <cell r="D1086">
            <v>90</v>
          </cell>
          <cell r="E1086">
            <v>300</v>
          </cell>
          <cell r="F1086">
            <v>90</v>
          </cell>
          <cell r="G1086">
            <v>1454440.9154947801</v>
          </cell>
          <cell r="H1086" t="str">
            <v>;;=SUM(F12:G12);</v>
          </cell>
          <cell r="I1086" t="str">
            <v>.</v>
          </cell>
        </row>
        <row r="1087">
          <cell r="A1087">
            <v>826</v>
          </cell>
          <cell r="B1087" t="str">
            <v>United Kingdom</v>
          </cell>
          <cell r="C1087">
            <v>1998</v>
          </cell>
          <cell r="D1087">
            <v>90</v>
          </cell>
          <cell r="E1087">
            <v>303</v>
          </cell>
          <cell r="F1087">
            <v>90</v>
          </cell>
          <cell r="G1087">
            <v>756578.94446491799</v>
          </cell>
          <cell r="H1087" t="str">
            <v>;;=SUM(F13:G13);</v>
          </cell>
          <cell r="I1087" t="str">
            <v>.</v>
          </cell>
        </row>
        <row r="1088">
          <cell r="A1088">
            <v>826</v>
          </cell>
          <cell r="B1088" t="str">
            <v>United Kingdom</v>
          </cell>
          <cell r="C1088">
            <v>1998</v>
          </cell>
          <cell r="D1088">
            <v>90</v>
          </cell>
          <cell r="E1088">
            <v>404</v>
          </cell>
          <cell r="F1088">
            <v>90</v>
          </cell>
          <cell r="G1088">
            <v>757684.91908370296</v>
          </cell>
          <cell r="H1088" t="str">
            <v>;;=SUM(F14:G14);</v>
          </cell>
          <cell r="I1088" t="str">
            <v>.</v>
          </cell>
        </row>
        <row r="1089">
          <cell r="A1089">
            <v>826</v>
          </cell>
          <cell r="B1089" t="str">
            <v>United Kingdom</v>
          </cell>
          <cell r="C1089">
            <v>1998</v>
          </cell>
          <cell r="D1089">
            <v>90</v>
          </cell>
          <cell r="E1089">
            <v>505</v>
          </cell>
          <cell r="F1089">
            <v>90</v>
          </cell>
          <cell r="G1089">
            <v>787565.81847944495</v>
          </cell>
          <cell r="H1089" t="str">
            <v>;;=SUM(F15:G15);</v>
          </cell>
          <cell r="I1089" t="str">
            <v>.</v>
          </cell>
        </row>
        <row r="1090">
          <cell r="A1090">
            <v>826</v>
          </cell>
          <cell r="B1090" t="str">
            <v>United Kingdom</v>
          </cell>
          <cell r="C1090">
            <v>1998</v>
          </cell>
          <cell r="D1090">
            <v>90</v>
          </cell>
          <cell r="E1090">
            <v>606</v>
          </cell>
          <cell r="F1090">
            <v>90</v>
          </cell>
          <cell r="G1090">
            <v>796722.59804956499</v>
          </cell>
          <cell r="H1090" t="str">
            <v>;;=SUM(F16:G16);</v>
          </cell>
          <cell r="I1090" t="str">
            <v>.</v>
          </cell>
        </row>
        <row r="1091">
          <cell r="A1091">
            <v>826</v>
          </cell>
          <cell r="B1091" t="str">
            <v>United Kingdom</v>
          </cell>
          <cell r="C1091">
            <v>1998</v>
          </cell>
          <cell r="D1091">
            <v>90</v>
          </cell>
          <cell r="E1091">
            <v>707</v>
          </cell>
          <cell r="F1091">
            <v>90</v>
          </cell>
          <cell r="G1091">
            <v>786433.60572457197</v>
          </cell>
          <cell r="H1091" t="str">
            <v>;;=SUM(F17:G17);</v>
          </cell>
          <cell r="I1091" t="str">
            <v>.</v>
          </cell>
        </row>
        <row r="1092">
          <cell r="A1092">
            <v>826</v>
          </cell>
          <cell r="B1092" t="str">
            <v>United Kingdom</v>
          </cell>
          <cell r="C1092">
            <v>1998</v>
          </cell>
          <cell r="D1092">
            <v>90</v>
          </cell>
          <cell r="E1092">
            <v>808</v>
          </cell>
          <cell r="F1092">
            <v>90</v>
          </cell>
          <cell r="G1092">
            <v>775899.37175342697</v>
          </cell>
          <cell r="H1092" t="str">
            <v>;;=SUM(F18:G18);</v>
          </cell>
          <cell r="I1092" t="str">
            <v>.</v>
          </cell>
        </row>
        <row r="1093">
          <cell r="A1093">
            <v>826</v>
          </cell>
          <cell r="B1093" t="str">
            <v>United Kingdom</v>
          </cell>
          <cell r="C1093">
            <v>1998</v>
          </cell>
          <cell r="D1093">
            <v>90</v>
          </cell>
          <cell r="E1093">
            <v>909</v>
          </cell>
          <cell r="F1093">
            <v>90</v>
          </cell>
          <cell r="G1093">
            <v>789378.97692827706</v>
          </cell>
          <cell r="H1093" t="str">
            <v>;;=SUM(F19:G19);</v>
          </cell>
          <cell r="I1093" t="str">
            <v>.</v>
          </cell>
        </row>
        <row r="1094">
          <cell r="A1094">
            <v>826</v>
          </cell>
          <cell r="B1094" t="str">
            <v>United Kingdom</v>
          </cell>
          <cell r="C1094">
            <v>1998</v>
          </cell>
          <cell r="D1094">
            <v>90</v>
          </cell>
          <cell r="E1094">
            <v>509</v>
          </cell>
          <cell r="F1094">
            <v>90</v>
          </cell>
          <cell r="G1094">
            <v>3936000.3709352901</v>
          </cell>
          <cell r="H1094" t="str">
            <v>;;=SUM(F20:G20);</v>
          </cell>
          <cell r="I1094" t="str">
            <v>.</v>
          </cell>
        </row>
        <row r="1095">
          <cell r="A1095">
            <v>826</v>
          </cell>
          <cell r="B1095" t="str">
            <v>United Kingdom</v>
          </cell>
          <cell r="C1095">
            <v>1998</v>
          </cell>
          <cell r="D1095">
            <v>90</v>
          </cell>
          <cell r="E1095">
            <v>1010</v>
          </cell>
          <cell r="F1095">
            <v>90</v>
          </cell>
          <cell r="G1095">
            <v>769316.771627601</v>
          </cell>
          <cell r="H1095" t="str">
            <v>;;=SUM(F21:G21);</v>
          </cell>
          <cell r="I1095" t="str">
            <v>.</v>
          </cell>
        </row>
        <row r="1096">
          <cell r="A1096">
            <v>826</v>
          </cell>
          <cell r="B1096" t="str">
            <v>United Kingdom</v>
          </cell>
          <cell r="C1096">
            <v>1998</v>
          </cell>
          <cell r="D1096">
            <v>90</v>
          </cell>
          <cell r="E1096">
            <v>1111</v>
          </cell>
          <cell r="F1096">
            <v>90</v>
          </cell>
          <cell r="G1096">
            <v>755934.938227028</v>
          </cell>
          <cell r="H1096" t="str">
            <v>;;=SUM(F22:G22);</v>
          </cell>
          <cell r="I1096" t="str">
            <v>.</v>
          </cell>
        </row>
        <row r="1097">
          <cell r="A1097">
            <v>826</v>
          </cell>
          <cell r="B1097" t="str">
            <v>United Kingdom</v>
          </cell>
          <cell r="C1097">
            <v>1998</v>
          </cell>
          <cell r="D1097">
            <v>90</v>
          </cell>
          <cell r="E1097">
            <v>1212</v>
          </cell>
          <cell r="F1097">
            <v>90</v>
          </cell>
          <cell r="G1097">
            <v>756339.22565090505</v>
          </cell>
          <cell r="H1097" t="str">
            <v>;;=SUM(F23:G23);</v>
          </cell>
          <cell r="I1097" t="str">
            <v>.</v>
          </cell>
        </row>
        <row r="1098">
          <cell r="A1098">
            <v>826</v>
          </cell>
          <cell r="B1098" t="str">
            <v>United Kingdom</v>
          </cell>
          <cell r="C1098">
            <v>1998</v>
          </cell>
          <cell r="D1098">
            <v>90</v>
          </cell>
          <cell r="E1098">
            <v>1313</v>
          </cell>
          <cell r="F1098">
            <v>90</v>
          </cell>
          <cell r="G1098">
            <v>728392.27788295306</v>
          </cell>
          <cell r="H1098" t="str">
            <v>;;=SUM(F24:G24);</v>
          </cell>
          <cell r="I1098" t="str">
            <v>.</v>
          </cell>
        </row>
        <row r="1099">
          <cell r="A1099">
            <v>826</v>
          </cell>
          <cell r="B1099" t="str">
            <v>United Kingdom</v>
          </cell>
          <cell r="C1099">
            <v>1998</v>
          </cell>
          <cell r="D1099">
            <v>90</v>
          </cell>
          <cell r="E1099">
            <v>1414</v>
          </cell>
          <cell r="F1099">
            <v>90</v>
          </cell>
          <cell r="G1099">
            <v>730618.51425246499</v>
          </cell>
          <cell r="H1099" t="str">
            <v>;;=SUM(F25:G25);</v>
          </cell>
          <cell r="I1099" t="str">
            <v>.</v>
          </cell>
        </row>
        <row r="1100">
          <cell r="A1100">
            <v>826</v>
          </cell>
          <cell r="B1100" t="str">
            <v>United Kingdom</v>
          </cell>
          <cell r="C1100">
            <v>1998</v>
          </cell>
          <cell r="D1100">
            <v>90</v>
          </cell>
          <cell r="E1100">
            <v>1014</v>
          </cell>
          <cell r="F1100">
            <v>90</v>
          </cell>
          <cell r="G1100">
            <v>3740601.7276409501</v>
          </cell>
          <cell r="H1100" t="str">
            <v>;;=SUM(F26:G26);</v>
          </cell>
          <cell r="I1100" t="str">
            <v>.</v>
          </cell>
        </row>
        <row r="1101">
          <cell r="A1101">
            <v>826</v>
          </cell>
          <cell r="B1101" t="str">
            <v>United Kingdom</v>
          </cell>
          <cell r="C1101">
            <v>1998</v>
          </cell>
          <cell r="D1101">
            <v>90</v>
          </cell>
          <cell r="E1101">
            <v>1515</v>
          </cell>
          <cell r="F1101">
            <v>90</v>
          </cell>
          <cell r="G1101">
            <v>725285.66500930896</v>
          </cell>
          <cell r="H1101" t="str">
            <v>;;=SUM(F27:G27);</v>
          </cell>
          <cell r="I1101" t="str">
            <v>.</v>
          </cell>
        </row>
        <row r="1102">
          <cell r="A1102">
            <v>826</v>
          </cell>
          <cell r="B1102" t="str">
            <v>United Kingdom</v>
          </cell>
          <cell r="C1102">
            <v>1998</v>
          </cell>
          <cell r="D1102">
            <v>90</v>
          </cell>
          <cell r="E1102">
            <v>1616</v>
          </cell>
          <cell r="F1102">
            <v>90</v>
          </cell>
          <cell r="G1102">
            <v>740598.30870614701</v>
          </cell>
          <cell r="H1102" t="str">
            <v>;;=SUM(F28:G28);</v>
          </cell>
          <cell r="I1102" t="str">
            <v>.</v>
          </cell>
        </row>
        <row r="1103">
          <cell r="A1103">
            <v>826</v>
          </cell>
          <cell r="B1103" t="str">
            <v>United Kingdom</v>
          </cell>
          <cell r="C1103">
            <v>1998</v>
          </cell>
          <cell r="D1103">
            <v>90</v>
          </cell>
          <cell r="E1103">
            <v>1717</v>
          </cell>
          <cell r="F1103">
            <v>90</v>
          </cell>
          <cell r="G1103">
            <v>750124.73443811701</v>
          </cell>
          <cell r="H1103" t="str">
            <v>;;=SUM(F29:G29);</v>
          </cell>
          <cell r="I1103" t="str">
            <v>.</v>
          </cell>
        </row>
        <row r="1104">
          <cell r="A1104">
            <v>826</v>
          </cell>
          <cell r="B1104" t="str">
            <v>United Kingdom</v>
          </cell>
          <cell r="C1104">
            <v>1998</v>
          </cell>
          <cell r="D1104">
            <v>90</v>
          </cell>
          <cell r="E1104">
            <v>1818</v>
          </cell>
          <cell r="F1104">
            <v>90</v>
          </cell>
          <cell r="G1104">
            <v>730953.32727544405</v>
          </cell>
          <cell r="H1104" t="str">
            <v>;;=SUM(F30:G30);</v>
          </cell>
          <cell r="I1104" t="str">
            <v>.</v>
          </cell>
        </row>
        <row r="1105">
          <cell r="A1105">
            <v>826</v>
          </cell>
          <cell r="B1105" t="str">
            <v>United Kingdom</v>
          </cell>
          <cell r="C1105">
            <v>1998</v>
          </cell>
          <cell r="D1105">
            <v>90</v>
          </cell>
          <cell r="E1105">
            <v>1919</v>
          </cell>
          <cell r="F1105">
            <v>90</v>
          </cell>
          <cell r="G1105">
            <v>673790.38792081003</v>
          </cell>
          <cell r="H1105" t="str">
            <v>;;=SUM(F31:G31);</v>
          </cell>
          <cell r="I1105" t="str">
            <v>.</v>
          </cell>
        </row>
        <row r="1106">
          <cell r="A1106">
            <v>826</v>
          </cell>
          <cell r="B1106" t="str">
            <v>United Kingdom</v>
          </cell>
          <cell r="C1106">
            <v>1998</v>
          </cell>
          <cell r="D1106">
            <v>90</v>
          </cell>
          <cell r="E1106">
            <v>1519</v>
          </cell>
          <cell r="F1106">
            <v>90</v>
          </cell>
          <cell r="G1106">
            <v>3620752.4233498299</v>
          </cell>
          <cell r="H1106" t="str">
            <v>;;=SUM(F32:G32);</v>
          </cell>
          <cell r="I1106" t="str">
            <v>.</v>
          </cell>
        </row>
        <row r="1107">
          <cell r="A1107">
            <v>826</v>
          </cell>
          <cell r="B1107" t="str">
            <v>United Kingdom</v>
          </cell>
          <cell r="C1107">
            <v>1998</v>
          </cell>
          <cell r="D1107">
            <v>90</v>
          </cell>
          <cell r="E1107">
            <v>2020</v>
          </cell>
          <cell r="F1107">
            <v>90</v>
          </cell>
          <cell r="G1107">
            <v>660578.00185578899</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716986.56286063395</v>
          </cell>
          <cell r="H1109" t="str">
            <v>;;=SUM(F35:G35);</v>
          </cell>
          <cell r="I1109" t="str">
            <v>.</v>
          </cell>
        </row>
        <row r="1110">
          <cell r="A1110">
            <v>826</v>
          </cell>
          <cell r="B1110" t="str">
            <v>United Kingdom</v>
          </cell>
          <cell r="C1110">
            <v>1998</v>
          </cell>
          <cell r="D1110">
            <v>90</v>
          </cell>
          <cell r="E1110">
            <v>2323</v>
          </cell>
          <cell r="F1110">
            <v>90</v>
          </cell>
          <cell r="G1110">
            <v>749040.96156961797</v>
          </cell>
          <cell r="H1110" t="str">
            <v>;;=SUM(F36:G36);</v>
          </cell>
          <cell r="I1110" t="str">
            <v>.</v>
          </cell>
        </row>
        <row r="1111">
          <cell r="A1111">
            <v>826</v>
          </cell>
          <cell r="B1111" t="str">
            <v>United Kingdom</v>
          </cell>
          <cell r="C1111">
            <v>1998</v>
          </cell>
          <cell r="D1111">
            <v>90</v>
          </cell>
          <cell r="E1111">
            <v>2424</v>
          </cell>
          <cell r="F1111">
            <v>90</v>
          </cell>
          <cell r="G1111">
            <v>793396.34394512104</v>
          </cell>
          <cell r="H1111" t="str">
            <v>;;=SUM(F37:G37);</v>
          </cell>
          <cell r="I1111" t="str">
            <v>.</v>
          </cell>
        </row>
        <row r="1112">
          <cell r="A1112">
            <v>826</v>
          </cell>
          <cell r="B1112" t="str">
            <v>United Kingdom</v>
          </cell>
          <cell r="C1112">
            <v>1998</v>
          </cell>
          <cell r="D1112">
            <v>90</v>
          </cell>
          <cell r="E1112">
            <v>2024</v>
          </cell>
          <cell r="F1112">
            <v>90</v>
          </cell>
          <cell r="G1112">
            <v>3610267.4432574399</v>
          </cell>
          <cell r="H1112" t="str">
            <v>;;=SUM(F38:G38);</v>
          </cell>
          <cell r="I1112" t="str">
            <v>.</v>
          </cell>
        </row>
        <row r="1113">
          <cell r="A1113">
            <v>826</v>
          </cell>
          <cell r="B1113" t="str">
            <v>United Kingdom</v>
          </cell>
          <cell r="C1113">
            <v>1998</v>
          </cell>
          <cell r="D1113">
            <v>90</v>
          </cell>
          <cell r="E1113">
            <v>2525</v>
          </cell>
          <cell r="F1113">
            <v>90</v>
          </cell>
          <cell r="G1113">
            <v>843871.63014138001</v>
          </cell>
          <cell r="H1113" t="str">
            <v>;;=SUM(F39:G39);</v>
          </cell>
          <cell r="I1113" t="str">
            <v>.</v>
          </cell>
        </row>
        <row r="1114">
          <cell r="A1114">
            <v>826</v>
          </cell>
          <cell r="B1114" t="str">
            <v>United Kingdom</v>
          </cell>
          <cell r="C1114">
            <v>1998</v>
          </cell>
          <cell r="D1114">
            <v>90</v>
          </cell>
          <cell r="E1114">
            <v>2626</v>
          </cell>
          <cell r="F1114">
            <v>90</v>
          </cell>
          <cell r="G1114">
            <v>897114.06592255004</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916228.26470844401</v>
          </cell>
          <cell r="H1116" t="str">
            <v>;;=SUM(F42:G42);</v>
          </cell>
          <cell r="I1116" t="str">
            <v>.</v>
          </cell>
        </row>
        <row r="1117">
          <cell r="A1117">
            <v>826</v>
          </cell>
          <cell r="B1117" t="str">
            <v>United Kingdom</v>
          </cell>
          <cell r="C1117">
            <v>1998</v>
          </cell>
          <cell r="D1117">
            <v>90</v>
          </cell>
          <cell r="E1117">
            <v>2929</v>
          </cell>
          <cell r="F1117">
            <v>90</v>
          </cell>
          <cell r="G1117">
            <v>931040.08444784896</v>
          </cell>
          <cell r="H1117" t="str">
            <v>;;=SUM(F43:G43);</v>
          </cell>
          <cell r="I1117" t="str">
            <v>.</v>
          </cell>
        </row>
        <row r="1118">
          <cell r="A1118">
            <v>826</v>
          </cell>
          <cell r="B1118" t="str">
            <v>United Kingdom</v>
          </cell>
          <cell r="C1118">
            <v>1998</v>
          </cell>
          <cell r="D1118">
            <v>90</v>
          </cell>
          <cell r="E1118">
            <v>2529</v>
          </cell>
          <cell r="F1118">
            <v>90</v>
          </cell>
          <cell r="G1118">
            <v>4477378.2659678403</v>
          </cell>
          <cell r="H1118" t="str">
            <v>;;=SUM(F44:G44);</v>
          </cell>
          <cell r="I1118" t="str">
            <v>.</v>
          </cell>
        </row>
        <row r="1119">
          <cell r="A1119">
            <v>826</v>
          </cell>
          <cell r="B1119" t="str">
            <v>United Kingdom</v>
          </cell>
          <cell r="C1119">
            <v>1998</v>
          </cell>
          <cell r="D1119">
            <v>90</v>
          </cell>
          <cell r="E1119">
            <v>3034</v>
          </cell>
          <cell r="F1119">
            <v>90</v>
          </cell>
          <cell r="G1119">
            <v>4862462.73824568</v>
          </cell>
          <cell r="H1119" t="str">
            <v>;;=SUM(F45:G45);</v>
          </cell>
          <cell r="I1119" t="str">
            <v>.</v>
          </cell>
        </row>
        <row r="1120">
          <cell r="A1120">
            <v>826</v>
          </cell>
          <cell r="B1120" t="str">
            <v>United Kingdom</v>
          </cell>
          <cell r="C1120">
            <v>1998</v>
          </cell>
          <cell r="D1120">
            <v>90</v>
          </cell>
          <cell r="E1120">
            <v>3539</v>
          </cell>
          <cell r="F1120">
            <v>90</v>
          </cell>
          <cell r="G1120">
            <v>4448968.6666666698</v>
          </cell>
          <cell r="H1120" t="str">
            <v>;;=SUM(F46:G46);</v>
          </cell>
          <cell r="I1120" t="str">
            <v>.</v>
          </cell>
        </row>
        <row r="1121">
          <cell r="A1121">
            <v>826</v>
          </cell>
          <cell r="B1121" t="str">
            <v>United Kingdom</v>
          </cell>
          <cell r="C1121">
            <v>1998</v>
          </cell>
          <cell r="D1121">
            <v>90</v>
          </cell>
          <cell r="E1121">
            <v>4099</v>
          </cell>
          <cell r="F1121">
            <v>90</v>
          </cell>
          <cell r="G1121">
            <v>26659932.166666701</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temp"/>
      <sheetName val="OUTPUT-2"/>
      <sheetName val="Sheet2"/>
      <sheetName val="BoxPlot2"/>
      <sheetName val="BoxPlot_Shifted"/>
      <sheetName val="Data_Shifted"/>
      <sheetName val="Data"/>
      <sheetName val="© Terms"/>
      <sheetName val="DATA GDPpc"/>
      <sheetName val="BoxPlot-template (2)"/>
      <sheetName val="PROCESS"/>
      <sheetName val="OUTPUT-1"/>
      <sheetName val="PROCESS (2)"/>
    </sheetNames>
    <sheetDataSet>
      <sheetData sheetId="0" refreshError="1"/>
      <sheetData sheetId="1" refreshError="1"/>
      <sheetData sheetId="2" refreshError="1"/>
      <sheetData sheetId="3" refreshError="1"/>
      <sheetData sheetId="4" refreshError="1"/>
      <sheetData sheetId="5">
        <row r="1">
          <cell r="I1">
            <v>140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efreshError="1">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62.744999999999997</v>
          </cell>
          <cell r="E5">
            <v>64.037999999999997</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74.876000000000005</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66.677000000000007</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67.802000000000007</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75.647000000000006</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78.974000000000004</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72.591999999999999</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49.883000000000003</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68.736000000000004</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62.470999999999997</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80.433000000000007</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81.864999999999995</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64.242999999999995</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71.742000000000004</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_A4.1"/>
      <sheetName val="T_A4.2"/>
      <sheetName val="T_A4.3"/>
      <sheetName val="T_A4.4"/>
      <sheetName val="T_A4.5"/>
      <sheetName val="Data Table A4.5"/>
      <sheetName val="T_A4.6"/>
      <sheetName val="T_A4.3a (non adjusted)"/>
      <sheetName val="T_A4.7 (Web)"/>
      <sheetName val="T_A4.8 (Web)"/>
      <sheetName val="Data_CA4.1"/>
      <sheetName val="C_A4.1"/>
      <sheetName val="Data_CA4.2"/>
      <sheetName val="C_A4.2"/>
      <sheetName val="Data_CA4.3"/>
      <sheetName val="C_A4.3"/>
      <sheetName val="Data C_A4.4"/>
      <sheetName val="C_A4.4"/>
      <sheetName val="Data C_A4.5"/>
      <sheetName val="C_A4.5"/>
      <sheetName val="Country"/>
      <sheetName val="Data C_A4.6"/>
      <sheetName val="T_Extracted Texts_11 June"/>
      <sheetName val="Contents French"/>
      <sheetName val="T_A4.1 French"/>
      <sheetName val="T_A4.2 French"/>
      <sheetName val="T_A4.3 French"/>
      <sheetName val="T_A4.4 French"/>
      <sheetName val="T_A4.5 French"/>
      <sheetName val="T_A4.6 French"/>
      <sheetName val="T_A4.7 (Web) French"/>
      <sheetName val="T_A4.8 (Web) French"/>
      <sheetName val="Extracted Texts"/>
      <sheetName val="C_A4.1 French"/>
      <sheetName val="C_A4.2 French"/>
      <sheetName val="C_A4.3 French"/>
      <sheetName val="C_A4.4 French"/>
      <sheetName val="C_A4.5 French"/>
      <sheetName val="C_A4.6"/>
    </sheetNames>
    <sheetDataSet>
      <sheetData sheetId="0"/>
      <sheetData sheetId="1"/>
      <sheetData sheetId="2"/>
      <sheetData sheetId="3"/>
      <sheetData sheetId="4"/>
      <sheetData sheetId="5"/>
      <sheetData sheetId="6"/>
      <sheetData sheetId="7">
        <row r="5">
          <cell r="C5" t="str">
            <v>All fields</v>
          </cell>
          <cell r="D5" t="str">
            <v xml:space="preserve"> Education</v>
          </cell>
          <cell r="E5" t="str">
            <v xml:space="preserve"> Humanities and arts </v>
          </cell>
          <cell r="F5" t="str">
            <v xml:space="preserve"> Health and welfare </v>
          </cell>
          <cell r="G5" t="str">
            <v xml:space="preserve"> Social sciences, business and law </v>
          </cell>
          <cell r="H5" t="str">
            <v xml:space="preserve"> Services </v>
          </cell>
          <cell r="I5" t="str">
            <v xml:space="preserve"> Engineering, manufacturing and construction </v>
          </cell>
          <cell r="J5" t="str">
            <v>Sciences</v>
          </cell>
          <cell r="K5" t="str">
            <v xml:space="preserve"> Life sciences</v>
          </cell>
          <cell r="L5" t="str">
            <v>Physical sciences</v>
          </cell>
          <cell r="M5" t="str">
            <v>Mathematics and statistics</v>
          </cell>
          <cell r="N5" t="str">
            <v>Computing</v>
          </cell>
          <cell r="O5" t="str">
            <v xml:space="preserve"> Agriculture </v>
          </cell>
        </row>
        <row r="8">
          <cell r="A8" t="str">
            <v>Australia</v>
          </cell>
          <cell r="B8">
            <v>1</v>
          </cell>
          <cell r="C8">
            <v>56.678196939119402</v>
          </cell>
          <cell r="D8">
            <v>74.554174067495595</v>
          </cell>
          <cell r="E8">
            <v>63.803251121076201</v>
          </cell>
          <cell r="F8">
            <v>75.267628285671194</v>
          </cell>
          <cell r="G8">
            <v>53.937786055010399</v>
          </cell>
          <cell r="H8">
            <v>55.010048808498397</v>
          </cell>
          <cell r="I8">
            <v>24.3097396133494</v>
          </cell>
          <cell r="J8">
            <v>37.311997538177501</v>
          </cell>
          <cell r="K8">
            <v>55.146883209935503</v>
          </cell>
          <cell r="L8">
            <v>48.051685846961398</v>
          </cell>
          <cell r="M8">
            <v>39.891696750902497</v>
          </cell>
          <cell r="N8">
            <v>19.573992957141598</v>
          </cell>
          <cell r="O8">
            <v>55.354371443352299</v>
          </cell>
        </row>
        <row r="9">
          <cell r="A9" t="str">
            <v>Austria</v>
          </cell>
          <cell r="C9">
            <v>53.085999546176502</v>
          </cell>
          <cell r="D9">
            <v>78.690344062153201</v>
          </cell>
          <cell r="E9">
            <v>66.417233560090693</v>
          </cell>
          <cell r="F9">
            <v>66.064463149250699</v>
          </cell>
          <cell r="G9">
            <v>55.975431412693801</v>
          </cell>
          <cell r="H9">
            <v>44.467005076142101</v>
          </cell>
          <cell r="I9">
            <v>24.727499221426299</v>
          </cell>
          <cell r="J9">
            <v>34.966960352422902</v>
          </cell>
          <cell r="K9">
            <v>66.849315068493198</v>
          </cell>
          <cell r="L9">
            <v>34.9261511728931</v>
          </cell>
          <cell r="M9">
            <v>36.982968369829699</v>
          </cell>
          <cell r="N9">
            <v>15.444810543657301</v>
          </cell>
          <cell r="O9">
            <v>62.605042016806699</v>
          </cell>
        </row>
        <row r="10">
          <cell r="A10" t="str">
            <v>Belgium</v>
          </cell>
          <cell r="C10">
            <v>54.559283080636902</v>
          </cell>
          <cell r="D10">
            <v>75.895765472312704</v>
          </cell>
          <cell r="E10">
            <v>65.2916666666667</v>
          </cell>
          <cell r="F10">
            <v>65.526811378729306</v>
          </cell>
          <cell r="G10">
            <v>58.037830344765901</v>
          </cell>
          <cell r="H10">
            <v>39.169139465875404</v>
          </cell>
          <cell r="I10">
            <v>25.351629502572901</v>
          </cell>
          <cell r="J10">
            <v>35.4712362301102</v>
          </cell>
          <cell r="K10">
            <v>51.401869158878498</v>
          </cell>
          <cell r="L10">
            <v>33.244325767690299</v>
          </cell>
          <cell r="M10">
            <v>44.4444444444444</v>
          </cell>
          <cell r="N10">
            <v>10.3080568720379</v>
          </cell>
          <cell r="O10">
            <v>54.292211483797601</v>
          </cell>
        </row>
        <row r="11">
          <cell r="A11" t="str">
            <v>Canada</v>
          </cell>
          <cell r="B11">
            <v>1</v>
          </cell>
          <cell r="C11">
            <v>59.760032622089099</v>
          </cell>
          <cell r="D11">
            <v>76.720475785896298</v>
          </cell>
          <cell r="E11">
            <v>64.620123938818594</v>
          </cell>
          <cell r="F11">
            <v>83.415643071208507</v>
          </cell>
          <cell r="G11">
            <v>57.800563650536702</v>
          </cell>
          <cell r="H11">
            <v>59.615145800973998</v>
          </cell>
          <cell r="I11">
            <v>23.500371589340698</v>
          </cell>
          <cell r="J11">
            <v>49.005500017295702</v>
          </cell>
          <cell r="K11">
            <v>62.639944713199696</v>
          </cell>
          <cell r="L11">
            <v>44.799382716049401</v>
          </cell>
          <cell r="M11">
            <v>42.445359518530303</v>
          </cell>
          <cell r="N11">
            <v>17.909204498125799</v>
          </cell>
          <cell r="O11">
            <v>57.497181510710298</v>
          </cell>
        </row>
        <row r="12">
          <cell r="A12" t="str">
            <v>Chile</v>
          </cell>
          <cell r="C12">
            <v>56.632890076069899</v>
          </cell>
          <cell r="D12">
            <v>72.221930882584303</v>
          </cell>
          <cell r="E12">
            <v>60.238693467336702</v>
          </cell>
          <cell r="F12">
            <v>70.045999819608596</v>
          </cell>
          <cell r="G12">
            <v>51.5459406903257</v>
          </cell>
          <cell r="H12">
            <v>52.412425644415102</v>
          </cell>
          <cell r="I12">
            <v>26.077861708309101</v>
          </cell>
          <cell r="J12">
            <v>33.005822416302799</v>
          </cell>
          <cell r="K12">
            <v>52.387096774193601</v>
          </cell>
          <cell r="L12">
            <v>41.834451901565998</v>
          </cell>
          <cell r="M12">
            <v>47.692307692307701</v>
          </cell>
          <cell r="N12">
            <v>16.604057099924901</v>
          </cell>
          <cell r="O12">
            <v>47.817836812144201</v>
          </cell>
        </row>
        <row r="13">
          <cell r="A13" t="str">
            <v>Czech Republic</v>
          </cell>
          <cell r="C13">
            <v>59.276997080261303</v>
          </cell>
          <cell r="D13">
            <v>79.5806804296096</v>
          </cell>
          <cell r="E13">
            <v>71.495592834802395</v>
          </cell>
          <cell r="F13">
            <v>79.202696760955604</v>
          </cell>
          <cell r="G13">
            <v>67.336774427239007</v>
          </cell>
          <cell r="H13">
            <v>42.651673640167402</v>
          </cell>
          <cell r="I13">
            <v>23.9441609977324</v>
          </cell>
          <cell r="J13">
            <v>38.566775244299698</v>
          </cell>
          <cell r="K13">
            <v>70.351758793969907</v>
          </cell>
          <cell r="L13">
            <v>46.644977633184197</v>
          </cell>
          <cell r="M13">
            <v>51.7195767195767</v>
          </cell>
          <cell r="N13">
            <v>12.454019968470799</v>
          </cell>
          <cell r="O13">
            <v>59.862932061978498</v>
          </cell>
        </row>
        <row r="14">
          <cell r="A14" t="str">
            <v>Denmark</v>
          </cell>
          <cell r="C14">
            <v>59.7355357754194</v>
          </cell>
          <cell r="D14">
            <v>74.423123633713899</v>
          </cell>
          <cell r="E14">
            <v>65.493562231759697</v>
          </cell>
          <cell r="F14">
            <v>80.125765348336898</v>
          </cell>
          <cell r="G14">
            <v>52.321793803499702</v>
          </cell>
          <cell r="H14">
            <v>23.042998897464201</v>
          </cell>
          <cell r="I14">
            <v>32.004219409282697</v>
          </cell>
          <cell r="J14">
            <v>37.290197032352197</v>
          </cell>
          <cell r="K14">
            <v>67.361835245046905</v>
          </cell>
          <cell r="L14">
            <v>38.396111786148197</v>
          </cell>
          <cell r="M14">
            <v>36.166365280289298</v>
          </cell>
          <cell r="N14">
            <v>20.889639639639601</v>
          </cell>
          <cell r="O14">
            <v>72.945205479452099</v>
          </cell>
        </row>
        <row r="15">
          <cell r="A15" t="str">
            <v>Estonia</v>
          </cell>
          <cell r="C15">
            <v>68.775645268034395</v>
          </cell>
          <cell r="D15">
            <v>97.424892703862696</v>
          </cell>
          <cell r="E15">
            <v>80.801209372637899</v>
          </cell>
          <cell r="F15">
            <v>85.336538461538495</v>
          </cell>
          <cell r="G15">
            <v>71.406491499227201</v>
          </cell>
          <cell r="H15">
            <v>68.273092369477894</v>
          </cell>
          <cell r="I15">
            <v>37.803468208092497</v>
          </cell>
          <cell r="J15">
            <v>49.510337323177403</v>
          </cell>
          <cell r="K15">
            <v>72.125435540069702</v>
          </cell>
          <cell r="L15">
            <v>51.243781094527399</v>
          </cell>
          <cell r="M15">
            <v>82.539682539682502</v>
          </cell>
          <cell r="N15">
            <v>25.271739130434799</v>
          </cell>
          <cell r="O15">
            <v>56.5420560747664</v>
          </cell>
        </row>
        <row r="16">
          <cell r="A16" t="str">
            <v>Finland</v>
          </cell>
          <cell r="C16">
            <v>59.962664570642602</v>
          </cell>
          <cell r="D16">
            <v>81.703775411422995</v>
          </cell>
          <cell r="E16">
            <v>74.270206835851596</v>
          </cell>
          <cell r="F16">
            <v>86.411595438559104</v>
          </cell>
          <cell r="G16">
            <v>66.388344551418598</v>
          </cell>
          <cell r="H16">
            <v>76.396039603960403</v>
          </cell>
          <cell r="I16">
            <v>21.4840873762579</v>
          </cell>
          <cell r="J16">
            <v>46.302331411381303</v>
          </cell>
          <cell r="K16">
            <v>76.178343949044603</v>
          </cell>
          <cell r="L16">
            <v>50.348258706467703</v>
          </cell>
          <cell r="M16">
            <v>47.505422993492402</v>
          </cell>
          <cell r="N16">
            <v>28.399518652226199</v>
          </cell>
          <cell r="O16">
            <v>55.326768128916697</v>
          </cell>
        </row>
        <row r="17">
          <cell r="A17" t="str">
            <v>France</v>
          </cell>
          <cell r="B17">
            <v>1</v>
          </cell>
          <cell r="C17">
            <v>54.543944925617794</v>
          </cell>
          <cell r="D17">
            <v>76.432308281230064</v>
          </cell>
          <cell r="E17">
            <v>71.763147806085101</v>
          </cell>
          <cell r="F17">
            <v>60.186145039888231</v>
          </cell>
          <cell r="G17">
            <v>60.477474008471312</v>
          </cell>
          <cell r="H17">
            <v>42.454987139182627</v>
          </cell>
          <cell r="I17">
            <v>30.054277778786282</v>
          </cell>
          <cell r="J17">
            <v>37.623020780713823</v>
          </cell>
          <cell r="K17">
            <v>62.712933753943226</v>
          </cell>
          <cell r="L17">
            <v>38.701684836471756</v>
          </cell>
          <cell r="M17">
            <v>36.145861059355873</v>
          </cell>
          <cell r="N17">
            <v>15.808016633937855</v>
          </cell>
          <cell r="O17">
            <v>54.808743169398909</v>
          </cell>
        </row>
        <row r="18">
          <cell r="A18" t="str">
            <v>Germany</v>
          </cell>
          <cell r="C18">
            <v>55.319026297708703</v>
          </cell>
          <cell r="D18">
            <v>73.669338265515805</v>
          </cell>
          <cell r="E18">
            <v>73.074813101704905</v>
          </cell>
          <cell r="F18">
            <v>69.444145211677295</v>
          </cell>
          <cell r="G18">
            <v>53.471086789682701</v>
          </cell>
          <cell r="H18">
            <v>55.065675593116801</v>
          </cell>
          <cell r="I18">
            <v>21.960381303377201</v>
          </cell>
          <cell r="J18">
            <v>44.304641279893303</v>
          </cell>
          <cell r="K18">
            <v>67.439571929392997</v>
          </cell>
          <cell r="L18">
            <v>42.7240826582333</v>
          </cell>
          <cell r="M18">
            <v>61.362774110327003</v>
          </cell>
          <cell r="N18">
            <v>15.334872979214801</v>
          </cell>
          <cell r="O18">
            <v>54.140127388534999</v>
          </cell>
        </row>
        <row r="19">
          <cell r="A19" t="str">
            <v>Greece</v>
          </cell>
          <cell r="C19">
            <v>61.801151111612697</v>
          </cell>
          <cell r="D19">
            <v>76.130099228224907</v>
          </cell>
          <cell r="E19">
            <v>78.179063013006697</v>
          </cell>
          <cell r="F19">
            <v>59.377628259041202</v>
          </cell>
          <cell r="G19">
            <v>64.540797386591393</v>
          </cell>
          <cell r="H19" t="str">
            <v>n</v>
          </cell>
          <cell r="I19">
            <v>40.698299015219298</v>
          </cell>
          <cell r="J19">
            <v>47.608303249097503</v>
          </cell>
          <cell r="K19">
            <v>69.109195402298894</v>
          </cell>
          <cell r="L19">
            <v>49.258160237388701</v>
          </cell>
          <cell r="M19">
            <v>47.945945945945901</v>
          </cell>
          <cell r="N19">
            <v>38.509615384615401</v>
          </cell>
          <cell r="O19">
            <v>47.641791044776099</v>
          </cell>
        </row>
        <row r="20">
          <cell r="A20" t="str">
            <v>Hungary</v>
          </cell>
          <cell r="C20">
            <v>63.4970416114326</v>
          </cell>
          <cell r="D20">
            <v>80.228697897454794</v>
          </cell>
          <cell r="E20">
            <v>73.392152310192699</v>
          </cell>
          <cell r="F20">
            <v>78.050160286630202</v>
          </cell>
          <cell r="G20">
            <v>67.876943599149598</v>
          </cell>
          <cell r="H20">
            <v>60.556537102473499</v>
          </cell>
          <cell r="I20">
            <v>22.6028519914768</v>
          </cell>
          <cell r="J20">
            <v>39.397371998187602</v>
          </cell>
          <cell r="K20">
            <v>70.173267326732699</v>
          </cell>
          <cell r="L20">
            <v>47.755702722590101</v>
          </cell>
          <cell r="M20">
            <v>54.733727810650898</v>
          </cell>
          <cell r="N20">
            <v>17.705605028810901</v>
          </cell>
          <cell r="O20">
            <v>48.919567827130798</v>
          </cell>
        </row>
        <row r="21">
          <cell r="A21" t="str">
            <v>Iceland</v>
          </cell>
          <cell r="C21">
            <v>66.958260434891301</v>
          </cell>
          <cell r="D21">
            <v>83.8422391857506</v>
          </cell>
          <cell r="E21">
            <v>68.797953964194406</v>
          </cell>
          <cell r="F21">
            <v>87.600644122383301</v>
          </cell>
          <cell r="G21">
            <v>59.045725646123302</v>
          </cell>
          <cell r="H21">
            <v>69.767441860465098</v>
          </cell>
          <cell r="I21">
            <v>40.322580645161302</v>
          </cell>
          <cell r="J21">
            <v>47.892720306513397</v>
          </cell>
          <cell r="K21">
            <v>73.451327433628293</v>
          </cell>
          <cell r="L21">
            <v>43.396226415094297</v>
          </cell>
          <cell r="M21">
            <v>23.076923076923102</v>
          </cell>
          <cell r="N21">
            <v>18.840579710144901</v>
          </cell>
          <cell r="O21">
            <v>63.157894736842103</v>
          </cell>
        </row>
        <row r="22">
          <cell r="A22" t="str">
            <v>Ireland</v>
          </cell>
          <cell r="C22">
            <v>57.447560167807502</v>
          </cell>
          <cell r="D22">
            <v>76.149601471489902</v>
          </cell>
          <cell r="E22">
            <v>61.612046058458802</v>
          </cell>
          <cell r="F22">
            <v>80.251538667380203</v>
          </cell>
          <cell r="G22">
            <v>54.4224838800112</v>
          </cell>
          <cell r="H22">
            <v>52.160493827160501</v>
          </cell>
          <cell r="I22">
            <v>20.655662540119199</v>
          </cell>
          <cell r="J22">
            <v>42.005218039508001</v>
          </cell>
          <cell r="K22">
            <v>59.806629834254103</v>
          </cell>
          <cell r="L22">
            <v>44.3965517241379</v>
          </cell>
          <cell r="M22">
            <v>30.757341576506999</v>
          </cell>
          <cell r="N22">
            <v>21.8984179850125</v>
          </cell>
          <cell r="O22">
            <v>52.825552825552798</v>
          </cell>
        </row>
        <row r="23">
          <cell r="A23" t="str">
            <v>Israel</v>
          </cell>
          <cell r="C23">
            <v>57.402836739395099</v>
          </cell>
          <cell r="D23">
            <v>81.116314390583497</v>
          </cell>
          <cell r="E23">
            <v>59.494524010109501</v>
          </cell>
          <cell r="F23">
            <v>76.851672790562802</v>
          </cell>
          <cell r="G23">
            <v>56.2182741116751</v>
          </cell>
          <cell r="H23">
            <v>72.689075630252105</v>
          </cell>
          <cell r="I23">
            <v>26.271604938271601</v>
          </cell>
          <cell r="J23">
            <v>44.050632911392398</v>
          </cell>
          <cell r="K23">
            <v>62.8405538186691</v>
          </cell>
          <cell r="L23">
            <v>40.1807723911257</v>
          </cell>
          <cell r="M23">
            <v>37.352555701179597</v>
          </cell>
          <cell r="N23">
            <v>25.146541617819501</v>
          </cell>
          <cell r="O23">
            <v>54.155495978552302</v>
          </cell>
        </row>
        <row r="24">
          <cell r="A24" t="str">
            <v>Italy</v>
          </cell>
          <cell r="C24">
            <v>59.365349199603301</v>
          </cell>
          <cell r="D24">
            <v>91.47753952105181</v>
          </cell>
          <cell r="E24">
            <v>74.318880367640475</v>
          </cell>
          <cell r="F24">
            <v>67.921612084803598</v>
          </cell>
          <cell r="G24">
            <v>57.961712495649145</v>
          </cell>
          <cell r="H24">
            <v>50.272660280029477</v>
          </cell>
          <cell r="I24">
            <v>32.714936275558543</v>
          </cell>
          <cell r="J24">
            <v>52.400453629032263</v>
          </cell>
          <cell r="K24">
            <v>70.872131147540983</v>
          </cell>
          <cell r="L24">
            <v>40.724117295032912</v>
          </cell>
          <cell r="M24">
            <v>53.408556652562289</v>
          </cell>
          <cell r="N24">
            <v>14.974802015838733</v>
          </cell>
          <cell r="O24">
            <v>32.980972515856237</v>
          </cell>
        </row>
        <row r="25">
          <cell r="A25" t="str">
            <v>Japan</v>
          </cell>
          <cell r="C25">
            <v>41.624861326148697</v>
          </cell>
          <cell r="D25">
            <v>59.385058031795602</v>
          </cell>
          <cell r="E25">
            <v>68.790017913836195</v>
          </cell>
          <cell r="F25">
            <v>56.356943489340999</v>
          </cell>
          <cell r="G25">
            <v>35.313630880578998</v>
          </cell>
          <cell r="H25">
            <v>90.244054289627698</v>
          </cell>
          <cell r="I25">
            <v>11.0670882084206</v>
          </cell>
          <cell r="J25">
            <v>25.610724925521399</v>
          </cell>
          <cell r="K25" t="str">
            <v>m</v>
          </cell>
          <cell r="L25" t="str">
            <v>m</v>
          </cell>
          <cell r="M25" t="str">
            <v>m</v>
          </cell>
          <cell r="N25" t="str">
            <v>m</v>
          </cell>
          <cell r="O25">
            <v>38.394383943839401</v>
          </cell>
        </row>
        <row r="26">
          <cell r="A26" t="str">
            <v>Korea</v>
          </cell>
          <cell r="C26">
            <v>47.215881544925701</v>
          </cell>
          <cell r="D26">
            <v>71.102507654545903</v>
          </cell>
          <cell r="E26">
            <v>66.646642820085702</v>
          </cell>
          <cell r="F26">
            <v>64.986669401148504</v>
          </cell>
          <cell r="G26">
            <v>43.461624310449302</v>
          </cell>
          <cell r="H26">
            <v>34.270146257527998</v>
          </cell>
          <cell r="I26">
            <v>23.320467639984301</v>
          </cell>
          <cell r="J26">
            <v>39.216620351991502</v>
          </cell>
          <cell r="K26">
            <v>48.367363809208904</v>
          </cell>
          <cell r="L26">
            <v>46.893091470474701</v>
          </cell>
          <cell r="M26">
            <v>54.796573875802999</v>
          </cell>
          <cell r="N26">
            <v>20.860702151755401</v>
          </cell>
          <cell r="O26">
            <v>39.436366900018001</v>
          </cell>
        </row>
        <row r="27">
          <cell r="A27" t="str">
            <v>Luxembourg</v>
          </cell>
          <cell r="C27" t="str">
            <v>m</v>
          </cell>
          <cell r="D27" t="str">
            <v>m</v>
          </cell>
          <cell r="E27" t="str">
            <v>m</v>
          </cell>
          <cell r="F27" t="str">
            <v>m</v>
          </cell>
          <cell r="G27" t="str">
            <v>m</v>
          </cell>
          <cell r="H27" t="str">
            <v>m</v>
          </cell>
          <cell r="I27" t="str">
            <v>m</v>
          </cell>
          <cell r="J27" t="str">
            <v>m</v>
          </cell>
          <cell r="K27" t="str">
            <v>m</v>
          </cell>
          <cell r="L27" t="str">
            <v>m</v>
          </cell>
          <cell r="M27" t="str">
            <v>m</v>
          </cell>
          <cell r="N27" t="str">
            <v>m</v>
          </cell>
          <cell r="O27" t="str">
            <v>m</v>
          </cell>
        </row>
        <row r="28">
          <cell r="A28" t="str">
            <v>Mexico</v>
          </cell>
          <cell r="C28">
            <v>54.983813372872703</v>
          </cell>
          <cell r="D28">
            <v>72.904651724971501</v>
          </cell>
          <cell r="E28">
            <v>58.3149536832819</v>
          </cell>
          <cell r="F28">
            <v>65.6748458600634</v>
          </cell>
          <cell r="G28">
            <v>59.221497365424298</v>
          </cell>
          <cell r="H28">
            <v>25.0344510794672</v>
          </cell>
          <cell r="I28">
            <v>28.489060895663801</v>
          </cell>
          <cell r="J28">
            <v>48.015558596845104</v>
          </cell>
          <cell r="K28">
            <v>59.226130653266303</v>
          </cell>
          <cell r="L28">
            <v>40.347826086956502</v>
          </cell>
          <cell r="M28">
            <v>44.204104270659997</v>
          </cell>
          <cell r="N28">
            <v>41.726290150707896</v>
          </cell>
          <cell r="O28">
            <v>35.357714895888897</v>
          </cell>
        </row>
        <row r="29">
          <cell r="A29" t="str">
            <v>Netherlands</v>
          </cell>
          <cell r="C29">
            <v>56.704884007689401</v>
          </cell>
          <cell r="D29">
            <v>79.741575591985423</v>
          </cell>
          <cell r="E29">
            <v>57.349826315343556</v>
          </cell>
          <cell r="F29">
            <v>74.67417670517618</v>
          </cell>
          <cell r="G29">
            <v>53.331700646951973</v>
          </cell>
          <cell r="H29">
            <v>53.197118918124353</v>
          </cell>
          <cell r="I29">
            <v>19.507465580764009</v>
          </cell>
          <cell r="J29">
            <v>22.655374268277495</v>
          </cell>
          <cell r="K29">
            <v>62.346263008514669</v>
          </cell>
          <cell r="L29">
            <v>24.223107569721115</v>
          </cell>
          <cell r="M29">
            <v>31.9693094629156</v>
          </cell>
          <cell r="N29">
            <v>10.936170212765957</v>
          </cell>
          <cell r="O29">
            <v>55.150884495317378</v>
          </cell>
        </row>
        <row r="30">
          <cell r="A30" t="str">
            <v>New Zealand</v>
          </cell>
          <cell r="C30">
            <v>60.624759892431797</v>
          </cell>
          <cell r="D30">
            <v>80.714940421631496</v>
          </cell>
          <cell r="E30">
            <v>63.933518005540201</v>
          </cell>
          <cell r="F30">
            <v>79.174336050486502</v>
          </cell>
          <cell r="G30">
            <v>56.6929615361096</v>
          </cell>
          <cell r="H30">
            <v>52.976190476190503</v>
          </cell>
          <cell r="I30">
            <v>30.1983365323097</v>
          </cell>
          <cell r="J30">
            <v>44.309451491870597</v>
          </cell>
          <cell r="K30">
            <v>58.923395445134602</v>
          </cell>
          <cell r="L30">
            <v>45.8041958041958</v>
          </cell>
          <cell r="M30">
            <v>47.801147227533498</v>
          </cell>
          <cell r="N30">
            <v>23.552557616638602</v>
          </cell>
          <cell r="O30">
            <v>55.120481927710799</v>
          </cell>
        </row>
        <row r="31">
          <cell r="A31" t="str">
            <v>Norway</v>
          </cell>
          <cell r="C31">
            <v>60.861917326297302</v>
          </cell>
          <cell r="D31">
            <v>74.8823082763857</v>
          </cell>
          <cell r="E31">
            <v>58.672839506172799</v>
          </cell>
          <cell r="F31">
            <v>82.507427213309597</v>
          </cell>
          <cell r="G31">
            <v>55.737853517041302</v>
          </cell>
          <cell r="H31">
            <v>45.992469069392101</v>
          </cell>
          <cell r="I31">
            <v>26.6765578635015</v>
          </cell>
          <cell r="J31">
            <v>36.167039522744197</v>
          </cell>
          <cell r="K31">
            <v>74.664429530201303</v>
          </cell>
          <cell r="L31">
            <v>38.492871690427698</v>
          </cell>
          <cell r="M31">
            <v>31.052631578947398</v>
          </cell>
          <cell r="N31">
            <v>19.715302491103198</v>
          </cell>
          <cell r="O31">
            <v>57.818181818181799</v>
          </cell>
        </row>
        <row r="32">
          <cell r="A32" t="str">
            <v>Poland</v>
          </cell>
          <cell r="C32">
            <v>65.669286001326597</v>
          </cell>
          <cell r="D32">
            <v>80.182049806854607</v>
          </cell>
          <cell r="E32">
            <v>76.126135116255867</v>
          </cell>
          <cell r="F32">
            <v>74.870456867610571</v>
          </cell>
          <cell r="G32">
            <v>68.573650633824514</v>
          </cell>
          <cell r="H32">
            <v>55.562435500515996</v>
          </cell>
          <cell r="I32">
            <v>33.328541909981134</v>
          </cell>
          <cell r="J32">
            <v>45.379549555883663</v>
          </cell>
          <cell r="K32">
            <v>73.1456862565325</v>
          </cell>
          <cell r="L32">
            <v>65.310248957411858</v>
          </cell>
          <cell r="M32">
            <v>66.290018832391723</v>
          </cell>
          <cell r="N32">
            <v>15.988463555322497</v>
          </cell>
          <cell r="O32">
            <v>56.220516140967533</v>
          </cell>
        </row>
        <row r="33">
          <cell r="A33" t="str">
            <v>Portugal</v>
          </cell>
          <cell r="C33">
            <v>60.111551146710099</v>
          </cell>
          <cell r="D33">
            <v>84.722834877223903</v>
          </cell>
          <cell r="E33">
            <v>61.117993186745103</v>
          </cell>
          <cell r="F33">
            <v>78.276261978880498</v>
          </cell>
          <cell r="G33">
            <v>62.600244072524397</v>
          </cell>
          <cell r="H33">
            <v>45.603112840466899</v>
          </cell>
          <cell r="I33">
            <v>30.873880752411999</v>
          </cell>
          <cell r="J33">
            <v>54.242896068509097</v>
          </cell>
          <cell r="K33">
            <v>69.625578460244</v>
          </cell>
          <cell r="L33">
            <v>49.239391513210599</v>
          </cell>
          <cell r="M33">
            <v>60.2298850574713</v>
          </cell>
          <cell r="N33">
            <v>23.676880222841199</v>
          </cell>
          <cell r="O33">
            <v>58.0286168521463</v>
          </cell>
        </row>
        <row r="34">
          <cell r="A34" t="str">
            <v>Slovak Republic</v>
          </cell>
          <cell r="C34">
            <v>64.198860204322798</v>
          </cell>
          <cell r="D34">
            <v>78.170754896368095</v>
          </cell>
          <cell r="E34">
            <v>69.214960953555305</v>
          </cell>
          <cell r="F34">
            <v>83.669674219987598</v>
          </cell>
          <cell r="G34">
            <v>68.765856453064899</v>
          </cell>
          <cell r="H34">
            <v>44.286037565059999</v>
          </cell>
          <cell r="I34">
            <v>31.405377980720399</v>
          </cell>
          <cell r="J34">
            <v>42.897119341563801</v>
          </cell>
          <cell r="K34">
            <v>69.810326659641703</v>
          </cell>
          <cell r="L34">
            <v>53.049759229534502</v>
          </cell>
          <cell r="M34">
            <v>54.9295774647887</v>
          </cell>
          <cell r="N34">
            <v>11.7364746945899</v>
          </cell>
          <cell r="O34">
            <v>47.062841530054598</v>
          </cell>
        </row>
        <row r="35">
          <cell r="A35" t="str">
            <v>Slovenia</v>
          </cell>
          <cell r="C35">
            <v>65.0948320863059</v>
          </cell>
          <cell r="D35">
            <v>84.017467248908304</v>
          </cell>
          <cell r="E35">
            <v>77.474081055607897</v>
          </cell>
          <cell r="F35">
            <v>77.045177045177098</v>
          </cell>
          <cell r="G35">
            <v>69.018058690744894</v>
          </cell>
          <cell r="H35">
            <v>58.6278586278586</v>
          </cell>
          <cell r="I35">
            <v>32.8309305373526</v>
          </cell>
          <cell r="J35">
            <v>49.694749694749703</v>
          </cell>
          <cell r="K35">
            <v>72.899728997289998</v>
          </cell>
          <cell r="L35">
            <v>44.680851063829799</v>
          </cell>
          <cell r="M35">
            <v>52.941176470588204</v>
          </cell>
          <cell r="N35">
            <v>13.3928571428571</v>
          </cell>
          <cell r="O35">
            <v>63.608562691131503</v>
          </cell>
        </row>
        <row r="36">
          <cell r="A36" t="str">
            <v>Spain</v>
          </cell>
          <cell r="C36">
            <v>59.393363010926699</v>
          </cell>
          <cell r="D36">
            <v>75.636246945274095</v>
          </cell>
          <cell r="E36">
            <v>64.570200573065904</v>
          </cell>
          <cell r="F36">
            <v>76.293831854668397</v>
          </cell>
          <cell r="G36">
            <v>60.163536104523402</v>
          </cell>
          <cell r="H36">
            <v>55.8844881826248</v>
          </cell>
          <cell r="I36">
            <v>33.853056024813803</v>
          </cell>
          <cell r="J36">
            <v>41.0208187543737</v>
          </cell>
          <cell r="K36">
            <v>66.888228091656501</v>
          </cell>
          <cell r="L36">
            <v>51.290142936699503</v>
          </cell>
          <cell r="M36">
            <v>51.062573789846503</v>
          </cell>
          <cell r="N36">
            <v>19.043824701195199</v>
          </cell>
          <cell r="O36">
            <v>48.8316831683168</v>
          </cell>
        </row>
        <row r="37">
          <cell r="A37" t="str">
            <v>Sweden</v>
          </cell>
          <cell r="C37">
            <v>63.685489902767401</v>
          </cell>
          <cell r="D37">
            <v>79.667560321715797</v>
          </cell>
          <cell r="E37">
            <v>62.343704565280603</v>
          </cell>
          <cell r="F37">
            <v>82.706918577287695</v>
          </cell>
          <cell r="G37">
            <v>60.949429284148501</v>
          </cell>
          <cell r="H37">
            <v>51.523178807946998</v>
          </cell>
          <cell r="I37">
            <v>29.351740696278501</v>
          </cell>
          <cell r="J37">
            <v>46.984435797665398</v>
          </cell>
          <cell r="K37">
            <v>66.130030959752304</v>
          </cell>
          <cell r="L37">
            <v>48.3451536643026</v>
          </cell>
          <cell r="M37">
            <v>36.199095022624398</v>
          </cell>
          <cell r="N37">
            <v>24.4243421052632</v>
          </cell>
          <cell r="O37">
            <v>63.554216867469897</v>
          </cell>
        </row>
        <row r="38">
          <cell r="A38" t="str">
            <v>Switzerland</v>
          </cell>
          <cell r="C38">
            <v>50.657665950700597</v>
          </cell>
          <cell r="D38">
            <v>71.779032827391404</v>
          </cell>
          <cell r="E38">
            <v>62.167423750811203</v>
          </cell>
          <cell r="F38">
            <v>68.421052631578902</v>
          </cell>
          <cell r="G38">
            <v>46.864523220664999</v>
          </cell>
          <cell r="H38">
            <v>51.612903225806399</v>
          </cell>
          <cell r="I38">
            <v>19.534968875869598</v>
          </cell>
          <cell r="J38">
            <v>34.396447315300797</v>
          </cell>
          <cell r="K38">
            <v>52.891052951917203</v>
          </cell>
          <cell r="L38">
            <v>32.289527720739201</v>
          </cell>
          <cell r="M38">
            <v>31.8295739348371</v>
          </cell>
          <cell r="N38">
            <v>8.1950207468879697</v>
          </cell>
          <cell r="O38">
            <v>71.022727272727295</v>
          </cell>
        </row>
        <row r="39">
          <cell r="A39" t="str">
            <v>Turkey</v>
          </cell>
          <cell r="C39">
            <v>46.068017730517198</v>
          </cell>
          <cell r="D39">
            <v>57.014947352919499</v>
          </cell>
          <cell r="E39">
            <v>58.012570537229898</v>
          </cell>
          <cell r="F39">
            <v>60.633612729080802</v>
          </cell>
          <cell r="G39">
            <v>42.486451478881399</v>
          </cell>
          <cell r="H39">
            <v>31.662504459507701</v>
          </cell>
          <cell r="I39">
            <v>28.084426855516199</v>
          </cell>
          <cell r="J39">
            <v>44.819525337770898</v>
          </cell>
          <cell r="K39">
            <v>60.902079925216199</v>
          </cell>
          <cell r="L39">
            <v>43.2617281572103</v>
          </cell>
          <cell r="M39">
            <v>49.085545722713903</v>
          </cell>
          <cell r="N39">
            <v>23.348249539352501</v>
          </cell>
          <cell r="O39">
            <v>33.288391532964802</v>
          </cell>
        </row>
        <row r="40">
          <cell r="A40" t="str">
            <v>United Kingdom</v>
          </cell>
          <cell r="C40">
            <v>55.234119788524602</v>
          </cell>
          <cell r="D40">
            <v>75.863892726902094</v>
          </cell>
          <cell r="E40">
            <v>62.200139177842303</v>
          </cell>
          <cell r="F40">
            <v>74.044632980272894</v>
          </cell>
          <cell r="G40">
            <v>54.334218280291601</v>
          </cell>
          <cell r="H40">
            <v>61.175728646631903</v>
          </cell>
          <cell r="I40">
            <v>22.556669143232099</v>
          </cell>
          <cell r="J40">
            <v>37.524857655218398</v>
          </cell>
          <cell r="K40">
            <v>50.810501880928101</v>
          </cell>
          <cell r="L40">
            <v>42.579440296609903</v>
          </cell>
          <cell r="M40">
            <v>40.317586796305903</v>
          </cell>
          <cell r="N40">
            <v>18.712990854538699</v>
          </cell>
          <cell r="O40">
            <v>65.816682038249297</v>
          </cell>
        </row>
        <row r="41">
          <cell r="A41" t="str">
            <v>United States</v>
          </cell>
          <cell r="C41">
            <v>57.689627865719402</v>
          </cell>
          <cell r="D41">
            <v>77.772803849137304</v>
          </cell>
          <cell r="E41">
            <v>58.899584394690997</v>
          </cell>
          <cell r="F41">
            <v>79.323911078479895</v>
          </cell>
          <cell r="G41">
            <v>54.3576940535633</v>
          </cell>
          <cell r="H41">
            <v>55.008120900339499</v>
          </cell>
          <cell r="I41">
            <v>21.6664711326633</v>
          </cell>
          <cell r="J41">
            <v>43.502952280856903</v>
          </cell>
          <cell r="K41">
            <v>57.939135994503303</v>
          </cell>
          <cell r="L41">
            <v>39.376901898275598</v>
          </cell>
          <cell r="M41">
            <v>41.610767113863098</v>
          </cell>
          <cell r="N41">
            <v>21.0750579124465</v>
          </cell>
          <cell r="O41">
            <v>50.582576605713797</v>
          </cell>
        </row>
        <row r="43">
          <cell r="A43" t="str">
            <v>OECD average</v>
          </cell>
          <cell r="C43">
            <v>58.018828684991057</v>
          </cell>
          <cell r="D43">
            <v>77.388482825586777</v>
          </cell>
          <cell r="E43">
            <v>66.633294309569038</v>
          </cell>
          <cell r="F43">
            <v>74.234564147235574</v>
          </cell>
          <cell r="G43">
            <v>57.595102572147226</v>
          </cell>
          <cell r="H43">
            <v>50.808037563234656</v>
          </cell>
          <cell r="I43">
            <v>27.188747658903562</v>
          </cell>
          <cell r="J43">
            <v>41.610655779363654</v>
          </cell>
          <cell r="K43">
            <v>64.231813303853116</v>
          </cell>
          <cell r="L43">
            <v>43.806583217661306</v>
          </cell>
          <cell r="M43">
            <v>45.890346151993676</v>
          </cell>
          <cell r="N43">
            <v>19.733083587978726</v>
          </cell>
          <cell r="O43">
            <v>53.641472096341431</v>
          </cell>
        </row>
        <row r="44">
          <cell r="A44" t="str">
            <v>EU21 country mean</v>
          </cell>
          <cell r="C44">
            <v>59.873129239176365</v>
          </cell>
          <cell r="D44">
            <v>79.990427439663748</v>
          </cell>
          <cell r="E44">
            <v>69.325330755129713</v>
          </cell>
          <cell r="F44">
            <v>74.974011515792611</v>
          </cell>
          <cell r="G44">
            <v>61.397692918223697</v>
          </cell>
          <cell r="H44">
            <v>49.018513104213994</v>
          </cell>
          <cell r="I44">
            <v>28.385456812272828</v>
          </cell>
          <cell r="J44">
            <v>42.292332385320876</v>
          </cell>
          <cell r="K44">
            <v>66.801931573211263</v>
          </cell>
          <cell r="L44">
            <v>44.854100043304278</v>
          </cell>
          <cell r="M44">
            <v>48.882594519979818</v>
          </cell>
          <cell r="N44">
            <v>18.745555916163525</v>
          </cell>
          <cell r="O44">
            <v>55.558248690031064</v>
          </cell>
        </row>
        <row r="45">
          <cell r="A45" t="str">
            <v>Other G20</v>
          </cell>
        </row>
        <row r="46">
          <cell r="A46" t="str">
            <v>Argentina</v>
          </cell>
          <cell r="B46">
            <v>1</v>
          </cell>
          <cell r="C46">
            <v>59.711956897147203</v>
          </cell>
          <cell r="D46">
            <v>79.973195481524002</v>
          </cell>
          <cell r="E46">
            <v>71.444181387725394</v>
          </cell>
          <cell r="F46">
            <v>67.651354221986196</v>
          </cell>
          <cell r="G46">
            <v>60.728706920837602</v>
          </cell>
          <cell r="H46">
            <v>46.760070052539398</v>
          </cell>
          <cell r="I46">
            <v>31.812543073742201</v>
          </cell>
          <cell r="J46">
            <v>50.3267973856209</v>
          </cell>
          <cell r="K46">
            <v>71.120689655172399</v>
          </cell>
          <cell r="L46">
            <v>60.158910329171398</v>
          </cell>
          <cell r="M46">
            <v>69.207317073170699</v>
          </cell>
          <cell r="N46">
            <v>27.175208581644799</v>
          </cell>
          <cell r="O46">
            <v>38.252905952800297</v>
          </cell>
        </row>
        <row r="47">
          <cell r="A47" t="str">
            <v>Brazil</v>
          </cell>
          <cell r="C47">
            <v>62.828833280555301</v>
          </cell>
          <cell r="D47">
            <v>76.783218581999336</v>
          </cell>
          <cell r="E47">
            <v>52.444172529825636</v>
          </cell>
          <cell r="F47">
            <v>77.205090727603292</v>
          </cell>
          <cell r="G47">
            <v>57.019682181428564</v>
          </cell>
          <cell r="H47">
            <v>71.40395068275221</v>
          </cell>
          <cell r="I47">
            <v>28.343626934085087</v>
          </cell>
          <cell r="J47">
            <v>37.753390384670062</v>
          </cell>
          <cell r="K47">
            <v>71.979407438537507</v>
          </cell>
          <cell r="L47">
            <v>45.068594734890624</v>
          </cell>
          <cell r="M47">
            <v>45.702730030333669</v>
          </cell>
          <cell r="N47">
            <v>18.39456205894562</v>
          </cell>
          <cell r="O47">
            <v>40.662632556467557</v>
          </cell>
        </row>
        <row r="48">
          <cell r="A48" t="str">
            <v>China</v>
          </cell>
          <cell r="C48">
            <v>46.807250313048897</v>
          </cell>
          <cell r="D48" t="str">
            <v>m</v>
          </cell>
          <cell r="E48" t="str">
            <v>m</v>
          </cell>
          <cell r="F48" t="str">
            <v>m</v>
          </cell>
          <cell r="G48" t="str">
            <v>m</v>
          </cell>
          <cell r="H48" t="str">
            <v>m</v>
          </cell>
          <cell r="I48" t="str">
            <v>m</v>
          </cell>
          <cell r="J48" t="str">
            <v>m</v>
          </cell>
          <cell r="K48" t="str">
            <v>m</v>
          </cell>
          <cell r="L48" t="str">
            <v>m</v>
          </cell>
          <cell r="M48" t="str">
            <v>m</v>
          </cell>
          <cell r="N48" t="str">
            <v>m</v>
          </cell>
          <cell r="O48" t="str">
            <v>m</v>
          </cell>
        </row>
        <row r="49">
          <cell r="A49" t="str">
            <v>India</v>
          </cell>
          <cell r="C49" t="str">
            <v>m</v>
          </cell>
          <cell r="D49" t="str">
            <v>m</v>
          </cell>
          <cell r="E49" t="str">
            <v>m</v>
          </cell>
          <cell r="F49" t="str">
            <v>m</v>
          </cell>
          <cell r="G49" t="str">
            <v>m</v>
          </cell>
          <cell r="H49" t="str">
            <v>m</v>
          </cell>
          <cell r="I49" t="str">
            <v>m</v>
          </cell>
          <cell r="J49" t="str">
            <v>m</v>
          </cell>
          <cell r="K49" t="str">
            <v>m</v>
          </cell>
          <cell r="L49" t="str">
            <v>m</v>
          </cell>
          <cell r="M49" t="str">
            <v>m</v>
          </cell>
          <cell r="N49" t="str">
            <v>m</v>
          </cell>
          <cell r="O49" t="str">
            <v>m</v>
          </cell>
        </row>
        <row r="50">
          <cell r="A50" t="str">
            <v>Indonesia</v>
          </cell>
          <cell r="C50">
            <v>53.063799572046797</v>
          </cell>
          <cell r="D50">
            <v>55.489229172073706</v>
          </cell>
          <cell r="E50">
            <v>52.29866318878382</v>
          </cell>
          <cell r="F50">
            <v>53.268041237113408</v>
          </cell>
          <cell r="G50">
            <v>55.161132152035705</v>
          </cell>
          <cell r="H50" t="str">
            <v>n</v>
          </cell>
          <cell r="I50">
            <v>50.734634146341463</v>
          </cell>
          <cell r="J50">
            <v>52.825088571053669</v>
          </cell>
          <cell r="K50" t="str">
            <v>n</v>
          </cell>
          <cell r="L50">
            <v>52.976913730255163</v>
          </cell>
          <cell r="M50">
            <v>52.322587290143161</v>
          </cell>
          <cell r="N50">
            <v>53.016313779937519</v>
          </cell>
          <cell r="O50">
            <v>52.44594115561857</v>
          </cell>
        </row>
        <row r="51">
          <cell r="A51" t="str">
            <v>Russian Federation</v>
          </cell>
          <cell r="C51" t="str">
            <v>m</v>
          </cell>
          <cell r="D51" t="str">
            <v>m</v>
          </cell>
          <cell r="E51" t="str">
            <v>m</v>
          </cell>
          <cell r="F51" t="str">
            <v>m</v>
          </cell>
          <cell r="G51" t="str">
            <v>m</v>
          </cell>
          <cell r="H51" t="str">
            <v>m</v>
          </cell>
          <cell r="I51" t="str">
            <v>m</v>
          </cell>
          <cell r="J51" t="str">
            <v>m</v>
          </cell>
          <cell r="K51" t="str">
            <v>m</v>
          </cell>
          <cell r="L51" t="str">
            <v>m</v>
          </cell>
          <cell r="M51" t="str">
            <v>m</v>
          </cell>
          <cell r="N51" t="str">
            <v>m</v>
          </cell>
          <cell r="O51" t="str">
            <v>m</v>
          </cell>
        </row>
        <row r="52">
          <cell r="A52" t="str">
            <v>Saudi Arabia</v>
          </cell>
          <cell r="C52">
            <v>62.179501584234067</v>
          </cell>
          <cell r="D52">
            <v>50.641950375072128</v>
          </cell>
          <cell r="E52">
            <v>71.827456595668508</v>
          </cell>
          <cell r="F52">
            <v>58.10987573577502</v>
          </cell>
          <cell r="G52" t="str">
            <v>n</v>
          </cell>
          <cell r="H52">
            <v>3.5687732342007434</v>
          </cell>
          <cell r="I52">
            <v>50.21834061135371</v>
          </cell>
          <cell r="J52">
            <v>73.412277271965593</v>
          </cell>
          <cell r="K52">
            <v>81.321395492435926</v>
          </cell>
          <cell r="L52">
            <v>75.347512979400435</v>
          </cell>
          <cell r="M52">
            <v>79.013203613620576</v>
          </cell>
          <cell r="N52">
            <v>59.392138939670936</v>
          </cell>
          <cell r="O52">
            <v>23.958333333333336</v>
          </cell>
        </row>
        <row r="53">
          <cell r="A53" t="str">
            <v>South Africa</v>
          </cell>
          <cell r="C53">
            <v>58.110237908889196</v>
          </cell>
          <cell r="D53">
            <v>73.312195499187993</v>
          </cell>
          <cell r="E53">
            <v>63.089153889835302</v>
          </cell>
          <cell r="F53">
            <v>73.312350770566496</v>
          </cell>
          <cell r="G53">
            <v>57.884939666688602</v>
          </cell>
          <cell r="H53">
            <v>70.423546302943294</v>
          </cell>
          <cell r="I53">
            <v>26.9516486380816</v>
          </cell>
          <cell r="J53">
            <v>46.466527884299303</v>
          </cell>
          <cell r="K53">
            <v>64.946445959104196</v>
          </cell>
          <cell r="L53">
            <v>48.778833107191303</v>
          </cell>
          <cell r="M53">
            <v>37.559523809523803</v>
          </cell>
          <cell r="N53">
            <v>34.2740286298569</v>
          </cell>
          <cell r="O53">
            <v>45.897435897435898</v>
          </cell>
        </row>
        <row r="55">
          <cell r="A55" t="str">
            <v>G20 average</v>
          </cell>
          <cell r="C55">
            <v>51.219870948223324</v>
          </cell>
          <cell r="D55" t="str">
            <v>m</v>
          </cell>
          <cell r="E55" t="str">
            <v>m</v>
          </cell>
          <cell r="F55" t="str">
            <v>m</v>
          </cell>
          <cell r="G55" t="str">
            <v>m</v>
          </cell>
          <cell r="H55" t="str">
            <v>m</v>
          </cell>
          <cell r="I55" t="str">
            <v>m</v>
          </cell>
          <cell r="J55" t="str">
            <v>m</v>
          </cell>
          <cell r="K55" t="str">
            <v>m</v>
          </cell>
          <cell r="L55" t="str">
            <v>m</v>
          </cell>
          <cell r="M55" t="str">
            <v>m</v>
          </cell>
          <cell r="N55" t="str">
            <v>m</v>
          </cell>
          <cell r="O55" t="str">
            <v>m</v>
          </cell>
        </row>
      </sheetData>
      <sheetData sheetId="8"/>
      <sheetData sheetId="9"/>
      <sheetData sheetId="10">
        <row r="8">
          <cell r="A8" t="str">
            <v>Australia</v>
          </cell>
          <cell r="B8">
            <v>1</v>
          </cell>
          <cell r="C8">
            <v>415.25962031462075</v>
          </cell>
          <cell r="D8">
            <v>577.45903745880901</v>
          </cell>
          <cell r="E8">
            <v>208.26405622947308</v>
          </cell>
          <cell r="F8">
            <v>1804.4881660013843</v>
          </cell>
          <cell r="G8">
            <v>2194.7583938229232</v>
          </cell>
          <cell r="H8">
            <v>1306.4333186048311</v>
          </cell>
          <cell r="I8">
            <v>2219.7477863160047</v>
          </cell>
          <cell r="J8">
            <v>2772.2174312817324</v>
          </cell>
          <cell r="K8">
            <v>1514.6973748343044</v>
          </cell>
        </row>
        <row r="9">
          <cell r="A9" t="str">
            <v>Austria</v>
          </cell>
          <cell r="C9">
            <v>550.66228760653598</v>
          </cell>
          <cell r="D9">
            <v>948.74770870094062</v>
          </cell>
          <cell r="E9">
            <v>105.09941901712267</v>
          </cell>
          <cell r="F9">
            <v>1342.4443117456526</v>
          </cell>
          <cell r="G9">
            <v>1793.8516094769841</v>
          </cell>
          <cell r="H9">
            <v>837.20016106455989</v>
          </cell>
          <cell r="I9">
            <v>1893.1065993521888</v>
          </cell>
          <cell r="J9">
            <v>2742.5993181779249</v>
          </cell>
          <cell r="K9">
            <v>942.29958008168262</v>
          </cell>
        </row>
        <row r="10">
          <cell r="A10" t="str">
            <v>Belgium</v>
          </cell>
          <cell r="C10">
            <v>334.72989711134403</v>
          </cell>
          <cell r="D10">
            <v>583.19709113758813</v>
          </cell>
          <cell r="E10">
            <v>58.353199945496591</v>
          </cell>
          <cell r="F10">
            <v>1150.7461361035755</v>
          </cell>
          <cell r="G10">
            <v>1560.8697848086617</v>
          </cell>
          <cell r="H10">
            <v>694.55464610451463</v>
          </cell>
          <cell r="I10">
            <v>1485.4760332149197</v>
          </cell>
          <cell r="J10">
            <v>2144.0668759462496</v>
          </cell>
          <cell r="K10">
            <v>752.90784605001124</v>
          </cell>
        </row>
        <row r="11">
          <cell r="A11" t="str">
            <v>Canada</v>
          </cell>
          <cell r="B11">
            <v>1</v>
          </cell>
          <cell r="C11">
            <v>793.48364036293651</v>
          </cell>
          <cell r="D11">
            <v>1252.7484088159488</v>
          </cell>
          <cell r="E11">
            <v>290.51212627455499</v>
          </cell>
          <cell r="F11">
            <v>1312.8127577673908</v>
          </cell>
          <cell r="G11">
            <v>1533.4806164851927</v>
          </cell>
          <cell r="H11">
            <v>1071.1446511895845</v>
          </cell>
          <cell r="I11">
            <v>2106.2963981303274</v>
          </cell>
          <cell r="J11">
            <v>2786.2290253011415</v>
          </cell>
          <cell r="K11">
            <v>1361.6567774641396</v>
          </cell>
        </row>
        <row r="12">
          <cell r="A12" t="str">
            <v>Chile</v>
          </cell>
          <cell r="C12">
            <v>843.45904456915014</v>
          </cell>
          <cell r="D12">
            <v>1262.5078864663049</v>
          </cell>
          <cell r="E12">
            <v>248.52567321980544</v>
          </cell>
          <cell r="F12">
            <v>747.46628155441113</v>
          </cell>
          <cell r="G12">
            <v>920.37060570586016</v>
          </cell>
          <cell r="H12">
            <v>501.98999763820956</v>
          </cell>
          <cell r="I12">
            <v>1590.9253261235613</v>
          </cell>
          <cell r="J12">
            <v>2182.8784921721649</v>
          </cell>
          <cell r="K12">
            <v>750.51567085801503</v>
          </cell>
        </row>
        <row r="13">
          <cell r="A13" t="str">
            <v>Czech Republic</v>
          </cell>
          <cell r="C13">
            <v>60.923239928401152</v>
          </cell>
          <cell r="D13">
            <v>66.844832855405784</v>
          </cell>
          <cell r="E13">
            <v>51.375069461190861</v>
          </cell>
          <cell r="F13">
            <v>1872.0050087090535</v>
          </cell>
          <cell r="G13">
            <v>2131.6218975349343</v>
          </cell>
          <cell r="H13">
            <v>1453.3902303490358</v>
          </cell>
          <cell r="I13">
            <v>1932.9282486374545</v>
          </cell>
          <cell r="J13">
            <v>2198.4667303903402</v>
          </cell>
          <cell r="K13">
            <v>1504.7652998102269</v>
          </cell>
        </row>
        <row r="14">
          <cell r="A14" t="str">
            <v>Denmark</v>
          </cell>
          <cell r="C14">
            <v>301.83649666371474</v>
          </cell>
          <cell r="D14">
            <v>294.38148887932937</v>
          </cell>
          <cell r="E14">
            <v>309.80163562666843</v>
          </cell>
          <cell r="F14">
            <v>1684.4608019990787</v>
          </cell>
          <cell r="G14">
            <v>2137.3054029899749</v>
          </cell>
          <cell r="H14">
            <v>1200.6289563676478</v>
          </cell>
          <cell r="I14">
            <v>1986.2972986627933</v>
          </cell>
          <cell r="J14">
            <v>2431.686891869304</v>
          </cell>
          <cell r="K14">
            <v>1510.4305919943163</v>
          </cell>
        </row>
        <row r="15">
          <cell r="A15" t="str">
            <v>Estonia</v>
          </cell>
          <cell r="C15">
            <v>406.59151536012388</v>
          </cell>
          <cell r="D15">
            <v>570.74156768968567</v>
          </cell>
          <cell r="E15">
            <v>211.72817239378304</v>
          </cell>
          <cell r="F15">
            <v>1279.2932335140406</v>
          </cell>
          <cell r="G15">
            <v>1323.8033583913543</v>
          </cell>
          <cell r="H15">
            <v>1226.4550430513953</v>
          </cell>
          <cell r="I15">
            <v>1685.8847488741644</v>
          </cell>
          <cell r="J15">
            <v>1894.5449260810399</v>
          </cell>
          <cell r="K15">
            <v>1438.1832154451781</v>
          </cell>
        </row>
        <row r="16">
          <cell r="A16" t="str">
            <v>Finland</v>
          </cell>
          <cell r="C16" t="str">
            <v>n</v>
          </cell>
          <cell r="D16" t="str">
            <v>n</v>
          </cell>
          <cell r="E16" t="str">
            <v>n</v>
          </cell>
          <cell r="F16">
            <v>3053.1073446327687</v>
          </cell>
          <cell r="G16">
            <v>4006.4846416382252</v>
          </cell>
          <cell r="H16">
            <v>1879.4117647058822</v>
          </cell>
          <cell r="I16">
            <v>3053.1073446327687</v>
          </cell>
          <cell r="J16">
            <v>4006.4846416382252</v>
          </cell>
          <cell r="K16">
            <v>1879.4117647058822</v>
          </cell>
        </row>
        <row r="17">
          <cell r="A17" t="str">
            <v>France</v>
          </cell>
          <cell r="B17">
            <v>1</v>
          </cell>
          <cell r="C17">
            <v>913.1209134653501</v>
          </cell>
          <cell r="D17">
            <v>1390.4202517732322</v>
          </cell>
          <cell r="E17">
            <v>374.21139153559147</v>
          </cell>
          <cell r="F17">
            <v>1862.8713191614017</v>
          </cell>
          <cell r="G17">
            <v>2321.3535738652949</v>
          </cell>
          <cell r="H17">
            <v>1345.2078051668075</v>
          </cell>
          <cell r="I17">
            <v>2775.992232626752</v>
          </cell>
          <cell r="J17">
            <v>3711.7738256385273</v>
          </cell>
          <cell r="K17">
            <v>1719.4191967023989</v>
          </cell>
        </row>
        <row r="18">
          <cell r="A18" t="str">
            <v>Germany</v>
          </cell>
          <cell r="C18">
            <v>240.61921143159566</v>
          </cell>
          <cell r="D18">
            <v>419.06633906633903</v>
          </cell>
          <cell r="E18">
            <v>32.396788990825684</v>
          </cell>
          <cell r="F18">
            <v>1699.4442974331832</v>
          </cell>
          <cell r="G18">
            <v>2067.5184275184274</v>
          </cell>
          <cell r="H18">
            <v>1269.954128440367</v>
          </cell>
          <cell r="I18">
            <v>1940.0635088647789</v>
          </cell>
          <cell r="J18">
            <v>2486.5847665847668</v>
          </cell>
          <cell r="K18">
            <v>1302.3509174311928</v>
          </cell>
        </row>
        <row r="19">
          <cell r="A19" t="str">
            <v>Greece</v>
          </cell>
          <cell r="C19" t="str">
            <v>m</v>
          </cell>
          <cell r="D19" t="str">
            <v>m</v>
          </cell>
          <cell r="E19" t="str">
            <v>m</v>
          </cell>
          <cell r="F19" t="str">
            <v>m</v>
          </cell>
          <cell r="G19" t="str">
            <v>m</v>
          </cell>
          <cell r="H19" t="str">
            <v>m</v>
          </cell>
          <cell r="I19" t="str">
            <v>m</v>
          </cell>
          <cell r="J19" t="str">
            <v>m</v>
          </cell>
          <cell r="K19" t="str">
            <v>m</v>
          </cell>
        </row>
        <row r="20">
          <cell r="A20" t="str">
            <v>Hungary</v>
          </cell>
          <cell r="C20">
            <v>60.272236080515931</v>
          </cell>
          <cell r="D20">
            <v>82.046429218595861</v>
          </cell>
          <cell r="E20">
            <v>30.277676338573755</v>
          </cell>
          <cell r="F20">
            <v>1022.1976812687501</v>
          </cell>
          <cell r="G20">
            <v>1241.0990530264901</v>
          </cell>
          <cell r="H20">
            <v>720.65492231811425</v>
          </cell>
          <cell r="I20">
            <v>1082.4699173492659</v>
          </cell>
          <cell r="J20">
            <v>1323.145482245086</v>
          </cell>
          <cell r="K20">
            <v>750.93259865668813</v>
          </cell>
        </row>
        <row r="21">
          <cell r="A21" t="str">
            <v>Iceland</v>
          </cell>
          <cell r="C21">
            <v>26.665193898627653</v>
          </cell>
          <cell r="D21">
            <v>33.325927571650745</v>
          </cell>
          <cell r="E21">
            <v>19.050202527227491</v>
          </cell>
          <cell r="F21">
            <v>1875.451970870145</v>
          </cell>
          <cell r="G21">
            <v>1988.4470117751607</v>
          </cell>
          <cell r="H21">
            <v>1746.2685649958535</v>
          </cell>
          <cell r="I21">
            <v>1902.1171647687729</v>
          </cell>
          <cell r="J21">
            <v>2021.7729393468114</v>
          </cell>
          <cell r="K21">
            <v>1765.3187675230806</v>
          </cell>
        </row>
        <row r="22">
          <cell r="A22" t="str">
            <v>Ireland</v>
          </cell>
          <cell r="C22">
            <v>709.35069632845</v>
          </cell>
          <cell r="D22">
            <v>1133.1658291457286</v>
          </cell>
          <cell r="E22">
            <v>278.89172438935475</v>
          </cell>
          <cell r="F22">
            <v>1759.450171821306</v>
          </cell>
          <cell r="G22">
            <v>2359.29648241206</v>
          </cell>
          <cell r="H22">
            <v>1150.2005103900838</v>
          </cell>
          <cell r="I22">
            <v>2468.8008681497558</v>
          </cell>
          <cell r="J22">
            <v>3492.4623115577888</v>
          </cell>
          <cell r="K22">
            <v>1429.0922347794385</v>
          </cell>
        </row>
        <row r="23">
          <cell r="A23" t="str">
            <v>Israel</v>
          </cell>
          <cell r="C23" t="str">
            <v>m</v>
          </cell>
          <cell r="D23" t="str">
            <v>m</v>
          </cell>
          <cell r="E23" t="str">
            <v>m</v>
          </cell>
          <cell r="F23" t="str">
            <v>m</v>
          </cell>
          <cell r="G23" t="str">
            <v>m</v>
          </cell>
          <cell r="H23" t="str">
            <v>m</v>
          </cell>
          <cell r="I23" t="str">
            <v>m</v>
          </cell>
          <cell r="J23" t="str">
            <v>m</v>
          </cell>
          <cell r="K23" t="str">
            <v>m</v>
          </cell>
        </row>
        <row r="24">
          <cell r="A24" t="str">
            <v>Italy</v>
          </cell>
          <cell r="C24" t="str">
            <v>m</v>
          </cell>
          <cell r="D24" t="str">
            <v>m</v>
          </cell>
          <cell r="E24" t="str">
            <v>m</v>
          </cell>
          <cell r="F24" t="str">
            <v>m</v>
          </cell>
          <cell r="G24" t="str">
            <v>m</v>
          </cell>
          <cell r="H24" t="str">
            <v>m</v>
          </cell>
          <cell r="I24" t="str">
            <v>m</v>
          </cell>
          <cell r="J24" t="str">
            <v>m</v>
          </cell>
          <cell r="K24" t="str">
            <v>m</v>
          </cell>
        </row>
        <row r="25">
          <cell r="A25" t="str">
            <v>Japan</v>
          </cell>
          <cell r="C25">
            <v>357.82889426957223</v>
          </cell>
          <cell r="D25">
            <v>523.40813464235623</v>
          </cell>
          <cell r="E25">
            <v>133.38403041825094</v>
          </cell>
          <cell r="F25">
            <v>1241.9935431799838</v>
          </cell>
          <cell r="G25">
            <v>1857.7699859747547</v>
          </cell>
          <cell r="H25">
            <v>407.30038022813682</v>
          </cell>
          <cell r="I25">
            <v>1599.822437449556</v>
          </cell>
          <cell r="J25">
            <v>2381.1781206171108</v>
          </cell>
          <cell r="K25">
            <v>540.68441064638785</v>
          </cell>
        </row>
        <row r="26">
          <cell r="A26" t="str">
            <v>Korea</v>
          </cell>
          <cell r="C26">
            <v>1022.6346849419378</v>
          </cell>
          <cell r="D26">
            <v>1295.0245499181669</v>
          </cell>
          <cell r="E26">
            <v>644.0400363967243</v>
          </cell>
          <cell r="F26">
            <v>2420.9023415191318</v>
          </cell>
          <cell r="G26">
            <v>2995.3191489361702</v>
          </cell>
          <cell r="H26">
            <v>1622.5204731574158</v>
          </cell>
          <cell r="I26">
            <v>3443.5370264610697</v>
          </cell>
          <cell r="J26">
            <v>4290.3436988543372</v>
          </cell>
          <cell r="K26">
            <v>2266.56050955414</v>
          </cell>
        </row>
        <row r="27">
          <cell r="A27" t="str">
            <v>Luxembourg</v>
          </cell>
          <cell r="C27" t="str">
            <v>m</v>
          </cell>
          <cell r="D27" t="str">
            <v>m</v>
          </cell>
          <cell r="E27" t="str">
            <v>m</v>
          </cell>
          <cell r="F27" t="str">
            <v>m</v>
          </cell>
          <cell r="G27" t="str">
            <v>m</v>
          </cell>
          <cell r="H27" t="str">
            <v>m</v>
          </cell>
          <cell r="I27" t="str">
            <v>m</v>
          </cell>
          <cell r="J27" t="str">
            <v>m</v>
          </cell>
          <cell r="K27" t="str">
            <v>m</v>
          </cell>
        </row>
        <row r="28">
          <cell r="A28" t="str">
            <v>Mexico</v>
          </cell>
          <cell r="C28">
            <v>134.54951669636344</v>
          </cell>
          <cell r="D28">
            <v>159.5566772074921</v>
          </cell>
          <cell r="E28">
            <v>95.883970757622052</v>
          </cell>
          <cell r="F28">
            <v>957.67054109696539</v>
          </cell>
          <cell r="G28">
            <v>1045.3356847482364</v>
          </cell>
          <cell r="H28">
            <v>822.12453868033185</v>
          </cell>
          <cell r="I28">
            <v>1092.2200577933288</v>
          </cell>
          <cell r="J28">
            <v>1204.8923619557283</v>
          </cell>
          <cell r="K28">
            <v>918.00850943795388</v>
          </cell>
        </row>
        <row r="29">
          <cell r="A29" t="str">
            <v>Netherlands</v>
          </cell>
          <cell r="C29">
            <v>4.8823529411764701</v>
          </cell>
          <cell r="D29">
            <v>8.8636363636363633</v>
          </cell>
          <cell r="E29">
            <v>0.6097560975609756</v>
          </cell>
          <cell r="F29">
            <v>1079</v>
          </cell>
          <cell r="G29">
            <v>1649.0909090909092</v>
          </cell>
          <cell r="H29">
            <v>467.19512195121951</v>
          </cell>
          <cell r="I29">
            <v>1083.8823529411764</v>
          </cell>
          <cell r="J29">
            <v>1657.9545454545453</v>
          </cell>
          <cell r="K29">
            <v>467.80487804878044</v>
          </cell>
        </row>
        <row r="30">
          <cell r="A30" t="str">
            <v>New Zealand</v>
          </cell>
          <cell r="C30">
            <v>882.09920920201284</v>
          </cell>
          <cell r="D30">
            <v>1167.1693235674277</v>
          </cell>
          <cell r="E30">
            <v>524.8380129589633</v>
          </cell>
          <cell r="F30">
            <v>2090.3426791277257</v>
          </cell>
          <cell r="G30">
            <v>2283.0676432572163</v>
          </cell>
          <cell r="H30">
            <v>1848.8120950323973</v>
          </cell>
          <cell r="I30">
            <v>2972.4418883297385</v>
          </cell>
          <cell r="J30">
            <v>3450.2369668246447</v>
          </cell>
          <cell r="K30">
            <v>2373.650107991361</v>
          </cell>
        </row>
        <row r="31">
          <cell r="A31" t="str">
            <v>Norway</v>
          </cell>
          <cell r="C31" t="str">
            <v>n</v>
          </cell>
          <cell r="D31" t="str">
            <v>n</v>
          </cell>
          <cell r="E31" t="str">
            <v>n</v>
          </cell>
          <cell r="F31">
            <v>1173.5505138646499</v>
          </cell>
          <cell r="G31">
            <v>1544.6824224519944</v>
          </cell>
          <cell r="H31">
            <v>763.16864026133123</v>
          </cell>
          <cell r="I31">
            <v>1173.938336242001</v>
          </cell>
          <cell r="J31">
            <v>1545.4209748892174</v>
          </cell>
          <cell r="K31">
            <v>763.16864026133123</v>
          </cell>
        </row>
        <row r="32">
          <cell r="A32" t="str">
            <v>Poland</v>
          </cell>
          <cell r="C32" t="str">
            <v>a</v>
          </cell>
          <cell r="D32" t="str">
            <v>a</v>
          </cell>
          <cell r="E32" t="str">
            <v>a</v>
          </cell>
          <cell r="F32">
            <v>2090.7544441609252</v>
          </cell>
          <cell r="G32">
            <v>2323.8065930684311</v>
          </cell>
          <cell r="H32">
            <v>1802.6722457324902</v>
          </cell>
          <cell r="I32">
            <v>2090.7544441609252</v>
          </cell>
          <cell r="J32">
            <v>2323.8065930684311</v>
          </cell>
          <cell r="K32">
            <v>1802.6722457324902</v>
          </cell>
        </row>
        <row r="33">
          <cell r="A33" t="str">
            <v>Portugal</v>
          </cell>
          <cell r="C33" t="str">
            <v>n</v>
          </cell>
          <cell r="D33" t="str">
            <v>n</v>
          </cell>
          <cell r="E33">
            <v>0.51405071967100757</v>
          </cell>
          <cell r="F33">
            <v>1574.6857879471481</v>
          </cell>
          <cell r="G33">
            <v>1871.9586374695864</v>
          </cell>
          <cell r="H33">
            <v>1239.71898560658</v>
          </cell>
          <cell r="I33">
            <v>1575.1691911053822</v>
          </cell>
          <cell r="J33">
            <v>1872.4148418491488</v>
          </cell>
          <cell r="K33">
            <v>1240.2330363262511</v>
          </cell>
        </row>
        <row r="34">
          <cell r="A34" t="str">
            <v>Slovak Republic</v>
          </cell>
          <cell r="C34">
            <v>6.5804449834628045</v>
          </cell>
          <cell r="D34">
            <v>8.1752402300934541</v>
          </cell>
          <cell r="E34" t="str">
            <v>n</v>
          </cell>
          <cell r="F34">
            <v>2437.8253159665696</v>
          </cell>
          <cell r="G34">
            <v>2697.5655585040627</v>
          </cell>
          <cell r="H34">
            <v>2078.703408293301</v>
          </cell>
          <cell r="I34">
            <v>2444.4057609500323</v>
          </cell>
          <cell r="J34">
            <v>2705.7407987341562</v>
          </cell>
          <cell r="K34">
            <v>2083.0788583721505</v>
          </cell>
        </row>
        <row r="35">
          <cell r="A35" t="str">
            <v>Slovenia</v>
          </cell>
          <cell r="C35">
            <v>725.72682802046495</v>
          </cell>
          <cell r="D35">
            <v>1191.1484368202791</v>
          </cell>
          <cell r="E35">
            <v>214.84049310257117</v>
          </cell>
          <cell r="F35">
            <v>938.16395353251937</v>
          </cell>
          <cell r="G35">
            <v>1098.6394760659441</v>
          </cell>
          <cell r="H35">
            <v>762.01237397318209</v>
          </cell>
          <cell r="I35">
            <v>1663.8907815529844</v>
          </cell>
          <cell r="J35">
            <v>2289.7879128862232</v>
          </cell>
          <cell r="K35">
            <v>976.85286707575324</v>
          </cell>
        </row>
        <row r="36">
          <cell r="A36" t="str">
            <v>Spain</v>
          </cell>
          <cell r="C36">
            <v>484.4828970611851</v>
          </cell>
          <cell r="D36">
            <v>773.79831768240786</v>
          </cell>
          <cell r="E36">
            <v>154.10149027836303</v>
          </cell>
          <cell r="F36">
            <v>1183.8164445158181</v>
          </cell>
          <cell r="G36">
            <v>1407.0771802730565</v>
          </cell>
          <cell r="H36">
            <v>928.86565136257707</v>
          </cell>
          <cell r="I36">
            <v>1668.2993415770031</v>
          </cell>
          <cell r="J36">
            <v>2180.8754979554647</v>
          </cell>
          <cell r="K36">
            <v>1082.9671416409403</v>
          </cell>
        </row>
        <row r="37">
          <cell r="A37" t="str">
            <v>Sweden</v>
          </cell>
          <cell r="C37">
            <v>255.44235924932974</v>
          </cell>
          <cell r="D37">
            <v>349.2698539707942</v>
          </cell>
          <cell r="E37">
            <v>147.01803051317614</v>
          </cell>
          <cell r="F37">
            <v>1512.9222520107239</v>
          </cell>
          <cell r="G37">
            <v>1848.7697539507901</v>
          </cell>
          <cell r="H37">
            <v>1124.8266296809986</v>
          </cell>
          <cell r="I37">
            <v>1768.3646112600534</v>
          </cell>
          <cell r="J37">
            <v>2198.0396079215843</v>
          </cell>
          <cell r="K37">
            <v>1271.8446601941746</v>
          </cell>
        </row>
        <row r="38">
          <cell r="A38" t="str">
            <v>Switzerland</v>
          </cell>
          <cell r="C38">
            <v>731.00552142468314</v>
          </cell>
          <cell r="D38">
            <v>1238.8304329804939</v>
          </cell>
          <cell r="E38">
            <v>126.27622925148762</v>
          </cell>
          <cell r="F38">
            <v>1191.2004867270805</v>
          </cell>
          <cell r="G38">
            <v>1608.501810485033</v>
          </cell>
          <cell r="H38">
            <v>694.26871280927026</v>
          </cell>
          <cell r="I38">
            <v>1922.2060081517636</v>
          </cell>
          <cell r="J38">
            <v>2847.332243465527</v>
          </cell>
          <cell r="K38">
            <v>820.54494206075788</v>
          </cell>
        </row>
        <row r="39">
          <cell r="A39" t="str">
            <v>Turkey</v>
          </cell>
          <cell r="C39">
            <v>886.2029646522235</v>
          </cell>
          <cell r="D39">
            <v>888.25141962012924</v>
          </cell>
          <cell r="E39">
            <v>880.72289156626505</v>
          </cell>
          <cell r="F39">
            <v>770.3107183580388</v>
          </cell>
          <cell r="G39">
            <v>678.34345016643817</v>
          </cell>
          <cell r="H39">
            <v>1016.34363541121</v>
          </cell>
          <cell r="I39">
            <v>1656.5136830102624</v>
          </cell>
          <cell r="J39">
            <v>1566.5948697865674</v>
          </cell>
          <cell r="K39">
            <v>1897.0665269774752</v>
          </cell>
        </row>
        <row r="40">
          <cell r="A40" t="str">
            <v>United Kingdom</v>
          </cell>
          <cell r="C40">
            <v>397.00661729951156</v>
          </cell>
          <cell r="D40">
            <v>552.42482718894007</v>
          </cell>
          <cell r="E40">
            <v>209.31547826086953</v>
          </cell>
          <cell r="F40">
            <v>2102.8857728060502</v>
          </cell>
          <cell r="G40">
            <v>2642.0604838709673</v>
          </cell>
          <cell r="H40">
            <v>1451.7502608695652</v>
          </cell>
          <cell r="I40">
            <v>2499.8923901055618</v>
          </cell>
          <cell r="J40">
            <v>3194.4853110599079</v>
          </cell>
          <cell r="K40">
            <v>1661.0657391304346</v>
          </cell>
        </row>
        <row r="41">
          <cell r="A41" t="str">
            <v>United States</v>
          </cell>
          <cell r="C41">
            <v>293.01994773231002</v>
          </cell>
          <cell r="D41">
            <v>458.17337082772951</v>
          </cell>
          <cell r="E41">
            <v>98.255352894528144</v>
          </cell>
          <cell r="F41">
            <v>1240.9242780111813</v>
          </cell>
          <cell r="G41">
            <v>1500.3912458735788</v>
          </cell>
          <cell r="H41">
            <v>934.93619782279575</v>
          </cell>
          <cell r="I41">
            <v>1533.9442257434914</v>
          </cell>
          <cell r="J41">
            <v>1958.5646167013081</v>
          </cell>
          <cell r="K41">
            <v>1033.1915507173239</v>
          </cell>
        </row>
        <row r="43">
          <cell r="A43" t="str">
            <v>OECD average</v>
          </cell>
          <cell r="C43">
            <v>408.221939020538</v>
          </cell>
          <cell r="D43">
            <v>594.09472482067247</v>
          </cell>
          <cell r="E43">
            <v>187.87196410916286</v>
          </cell>
          <cell r="F43">
            <v>1549.1062851802219</v>
          </cell>
          <cell r="G43">
            <v>1887.7546947879575</v>
          </cell>
          <cell r="H43">
            <v>1145.6238017086566</v>
          </cell>
          <cell r="I43">
            <v>1943.7498670845941</v>
          </cell>
          <cell r="J43">
            <v>2462.0860873418337</v>
          </cell>
          <cell r="K43">
            <v>1327.379215350142</v>
          </cell>
        </row>
        <row r="44">
          <cell r="A44" t="str">
            <v>EU21 average</v>
          </cell>
          <cell r="C44">
            <v>302.90155519617565</v>
          </cell>
          <cell r="D44">
            <v>465.12732504016662</v>
          </cell>
          <cell r="E44">
            <v>121.02968759282327</v>
          </cell>
          <cell r="F44">
            <v>1647.0041265182535</v>
          </cell>
          <cell r="G44">
            <v>2026.7873791086754</v>
          </cell>
          <cell r="H44">
            <v>1201.8557136349068</v>
          </cell>
          <cell r="I44">
            <v>1949.9325374454424</v>
          </cell>
          <cell r="J44">
            <v>2491.9400488365955</v>
          </cell>
          <cell r="K44">
            <v>1323.1284817876663</v>
          </cell>
        </row>
        <row r="45">
          <cell r="A45" t="str">
            <v xml:space="preserve">Other G20 </v>
          </cell>
        </row>
        <row r="46">
          <cell r="A46" t="str">
            <v>Argentina</v>
          </cell>
          <cell r="C46" t="str">
            <v>m</v>
          </cell>
          <cell r="D46" t="str">
            <v>m</v>
          </cell>
          <cell r="E46" t="str">
            <v>m</v>
          </cell>
          <cell r="F46" t="str">
            <v>m</v>
          </cell>
          <cell r="G46" t="str">
            <v>m</v>
          </cell>
          <cell r="H46" t="str">
            <v>m</v>
          </cell>
          <cell r="I46" t="str">
            <v>m</v>
          </cell>
          <cell r="J46" t="str">
            <v>m</v>
          </cell>
          <cell r="K46" t="str">
            <v>m</v>
          </cell>
        </row>
        <row r="47">
          <cell r="A47" t="str">
            <v>Brazil</v>
          </cell>
          <cell r="C47" t="str">
            <v>m</v>
          </cell>
          <cell r="D47" t="str">
            <v>m</v>
          </cell>
          <cell r="E47" t="str">
            <v>m</v>
          </cell>
          <cell r="F47" t="str">
            <v>m</v>
          </cell>
          <cell r="G47" t="str">
            <v>m</v>
          </cell>
          <cell r="H47" t="str">
            <v>m</v>
          </cell>
          <cell r="I47" t="str">
            <v>m</v>
          </cell>
          <cell r="J47" t="str">
            <v>m</v>
          </cell>
          <cell r="K47" t="str">
            <v>m</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5.1."/>
      <sheetName val="Table A5.2."/>
      <sheetName val="Table A5.3."/>
      <sheetName val="Table A5.4."/>
      <sheetName val="Table A5.5."/>
      <sheetName val="Table A5.6."/>
      <sheetName val="Table A5.7."/>
      <sheetName val="Table A5.8."/>
      <sheetName val="Table A5.9 (Web only)."/>
      <sheetName val="Table A5.9 (L)"/>
      <sheetName val="Table A5.10 (L) (Web only)."/>
      <sheetName val="Table A5.10 (N) (Web only)."/>
      <sheetName val="Table A5.10 (P) (Web only)."/>
      <sheetName val="Chart A5.1."/>
      <sheetName val="Chart A5.2."/>
      <sheetName val="Chart A5.3."/>
      <sheetName val="Chart A5.4."/>
      <sheetName val="Chart A5.5."/>
      <sheetName val="Table A5.1b (Web only)."/>
      <sheetName val="Table A5.2b (Web only)."/>
      <sheetName val="Table A5.3b (Web only)."/>
      <sheetName val="Table A5.3c (Web only)."/>
      <sheetName val="Table A5.4b (Web only)."/>
      <sheetName val="Table A5.4c (Web only)."/>
      <sheetName val="Table A5.5b (Web only)."/>
      <sheetName val="Table A5.5c (Web only)."/>
      <sheetName val="Table A5.7b (Web only)."/>
      <sheetName val="Table A5.7c (Web only)."/>
      <sheetName val="Table A5.7d (Web only)."/>
      <sheetName val="Table A5.9 (N) (Web only)."/>
      <sheetName val="Table A5.9 (P) (Web only)."/>
      <sheetName val="G_Q05A_BYLEVEL"/>
      <sheetName val="G_Q05C_BYLEVEL"/>
      <sheetName val="G_Q05F_BYLEVEL"/>
      <sheetName val="ESTATUS_BYFOE"/>
      <sheetName val="ESTATUS_ALL"/>
      <sheetName val="EDCAT"/>
      <sheetName val="G_Q06ELAB2"/>
      <sheetName val="ICTREADY"/>
      <sheetName val="EDCAT3_ISCO"/>
      <sheetName val="G_Q04"/>
      <sheetName val="TABLE1LIT"/>
      <sheetName val="TABLE1LITALL"/>
      <sheetName val="TABLE2NUM"/>
      <sheetName val="TABLE2NUMALL"/>
      <sheetName val="TABLEPSTRE"/>
      <sheetName val="TABLEPSTREALL"/>
      <sheetName val="T3_L_EDCAT_MW"/>
      <sheetName val="T3_L_TOT_MW"/>
      <sheetName val="T3_N_EDCAT_MW"/>
      <sheetName val="T3_N_TOT_MW"/>
      <sheetName val="ICT_ESTATUS_EDCAT3"/>
      <sheetName val="ICT_ESTATUS"/>
      <sheetName val="ICT_ESTATUS_SMALLCELL"/>
      <sheetName val="ICT_ESTATUS_EDCAT3_SMALLCELL"/>
      <sheetName val="MEAN_AGE"/>
      <sheetName val="G_Q04_T"/>
      <sheetName val="G_Q06ELAB2_T"/>
      <sheetName val="ICTREADY_T"/>
      <sheetName val="MEAN_AGE_T"/>
      <sheetName val="Table A5.xa."/>
      <sheetName val="Table A5.xb (Web only)."/>
      <sheetName val="Table A5.xc (Web only)."/>
      <sheetName val="Table A5.ya."/>
      <sheetName val="Table A5.4yb (Web only). "/>
      <sheetName val="Table A5.yc (Web only)."/>
      <sheetName val="Chart A5.7._old"/>
      <sheetName val="ESTATUS_BYFOE_GENDER"/>
      <sheetName val="ESTATUS_BYFOE_GENDER_C"/>
      <sheetName val="ESTATUS_ALL_GENDER"/>
      <sheetName val="Sheet2"/>
      <sheetName val="Sheet3"/>
      <sheetName val="Sheet4"/>
      <sheetName val="Table A5.1a."/>
      <sheetName val="Table A5.2a."/>
      <sheetName val="Table A5.3a."/>
      <sheetName val="Table A5.4a."/>
      <sheetName val="Table A5.5a."/>
      <sheetName val="Table A5.7a."/>
      <sheetName val="Table A5.9."/>
      <sheetName val="Chart A5.6."/>
      <sheetName val="Chart A5.7."/>
      <sheetName val="Chart A5.8."/>
      <sheetName val="Table_2_sourceJOB"/>
      <sheetName val="Table_4_sourceJOB"/>
      <sheetName val="Table_10_sourceJOB"/>
      <sheetName val="EMPL"/>
      <sheetName val="EMPL_ALL"/>
      <sheetName val="OECDGraphCopy"/>
      <sheetName val="Chart A5.a."/>
      <sheetName val="T1_L_EDCAT_MW"/>
      <sheetName val="T1_N_EDCAT_MW"/>
      <sheetName val="READWORK_IS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G1" t="str">
            <v>CNTRY_OUT</v>
          </cell>
          <cell r="H1" t="str">
            <v>EDCAT3</v>
          </cell>
          <cell r="I1" t="str">
            <v>LITLEVb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227.2</v>
          </cell>
          <cell r="L3">
            <v>428123.52967860701</v>
          </cell>
          <cell r="M3">
            <v>49.7160232825698</v>
          </cell>
          <cell r="N3">
            <v>3.3886853691758398</v>
          </cell>
        </row>
        <row r="4">
          <cell r="G4" t="str">
            <v>Australia</v>
          </cell>
          <cell r="H4">
            <v>1</v>
          </cell>
          <cell r="I4">
            <v>2</v>
          </cell>
          <cell r="J4">
            <v>1</v>
          </cell>
          <cell r="K4">
            <v>412.1</v>
          </cell>
          <cell r="L4">
            <v>789394.56596603699</v>
          </cell>
          <cell r="M4">
            <v>64.565813500643202</v>
          </cell>
          <cell r="N4">
            <v>2.9623529432713802</v>
          </cell>
        </row>
        <row r="5">
          <cell r="G5" t="str">
            <v>Australia</v>
          </cell>
          <cell r="H5">
            <v>1</v>
          </cell>
          <cell r="I5">
            <v>3</v>
          </cell>
          <cell r="J5">
            <v>1</v>
          </cell>
          <cell r="K5">
            <v>329.8</v>
          </cell>
          <cell r="L5">
            <v>633615.11488277896</v>
          </cell>
          <cell r="M5">
            <v>72.508978467712595</v>
          </cell>
          <cell r="N5">
            <v>2.8075090455483802</v>
          </cell>
        </row>
        <row r="6">
          <cell r="G6" t="str">
            <v>Australia</v>
          </cell>
          <cell r="H6">
            <v>1</v>
          </cell>
          <cell r="I6">
            <v>4</v>
          </cell>
          <cell r="J6">
            <v>1</v>
          </cell>
          <cell r="K6">
            <v>52.9</v>
          </cell>
          <cell r="L6">
            <v>89614.100881488805</v>
          </cell>
          <cell r="M6">
            <v>71.212956347600297</v>
          </cell>
          <cell r="N6">
            <v>8.8049737132487298</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174.1</v>
          </cell>
          <cell r="L8">
            <v>308184.948159497</v>
          </cell>
          <cell r="M8">
            <v>65.771349209869001</v>
          </cell>
          <cell r="N8">
            <v>3.74834057122662</v>
          </cell>
        </row>
        <row r="9">
          <cell r="G9" t="str">
            <v>Australia</v>
          </cell>
          <cell r="H9">
            <v>2</v>
          </cell>
          <cell r="I9">
            <v>2</v>
          </cell>
          <cell r="J9">
            <v>1</v>
          </cell>
          <cell r="K9">
            <v>576.70000000000005</v>
          </cell>
          <cell r="L9">
            <v>1045179.69889464</v>
          </cell>
          <cell r="M9">
            <v>75.291400286864203</v>
          </cell>
          <cell r="N9">
            <v>2.2137065882427698</v>
          </cell>
        </row>
        <row r="10">
          <cell r="G10" t="str">
            <v>Australia</v>
          </cell>
          <cell r="H10">
            <v>2</v>
          </cell>
          <cell r="I10">
            <v>3</v>
          </cell>
          <cell r="J10">
            <v>1</v>
          </cell>
          <cell r="K10">
            <v>756.2</v>
          </cell>
          <cell r="L10">
            <v>1464443.73661511</v>
          </cell>
          <cell r="M10">
            <v>79.019093600891296</v>
          </cell>
          <cell r="N10">
            <v>1.8406215902224901</v>
          </cell>
        </row>
        <row r="11">
          <cell r="G11" t="str">
            <v>Australia</v>
          </cell>
          <cell r="H11">
            <v>2</v>
          </cell>
          <cell r="I11">
            <v>4</v>
          </cell>
          <cell r="J11">
            <v>1</v>
          </cell>
          <cell r="K11">
            <v>233</v>
          </cell>
          <cell r="L11">
            <v>439312.23497983202</v>
          </cell>
          <cell r="M11">
            <v>82.428872169821702</v>
          </cell>
          <cell r="N11">
            <v>4.0865108253331899</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83.6</v>
          </cell>
          <cell r="L13">
            <v>135957.44357173101</v>
          </cell>
          <cell r="M13">
            <v>70.043043937795105</v>
          </cell>
          <cell r="N13">
            <v>5.7062959261121504</v>
          </cell>
        </row>
        <row r="14">
          <cell r="G14" t="str">
            <v>Australia</v>
          </cell>
          <cell r="H14">
            <v>3</v>
          </cell>
          <cell r="I14">
            <v>2</v>
          </cell>
          <cell r="J14">
            <v>1</v>
          </cell>
          <cell r="K14">
            <v>395.9</v>
          </cell>
          <cell r="L14">
            <v>656438.11214050802</v>
          </cell>
          <cell r="M14">
            <v>80.322356756983694</v>
          </cell>
          <cell r="N14">
            <v>2.5344102639872199</v>
          </cell>
        </row>
        <row r="15">
          <cell r="G15" t="str">
            <v>Australia</v>
          </cell>
          <cell r="H15">
            <v>3</v>
          </cell>
          <cell r="I15">
            <v>3</v>
          </cell>
          <cell r="J15">
            <v>1</v>
          </cell>
          <cell r="K15">
            <v>985.7</v>
          </cell>
          <cell r="L15">
            <v>1664260.6216197901</v>
          </cell>
          <cell r="M15">
            <v>85.2623645759884</v>
          </cell>
          <cell r="N15">
            <v>1.4653889643410101</v>
          </cell>
        </row>
        <row r="16">
          <cell r="G16" t="str">
            <v>Australia</v>
          </cell>
          <cell r="H16">
            <v>3</v>
          </cell>
          <cell r="I16">
            <v>4</v>
          </cell>
          <cell r="J16">
            <v>1</v>
          </cell>
          <cell r="K16">
            <v>713.8</v>
          </cell>
          <cell r="L16">
            <v>1244445.94754572</v>
          </cell>
          <cell r="M16">
            <v>89.334881481766601</v>
          </cell>
          <cell r="N16">
            <v>1.4515289734121</v>
          </cell>
        </row>
        <row r="17">
          <cell r="G17" t="str">
            <v>Austria</v>
          </cell>
          <cell r="H17">
            <v>1</v>
          </cell>
          <cell r="I17">
            <v>1</v>
          </cell>
          <cell r="J17">
            <v>1</v>
          </cell>
          <cell r="K17">
            <v>120.4</v>
          </cell>
          <cell r="L17">
            <v>159960.21323489901</v>
          </cell>
          <cell r="M17">
            <v>53.667506419728802</v>
          </cell>
          <cell r="N17">
            <v>3.4808722177376401</v>
          </cell>
        </row>
        <row r="18">
          <cell r="G18" t="str">
            <v>Austria</v>
          </cell>
          <cell r="H18">
            <v>1</v>
          </cell>
          <cell r="I18">
            <v>2</v>
          </cell>
          <cell r="J18">
            <v>1</v>
          </cell>
          <cell r="K18">
            <v>173.7</v>
          </cell>
          <cell r="L18">
            <v>224762.19067724401</v>
          </cell>
          <cell r="M18">
            <v>58.561552497371103</v>
          </cell>
          <cell r="N18">
            <v>3.3601067194464802</v>
          </cell>
        </row>
        <row r="19">
          <cell r="G19" t="str">
            <v>Austria</v>
          </cell>
          <cell r="H19">
            <v>1</v>
          </cell>
          <cell r="I19">
            <v>3</v>
          </cell>
          <cell r="J19">
            <v>1</v>
          </cell>
          <cell r="K19">
            <v>87</v>
          </cell>
          <cell r="L19">
            <v>110436.398281752</v>
          </cell>
          <cell r="M19">
            <v>68.053203782985307</v>
          </cell>
          <cell r="N19">
            <v>4.6281178568966901</v>
          </cell>
        </row>
        <row r="20">
          <cell r="G20" t="str">
            <v>Austria</v>
          </cell>
          <cell r="H20">
            <v>1</v>
          </cell>
          <cell r="I20">
            <v>4</v>
          </cell>
          <cell r="J20">
            <v>1</v>
          </cell>
          <cell r="K20">
            <v>6.9</v>
          </cell>
          <cell r="L20">
            <v>8754.7109431829995</v>
          </cell>
          <cell r="M20">
            <v>84.197418105108</v>
          </cell>
          <cell r="N20">
            <v>22.170352125027801</v>
          </cell>
        </row>
        <row r="21">
          <cell r="G21" t="str">
            <v>Austria</v>
          </cell>
          <cell r="H21">
            <v>2</v>
          </cell>
          <cell r="I21">
            <v>1</v>
          </cell>
          <cell r="J21">
            <v>1</v>
          </cell>
          <cell r="K21">
            <v>212.8</v>
          </cell>
          <cell r="L21">
            <v>266400.42155769601</v>
          </cell>
          <cell r="M21">
            <v>66.596400196610304</v>
          </cell>
          <cell r="N21">
            <v>2.90128899993943</v>
          </cell>
        </row>
        <row r="22">
          <cell r="G22" t="str">
            <v>Austria</v>
          </cell>
          <cell r="H22">
            <v>2</v>
          </cell>
          <cell r="I22">
            <v>2</v>
          </cell>
          <cell r="J22">
            <v>1</v>
          </cell>
          <cell r="K22">
            <v>758.5</v>
          </cell>
          <cell r="L22">
            <v>900075.78802285204</v>
          </cell>
          <cell r="M22">
            <v>76.261220703973805</v>
          </cell>
          <cell r="N22">
            <v>1.5423334733951499</v>
          </cell>
        </row>
        <row r="23">
          <cell r="G23" t="str">
            <v>Austria</v>
          </cell>
          <cell r="H23">
            <v>2</v>
          </cell>
          <cell r="I23">
            <v>3</v>
          </cell>
          <cell r="J23">
            <v>1</v>
          </cell>
          <cell r="K23">
            <v>816.8</v>
          </cell>
          <cell r="L23">
            <v>926921.26387890102</v>
          </cell>
          <cell r="M23">
            <v>85.866750472986993</v>
          </cell>
          <cell r="N23">
            <v>1.4241683523301301</v>
          </cell>
        </row>
        <row r="24">
          <cell r="G24" t="str">
            <v>Austria</v>
          </cell>
          <cell r="H24">
            <v>2</v>
          </cell>
          <cell r="I24">
            <v>4</v>
          </cell>
          <cell r="J24">
            <v>1</v>
          </cell>
          <cell r="K24">
            <v>135.9</v>
          </cell>
          <cell r="L24">
            <v>149533.89733167301</v>
          </cell>
          <cell r="M24">
            <v>87.768063510085696</v>
          </cell>
          <cell r="N24">
            <v>3.3659175473050702</v>
          </cell>
        </row>
        <row r="25">
          <cell r="G25" t="str">
            <v>Austria</v>
          </cell>
          <cell r="H25">
            <v>3</v>
          </cell>
          <cell r="I25">
            <v>1</v>
          </cell>
          <cell r="J25">
            <v>1</v>
          </cell>
          <cell r="K25">
            <v>25.8</v>
          </cell>
          <cell r="L25">
            <v>23936.100682625201</v>
          </cell>
          <cell r="M25">
            <v>67.982357093306803</v>
          </cell>
          <cell r="N25">
            <v>8.6300619694961203</v>
          </cell>
        </row>
        <row r="26">
          <cell r="G26" t="str">
            <v>Austria</v>
          </cell>
          <cell r="H26">
            <v>3</v>
          </cell>
          <cell r="I26">
            <v>2</v>
          </cell>
          <cell r="J26">
            <v>1</v>
          </cell>
          <cell r="K26">
            <v>188</v>
          </cell>
          <cell r="L26">
            <v>171226.760232906</v>
          </cell>
          <cell r="M26">
            <v>80.050646002084306</v>
          </cell>
          <cell r="N26">
            <v>3.6181347695936701</v>
          </cell>
        </row>
        <row r="27">
          <cell r="G27" t="str">
            <v>Austria</v>
          </cell>
          <cell r="H27">
            <v>3</v>
          </cell>
          <cell r="I27">
            <v>3</v>
          </cell>
          <cell r="J27">
            <v>1</v>
          </cell>
          <cell r="K27">
            <v>463</v>
          </cell>
          <cell r="L27">
            <v>401837.74978775397</v>
          </cell>
          <cell r="M27">
            <v>88.682458519484101</v>
          </cell>
          <cell r="N27">
            <v>1.92096941833068</v>
          </cell>
        </row>
        <row r="28">
          <cell r="G28" t="str">
            <v>Austria</v>
          </cell>
          <cell r="H28">
            <v>3</v>
          </cell>
          <cell r="I28">
            <v>4</v>
          </cell>
          <cell r="J28">
            <v>1</v>
          </cell>
          <cell r="K28">
            <v>205.2</v>
          </cell>
          <cell r="L28">
            <v>175121.62046311999</v>
          </cell>
          <cell r="M28">
            <v>91.329580997084605</v>
          </cell>
          <cell r="N28">
            <v>2.4175950220740701</v>
          </cell>
        </row>
        <row r="29">
          <cell r="G29" t="str">
            <v>Canada</v>
          </cell>
          <cell r="H29">
            <v>1</v>
          </cell>
          <cell r="I29">
            <v>1</v>
          </cell>
          <cell r="J29">
            <v>1</v>
          </cell>
          <cell r="K29">
            <v>890.7</v>
          </cell>
          <cell r="L29">
            <v>592495.85162152303</v>
          </cell>
          <cell r="M29">
            <v>53.514405171549797</v>
          </cell>
          <cell r="N29">
            <v>2.3471662078162501</v>
          </cell>
        </row>
        <row r="30">
          <cell r="G30" t="str">
            <v>Canada</v>
          </cell>
          <cell r="H30">
            <v>1</v>
          </cell>
          <cell r="I30">
            <v>2</v>
          </cell>
          <cell r="J30">
            <v>1</v>
          </cell>
          <cell r="K30">
            <v>610.70000000000005</v>
          </cell>
          <cell r="L30">
            <v>447422.52064289397</v>
          </cell>
          <cell r="M30">
            <v>60.639169108755503</v>
          </cell>
          <cell r="N30">
            <v>3.2991647767992398</v>
          </cell>
        </row>
        <row r="31">
          <cell r="G31" t="str">
            <v>Canada</v>
          </cell>
          <cell r="H31">
            <v>1</v>
          </cell>
          <cell r="I31">
            <v>3</v>
          </cell>
          <cell r="J31">
            <v>1</v>
          </cell>
          <cell r="K31">
            <v>186.9</v>
          </cell>
          <cell r="L31">
            <v>170397.121755773</v>
          </cell>
          <cell r="M31">
            <v>68.460326722680406</v>
          </cell>
          <cell r="N31">
            <v>5.0896562526808502</v>
          </cell>
        </row>
        <row r="32">
          <cell r="G32" t="str">
            <v>Canada</v>
          </cell>
          <cell r="H32">
            <v>1</v>
          </cell>
          <cell r="I32">
            <v>4</v>
          </cell>
          <cell r="J32">
            <v>1</v>
          </cell>
          <cell r="K32">
            <v>11.7</v>
          </cell>
          <cell r="L32">
            <v>10967.6976755421</v>
          </cell>
          <cell r="M32">
            <v>75.919075272709506</v>
          </cell>
          <cell r="N32">
            <v>24.937546610624398</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1089.9000000000001</v>
          </cell>
          <cell r="L34">
            <v>864047.66182256199</v>
          </cell>
          <cell r="M34">
            <v>70.2883733547026</v>
          </cell>
          <cell r="N34">
            <v>2.04038195612317</v>
          </cell>
        </row>
        <row r="35">
          <cell r="G35" t="str">
            <v>Canada</v>
          </cell>
          <cell r="H35">
            <v>2</v>
          </cell>
          <cell r="I35">
            <v>2</v>
          </cell>
          <cell r="J35">
            <v>1</v>
          </cell>
          <cell r="K35">
            <v>2505.4</v>
          </cell>
          <cell r="L35">
            <v>2002041.2573869</v>
          </cell>
          <cell r="M35">
            <v>77.232450839134202</v>
          </cell>
          <cell r="N35">
            <v>1.4200985931266601</v>
          </cell>
        </row>
        <row r="36">
          <cell r="G36" t="str">
            <v>Canada</v>
          </cell>
          <cell r="H36">
            <v>2</v>
          </cell>
          <cell r="I36">
            <v>3</v>
          </cell>
          <cell r="J36">
            <v>1</v>
          </cell>
          <cell r="K36">
            <v>2174.1999999999998</v>
          </cell>
          <cell r="L36">
            <v>1928325.89767446</v>
          </cell>
          <cell r="M36">
            <v>81.453464268075606</v>
          </cell>
          <cell r="N36">
            <v>1.3961467844914801</v>
          </cell>
        </row>
        <row r="37">
          <cell r="G37" t="str">
            <v>Canada</v>
          </cell>
          <cell r="H37">
            <v>2</v>
          </cell>
          <cell r="I37">
            <v>4</v>
          </cell>
          <cell r="J37">
            <v>1</v>
          </cell>
          <cell r="K37">
            <v>427.5</v>
          </cell>
          <cell r="L37">
            <v>416686.549634177</v>
          </cell>
          <cell r="M37">
            <v>82.210205452487699</v>
          </cell>
          <cell r="N37">
            <v>3.8239993620844399</v>
          </cell>
        </row>
        <row r="38">
          <cell r="G38" t="str">
            <v>Canada</v>
          </cell>
          <cell r="H38">
            <v>3</v>
          </cell>
          <cell r="I38">
            <v>1</v>
          </cell>
          <cell r="J38">
            <v>1</v>
          </cell>
          <cell r="K38">
            <v>677.5</v>
          </cell>
          <cell r="L38">
            <v>647403.29834682599</v>
          </cell>
          <cell r="M38">
            <v>74.9878026529544</v>
          </cell>
          <cell r="N38">
            <v>2.85531303269528</v>
          </cell>
        </row>
        <row r="39">
          <cell r="G39" t="str">
            <v>Canada</v>
          </cell>
          <cell r="H39">
            <v>3</v>
          </cell>
          <cell r="I39">
            <v>2</v>
          </cell>
          <cell r="J39">
            <v>1</v>
          </cell>
          <cell r="K39">
            <v>2300.4</v>
          </cell>
          <cell r="L39">
            <v>2131251.1257531601</v>
          </cell>
          <cell r="M39">
            <v>82.0586569026229</v>
          </cell>
          <cell r="N39">
            <v>1.4998014042483201</v>
          </cell>
        </row>
        <row r="40">
          <cell r="G40" t="str">
            <v>Canada</v>
          </cell>
          <cell r="H40">
            <v>3</v>
          </cell>
          <cell r="I40">
            <v>3</v>
          </cell>
          <cell r="J40">
            <v>1</v>
          </cell>
          <cell r="K40">
            <v>3945.9</v>
          </cell>
          <cell r="L40">
            <v>3737609.7038191999</v>
          </cell>
          <cell r="M40">
            <v>86.948582076264302</v>
          </cell>
          <cell r="N40">
            <v>0.91754543798162902</v>
          </cell>
        </row>
        <row r="41">
          <cell r="G41" t="str">
            <v>Canada</v>
          </cell>
          <cell r="H41">
            <v>3</v>
          </cell>
          <cell r="I41">
            <v>4</v>
          </cell>
          <cell r="J41">
            <v>1</v>
          </cell>
          <cell r="K41">
            <v>1899.2</v>
          </cell>
          <cell r="L41">
            <v>1989583.0026387901</v>
          </cell>
          <cell r="M41">
            <v>90.572599950663403</v>
          </cell>
          <cell r="N41">
            <v>1.09702894059494</v>
          </cell>
        </row>
        <row r="42">
          <cell r="G42" t="str">
            <v>Sharks</v>
          </cell>
          <cell r="H42">
            <v>1</v>
          </cell>
          <cell r="I42">
            <v>1</v>
          </cell>
          <cell r="J42">
            <v>1</v>
          </cell>
          <cell r="K42">
            <v>735.6</v>
          </cell>
          <cell r="L42">
            <v>1764503.19489387</v>
          </cell>
          <cell r="M42">
            <v>67.450019965429505</v>
          </cell>
          <cell r="N42">
            <v>2.1683617507159698</v>
          </cell>
        </row>
        <row r="43">
          <cell r="G43" t="str">
            <v>Sharks</v>
          </cell>
          <cell r="H43">
            <v>1</v>
          </cell>
          <cell r="I43">
            <v>2</v>
          </cell>
          <cell r="J43">
            <v>1</v>
          </cell>
          <cell r="K43">
            <v>127.6</v>
          </cell>
          <cell r="L43">
            <v>323175.36315011297</v>
          </cell>
          <cell r="M43">
            <v>84.388149594022806</v>
          </cell>
          <cell r="N43">
            <v>4.3645146256127001</v>
          </cell>
        </row>
        <row r="44">
          <cell r="G44" t="str">
            <v>Sharks</v>
          </cell>
          <cell r="H44">
            <v>1</v>
          </cell>
          <cell r="I44">
            <v>3</v>
          </cell>
          <cell r="J44">
            <v>1</v>
          </cell>
          <cell r="K44">
            <v>6.8</v>
          </cell>
          <cell r="L44">
            <v>16316.1225833098</v>
          </cell>
          <cell r="M44">
            <v>94.009226456152504</v>
          </cell>
          <cell r="N44">
            <v>11.469276492193099</v>
          </cell>
        </row>
        <row r="45">
          <cell r="G45" t="str">
            <v>Sharks</v>
          </cell>
          <cell r="H45">
            <v>2</v>
          </cell>
          <cell r="I45">
            <v>1</v>
          </cell>
          <cell r="J45">
            <v>1</v>
          </cell>
          <cell r="K45">
            <v>651.20000000000005</v>
          </cell>
          <cell r="L45">
            <v>1632322.8438426</v>
          </cell>
          <cell r="M45">
            <v>77.834725448051202</v>
          </cell>
          <cell r="N45">
            <v>1.7753093433626601</v>
          </cell>
        </row>
        <row r="46">
          <cell r="G46" t="str">
            <v>Sharks</v>
          </cell>
          <cell r="H46">
            <v>2</v>
          </cell>
          <cell r="I46">
            <v>2</v>
          </cell>
          <cell r="J46">
            <v>1</v>
          </cell>
          <cell r="K46">
            <v>458.4</v>
          </cell>
          <cell r="L46">
            <v>1087749.61485081</v>
          </cell>
          <cell r="M46">
            <v>82.468671796472407</v>
          </cell>
          <cell r="N46">
            <v>2.7176062694059202</v>
          </cell>
        </row>
        <row r="47">
          <cell r="G47" t="str">
            <v>Sharks</v>
          </cell>
          <cell r="H47">
            <v>2</v>
          </cell>
          <cell r="I47">
            <v>3</v>
          </cell>
          <cell r="J47">
            <v>1</v>
          </cell>
          <cell r="K47">
            <v>102.6</v>
          </cell>
          <cell r="L47">
            <v>255238.91126722499</v>
          </cell>
          <cell r="M47">
            <v>84.203178344495896</v>
          </cell>
          <cell r="N47">
            <v>4.9020745257289899</v>
          </cell>
        </row>
        <row r="48">
          <cell r="G48" t="str">
            <v>Sharks</v>
          </cell>
          <cell r="H48">
            <v>2</v>
          </cell>
          <cell r="I48">
            <v>4</v>
          </cell>
          <cell r="J48">
            <v>1</v>
          </cell>
          <cell r="K48">
            <v>5.8</v>
          </cell>
          <cell r="L48">
            <v>21406.692438823298</v>
          </cell>
          <cell r="M48">
            <v>79.358563550072105</v>
          </cell>
          <cell r="N48">
            <v>17.340749235376201</v>
          </cell>
        </row>
        <row r="49">
          <cell r="G49" t="str">
            <v>Sharks</v>
          </cell>
          <cell r="H49">
            <v>3</v>
          </cell>
          <cell r="I49">
            <v>1</v>
          </cell>
          <cell r="J49">
            <v>1</v>
          </cell>
          <cell r="K49">
            <v>242.4</v>
          </cell>
          <cell r="L49">
            <v>637233.940292174</v>
          </cell>
          <cell r="M49">
            <v>87.337069445128506</v>
          </cell>
          <cell r="N49">
            <v>2.68817718687575</v>
          </cell>
        </row>
        <row r="50">
          <cell r="G50" t="str">
            <v>Sharks</v>
          </cell>
          <cell r="H50">
            <v>3</v>
          </cell>
          <cell r="I50">
            <v>2</v>
          </cell>
          <cell r="J50">
            <v>1</v>
          </cell>
          <cell r="K50">
            <v>411.4</v>
          </cell>
          <cell r="L50">
            <v>1018026.4649299</v>
          </cell>
          <cell r="M50">
            <v>90.034145656222705</v>
          </cell>
          <cell r="N50">
            <v>2.3313544407453399</v>
          </cell>
        </row>
        <row r="51">
          <cell r="G51" t="str">
            <v>Sharks</v>
          </cell>
          <cell r="H51">
            <v>3</v>
          </cell>
          <cell r="I51">
            <v>3</v>
          </cell>
          <cell r="J51">
            <v>1</v>
          </cell>
          <cell r="K51">
            <v>270.2</v>
          </cell>
          <cell r="L51">
            <v>678579.85207500297</v>
          </cell>
          <cell r="M51">
            <v>91.417449957970604</v>
          </cell>
          <cell r="N51">
            <v>3.3790912459309999</v>
          </cell>
        </row>
        <row r="52">
          <cell r="G52" t="str">
            <v>Sharks</v>
          </cell>
          <cell r="H52">
            <v>3</v>
          </cell>
          <cell r="I52">
            <v>4</v>
          </cell>
          <cell r="J52">
            <v>1</v>
          </cell>
          <cell r="K52">
            <v>36</v>
          </cell>
          <cell r="L52">
            <v>117818.360320049</v>
          </cell>
          <cell r="M52">
            <v>87.701998652967603</v>
          </cell>
          <cell r="N52">
            <v>10.0603632561513</v>
          </cell>
        </row>
        <row r="53">
          <cell r="G53" t="str">
            <v>Czech Republic</v>
          </cell>
          <cell r="H53">
            <v>1</v>
          </cell>
          <cell r="I53">
            <v>1</v>
          </cell>
          <cell r="J53">
            <v>1</v>
          </cell>
          <cell r="K53">
            <v>51.9</v>
          </cell>
          <cell r="L53">
            <v>77677.832345475705</v>
          </cell>
          <cell r="M53">
            <v>38.597351299356703</v>
          </cell>
          <cell r="N53">
            <v>7.0017118660682698</v>
          </cell>
        </row>
        <row r="54">
          <cell r="G54" t="str">
            <v>Czech Republic</v>
          </cell>
          <cell r="H54">
            <v>1</v>
          </cell>
          <cell r="I54">
            <v>2</v>
          </cell>
          <cell r="J54">
            <v>1</v>
          </cell>
          <cell r="K54">
            <v>2</v>
          </cell>
          <cell r="L54">
            <v>491.62863809050862</v>
          </cell>
          <cell r="M54">
            <v>56.358864519357908</v>
          </cell>
          <cell r="N54">
            <v>50.67027137287559</v>
          </cell>
        </row>
        <row r="55">
          <cell r="G55" t="str">
            <v>Czech Republic</v>
          </cell>
          <cell r="H55">
            <v>1</v>
          </cell>
          <cell r="I55">
            <v>3</v>
          </cell>
          <cell r="J55">
            <v>1</v>
          </cell>
          <cell r="K55">
            <v>30.4</v>
          </cell>
          <cell r="L55">
            <v>51918.0182046439</v>
          </cell>
          <cell r="M55">
            <v>45.019849446176202</v>
          </cell>
          <cell r="N55">
            <v>9.9603993584268409</v>
          </cell>
        </row>
        <row r="56">
          <cell r="G56" t="str">
            <v>Czech Republic</v>
          </cell>
          <cell r="H56">
            <v>1</v>
          </cell>
          <cell r="I56">
            <v>4</v>
          </cell>
          <cell r="J56">
            <v>1</v>
          </cell>
          <cell r="K56">
            <v>3.3</v>
          </cell>
          <cell r="L56">
            <v>7496.2973615910596</v>
          </cell>
          <cell r="M56">
            <v>78.456871514459493</v>
          </cell>
          <cell r="N56">
            <v>37.547297653295999</v>
          </cell>
        </row>
        <row r="57">
          <cell r="G57" t="str">
            <v>Czech Republic</v>
          </cell>
          <cell r="H57">
            <v>2</v>
          </cell>
          <cell r="I57">
            <v>1</v>
          </cell>
          <cell r="J57">
            <v>1</v>
          </cell>
          <cell r="K57">
            <v>227.2</v>
          </cell>
          <cell r="L57">
            <v>353769.78057761502</v>
          </cell>
          <cell r="M57">
            <v>70.446213109541205</v>
          </cell>
          <cell r="N57">
            <v>4.0513434445820202</v>
          </cell>
        </row>
        <row r="58">
          <cell r="G58" t="str">
            <v>Czech Republic</v>
          </cell>
          <cell r="H58">
            <v>2</v>
          </cell>
          <cell r="I58">
            <v>2</v>
          </cell>
          <cell r="J58">
            <v>1</v>
          </cell>
          <cell r="K58">
            <v>882.5</v>
          </cell>
          <cell r="L58">
            <v>1329126.8363330101</v>
          </cell>
          <cell r="M58">
            <v>74.650894306652802</v>
          </cell>
          <cell r="N58">
            <v>1.82598351040628</v>
          </cell>
        </row>
        <row r="59">
          <cell r="G59" t="str">
            <v>Czech Republic</v>
          </cell>
          <cell r="H59">
            <v>2</v>
          </cell>
          <cell r="I59">
            <v>3</v>
          </cell>
          <cell r="J59">
            <v>1</v>
          </cell>
          <cell r="K59">
            <v>884.8</v>
          </cell>
          <cell r="L59">
            <v>1284231.0139261701</v>
          </cell>
          <cell r="M59">
            <v>78.477758497491195</v>
          </cell>
          <cell r="N59">
            <v>1.93746947278966</v>
          </cell>
        </row>
        <row r="60">
          <cell r="G60" t="str">
            <v>Czech Republic</v>
          </cell>
          <cell r="H60">
            <v>2</v>
          </cell>
          <cell r="I60">
            <v>4</v>
          </cell>
          <cell r="J60">
            <v>1</v>
          </cell>
          <cell r="K60">
            <v>126.5</v>
          </cell>
          <cell r="L60">
            <v>172142.62602267199</v>
          </cell>
          <cell r="M60">
            <v>85.650910478834504</v>
          </cell>
          <cell r="N60">
            <v>5.3160233312009</v>
          </cell>
        </row>
        <row r="61">
          <cell r="G61" t="str">
            <v>Czech Republic</v>
          </cell>
          <cell r="H61">
            <v>3</v>
          </cell>
          <cell r="I61">
            <v>1</v>
          </cell>
          <cell r="J61">
            <v>1</v>
          </cell>
          <cell r="K61">
            <v>18.100000000000001</v>
          </cell>
          <cell r="L61">
            <v>17946.1644974626</v>
          </cell>
          <cell r="M61">
            <v>81.260799383562798</v>
          </cell>
          <cell r="N61">
            <v>18.207452203295901</v>
          </cell>
        </row>
        <row r="62">
          <cell r="G62" t="str">
            <v>Czech Republic</v>
          </cell>
          <cell r="H62">
            <v>3</v>
          </cell>
          <cell r="I62">
            <v>2</v>
          </cell>
          <cell r="J62">
            <v>1</v>
          </cell>
          <cell r="K62">
            <v>152.1</v>
          </cell>
          <cell r="L62">
            <v>180917.24281828801</v>
          </cell>
          <cell r="M62">
            <v>84.055948746584605</v>
          </cell>
          <cell r="N62">
            <v>4.2708127193220697</v>
          </cell>
        </row>
        <row r="63">
          <cell r="G63" t="str">
            <v>Czech Republic</v>
          </cell>
          <cell r="H63">
            <v>3</v>
          </cell>
          <cell r="I63">
            <v>3</v>
          </cell>
          <cell r="J63">
            <v>1</v>
          </cell>
          <cell r="K63">
            <v>453.7</v>
          </cell>
          <cell r="L63">
            <v>564517.79405605805</v>
          </cell>
          <cell r="M63">
            <v>82.824991885680205</v>
          </cell>
          <cell r="N63">
            <v>3.3918663482693798</v>
          </cell>
        </row>
        <row r="64">
          <cell r="G64" t="str">
            <v>Czech Republic</v>
          </cell>
          <cell r="H64">
            <v>3</v>
          </cell>
          <cell r="I64">
            <v>4</v>
          </cell>
          <cell r="J64">
            <v>1</v>
          </cell>
          <cell r="K64">
            <v>217.1</v>
          </cell>
          <cell r="L64">
            <v>252284.940526402</v>
          </cell>
          <cell r="M64">
            <v>88.857380684595697</v>
          </cell>
          <cell r="N64">
            <v>4.08469494296682</v>
          </cell>
        </row>
        <row r="65">
          <cell r="G65" t="str">
            <v>Denmark</v>
          </cell>
          <cell r="H65">
            <v>1</v>
          </cell>
          <cell r="I65">
            <v>3</v>
          </cell>
          <cell r="J65">
            <v>1</v>
          </cell>
          <cell r="K65">
            <v>2</v>
          </cell>
          <cell r="L65">
            <v>491.62863809050901</v>
          </cell>
          <cell r="M65">
            <v>56.358864519357901</v>
          </cell>
          <cell r="N65">
            <v>50.670271372875597</v>
          </cell>
        </row>
        <row r="66">
          <cell r="G66" t="str">
            <v>Denmark</v>
          </cell>
          <cell r="H66">
            <v>1</v>
          </cell>
          <cell r="I66">
            <v>1</v>
          </cell>
          <cell r="J66">
            <v>1</v>
          </cell>
          <cell r="K66">
            <v>245.5</v>
          </cell>
          <cell r="L66">
            <v>114595.71023514</v>
          </cell>
          <cell r="M66">
            <v>51.580646881072497</v>
          </cell>
          <cell r="N66">
            <v>2.7765485939830601</v>
          </cell>
        </row>
        <row r="67">
          <cell r="G67" t="str">
            <v>Denmark</v>
          </cell>
          <cell r="H67">
            <v>1</v>
          </cell>
          <cell r="I67">
            <v>2</v>
          </cell>
          <cell r="J67">
            <v>1</v>
          </cell>
          <cell r="K67">
            <v>260.7</v>
          </cell>
          <cell r="L67">
            <v>146862.91878674401</v>
          </cell>
          <cell r="M67">
            <v>65.408098953408199</v>
          </cell>
          <cell r="N67">
            <v>3.39438441873178</v>
          </cell>
        </row>
        <row r="68">
          <cell r="G68" t="str">
            <v>Denmark</v>
          </cell>
          <cell r="H68">
            <v>1</v>
          </cell>
          <cell r="I68">
            <v>3</v>
          </cell>
          <cell r="J68">
            <v>1</v>
          </cell>
          <cell r="K68">
            <v>131.19999999999999</v>
          </cell>
          <cell r="L68">
            <v>84423.581650137698</v>
          </cell>
          <cell r="M68">
            <v>75.519478215739298</v>
          </cell>
          <cell r="N68">
            <v>5.0307385922025096</v>
          </cell>
        </row>
        <row r="69">
          <cell r="G69" t="str">
            <v>Denmark</v>
          </cell>
          <cell r="H69">
            <v>1</v>
          </cell>
          <cell r="I69">
            <v>4</v>
          </cell>
          <cell r="J69">
            <v>1</v>
          </cell>
          <cell r="K69">
            <v>10.6</v>
          </cell>
          <cell r="L69">
            <v>8110.15658583194</v>
          </cell>
          <cell r="M69">
            <v>78.777967746124702</v>
          </cell>
          <cell r="N69">
            <v>16.612068955737499</v>
          </cell>
        </row>
        <row r="70">
          <cell r="G70" t="str">
            <v>Denmark</v>
          </cell>
          <cell r="H70">
            <v>2</v>
          </cell>
          <cell r="I70">
            <v>1</v>
          </cell>
          <cell r="J70">
            <v>1</v>
          </cell>
          <cell r="K70">
            <v>267</v>
          </cell>
          <cell r="L70">
            <v>117220.078613648</v>
          </cell>
          <cell r="M70">
            <v>62.2248224315938</v>
          </cell>
          <cell r="N70">
            <v>2.9154158013775402</v>
          </cell>
        </row>
        <row r="71">
          <cell r="G71" t="str">
            <v>Denmark</v>
          </cell>
          <cell r="H71">
            <v>2</v>
          </cell>
          <cell r="I71">
            <v>2</v>
          </cell>
          <cell r="J71">
            <v>1</v>
          </cell>
          <cell r="K71">
            <v>712.7</v>
          </cell>
          <cell r="L71">
            <v>369895.87310862198</v>
          </cell>
          <cell r="M71">
            <v>77.297119608285101</v>
          </cell>
          <cell r="N71">
            <v>1.69392375266438</v>
          </cell>
        </row>
        <row r="72">
          <cell r="G72" t="str">
            <v>Denmark</v>
          </cell>
          <cell r="H72">
            <v>2</v>
          </cell>
          <cell r="I72">
            <v>3</v>
          </cell>
          <cell r="J72">
            <v>1</v>
          </cell>
          <cell r="K72">
            <v>596.79999999999995</v>
          </cell>
          <cell r="L72">
            <v>348341.74807161302</v>
          </cell>
          <cell r="M72">
            <v>82.436669455494794</v>
          </cell>
          <cell r="N72">
            <v>1.6711519477322301</v>
          </cell>
        </row>
        <row r="73">
          <cell r="G73" t="str">
            <v>Denmark</v>
          </cell>
          <cell r="H73">
            <v>2</v>
          </cell>
          <cell r="I73">
            <v>4</v>
          </cell>
          <cell r="J73">
            <v>1</v>
          </cell>
          <cell r="K73">
            <v>78.5</v>
          </cell>
          <cell r="L73">
            <v>50642.260359473701</v>
          </cell>
          <cell r="M73">
            <v>79.817739253586296</v>
          </cell>
          <cell r="N73">
            <v>5.4211369412637396</v>
          </cell>
        </row>
        <row r="74">
          <cell r="G74" t="str">
            <v>Denmark</v>
          </cell>
          <cell r="H74">
            <v>3</v>
          </cell>
          <cell r="I74">
            <v>1</v>
          </cell>
          <cell r="J74">
            <v>1</v>
          </cell>
          <cell r="K74">
            <v>145.80000000000001</v>
          </cell>
          <cell r="L74">
            <v>46268.576091038703</v>
          </cell>
          <cell r="M74">
            <v>69.062461633692294</v>
          </cell>
          <cell r="N74">
            <v>4.0037546708791503</v>
          </cell>
        </row>
        <row r="75">
          <cell r="G75" t="str">
            <v>Denmark</v>
          </cell>
          <cell r="H75">
            <v>3</v>
          </cell>
          <cell r="I75">
            <v>2</v>
          </cell>
          <cell r="J75">
            <v>1</v>
          </cell>
          <cell r="K75">
            <v>580.5</v>
          </cell>
          <cell r="L75">
            <v>228408.73359750299</v>
          </cell>
          <cell r="M75">
            <v>82.935675065342707</v>
          </cell>
          <cell r="N75">
            <v>1.8471086065823401</v>
          </cell>
        </row>
        <row r="76">
          <cell r="G76" t="str">
            <v>Denmark</v>
          </cell>
          <cell r="H76">
            <v>3</v>
          </cell>
          <cell r="I76">
            <v>3</v>
          </cell>
          <cell r="J76">
            <v>1</v>
          </cell>
          <cell r="K76">
            <v>1220.3</v>
          </cell>
          <cell r="L76">
            <v>553312.358484842</v>
          </cell>
          <cell r="M76">
            <v>88.879394484065799</v>
          </cell>
          <cell r="N76">
            <v>1.03029413847381</v>
          </cell>
        </row>
        <row r="77">
          <cell r="G77" t="str">
            <v>Denmark</v>
          </cell>
          <cell r="H77">
            <v>3</v>
          </cell>
          <cell r="I77">
            <v>4</v>
          </cell>
          <cell r="J77">
            <v>1</v>
          </cell>
          <cell r="K77">
            <v>421.4</v>
          </cell>
          <cell r="L77">
            <v>208655.20364856001</v>
          </cell>
          <cell r="M77">
            <v>92.754177883750899</v>
          </cell>
          <cell r="N77">
            <v>1.6905830259002399</v>
          </cell>
        </row>
        <row r="78">
          <cell r="G78" t="str">
            <v>England (UK)</v>
          </cell>
          <cell r="H78">
            <v>1</v>
          </cell>
          <cell r="I78">
            <v>1</v>
          </cell>
          <cell r="J78">
            <v>1</v>
          </cell>
          <cell r="K78">
            <v>164.8</v>
          </cell>
          <cell r="L78">
            <v>1100615.53101417</v>
          </cell>
          <cell r="M78">
            <v>50.562437355061697</v>
          </cell>
          <cell r="N78">
            <v>2.9006132416507802</v>
          </cell>
        </row>
        <row r="79">
          <cell r="G79" t="str">
            <v>England (UK)</v>
          </cell>
          <cell r="H79">
            <v>1</v>
          </cell>
          <cell r="I79">
            <v>2</v>
          </cell>
          <cell r="J79">
            <v>1</v>
          </cell>
          <cell r="K79">
            <v>274.39999999999998</v>
          </cell>
          <cell r="L79">
            <v>1872503.5521642501</v>
          </cell>
          <cell r="M79">
            <v>64.582890733376701</v>
          </cell>
          <cell r="N79">
            <v>2.6399597601382099</v>
          </cell>
        </row>
        <row r="80">
          <cell r="G80" t="str">
            <v>England (UK)</v>
          </cell>
          <cell r="H80">
            <v>1</v>
          </cell>
          <cell r="I80">
            <v>3</v>
          </cell>
          <cell r="J80">
            <v>1</v>
          </cell>
          <cell r="K80">
            <v>125.2</v>
          </cell>
          <cell r="L80">
            <v>857470.77250163804</v>
          </cell>
          <cell r="M80">
            <v>67.552859728401899</v>
          </cell>
          <cell r="N80">
            <v>4.0753453119143499</v>
          </cell>
        </row>
        <row r="81">
          <cell r="G81" t="str">
            <v>England (UK)</v>
          </cell>
          <cell r="H81">
            <v>1</v>
          </cell>
          <cell r="I81">
            <v>4</v>
          </cell>
          <cell r="J81">
            <v>1</v>
          </cell>
          <cell r="K81">
            <v>15.6</v>
          </cell>
          <cell r="L81">
            <v>115258.966657475</v>
          </cell>
          <cell r="M81">
            <v>74.743175613062206</v>
          </cell>
          <cell r="N81">
            <v>12.116524556944899</v>
          </cell>
        </row>
        <row r="82">
          <cell r="G82" t="str">
            <v>England (UK)</v>
          </cell>
          <cell r="H82">
            <v>2</v>
          </cell>
          <cell r="I82">
            <v>1</v>
          </cell>
          <cell r="J82">
            <v>1</v>
          </cell>
          <cell r="K82">
            <v>135.19999999999999</v>
          </cell>
          <cell r="L82">
            <v>999367.71090246097</v>
          </cell>
          <cell r="M82">
            <v>71.844342186663596</v>
          </cell>
          <cell r="N82">
            <v>4.4514203402170498</v>
          </cell>
        </row>
        <row r="83">
          <cell r="G83" t="str">
            <v>England (UK)</v>
          </cell>
          <cell r="H83">
            <v>2</v>
          </cell>
          <cell r="I83">
            <v>2</v>
          </cell>
          <cell r="J83">
            <v>1</v>
          </cell>
          <cell r="K83">
            <v>347.9</v>
          </cell>
          <cell r="L83">
            <v>2515505.4583504498</v>
          </cell>
          <cell r="M83">
            <v>72.477000501821294</v>
          </cell>
          <cell r="N83">
            <v>2.1726353809564301</v>
          </cell>
        </row>
        <row r="84">
          <cell r="G84" t="str">
            <v>England (UK)</v>
          </cell>
          <cell r="H84">
            <v>2</v>
          </cell>
          <cell r="I84">
            <v>3</v>
          </cell>
          <cell r="J84">
            <v>1</v>
          </cell>
          <cell r="K84">
            <v>423.3</v>
          </cell>
          <cell r="L84">
            <v>3151730.0949515002</v>
          </cell>
          <cell r="M84">
            <v>81.359220795554805</v>
          </cell>
          <cell r="N84">
            <v>1.8096640107495601</v>
          </cell>
        </row>
        <row r="85">
          <cell r="G85" t="str">
            <v>England (UK)</v>
          </cell>
          <cell r="H85">
            <v>2</v>
          </cell>
          <cell r="I85">
            <v>4</v>
          </cell>
          <cell r="J85">
            <v>1</v>
          </cell>
          <cell r="K85">
            <v>121.6</v>
          </cell>
          <cell r="L85">
            <v>937795.63049841602</v>
          </cell>
          <cell r="M85">
            <v>86.416865404611499</v>
          </cell>
          <cell r="N85">
            <v>3.1917566091246199</v>
          </cell>
        </row>
        <row r="86">
          <cell r="G86" t="str">
            <v>England (UK)</v>
          </cell>
          <cell r="H86">
            <v>3</v>
          </cell>
          <cell r="I86">
            <v>1</v>
          </cell>
          <cell r="J86">
            <v>1</v>
          </cell>
          <cell r="K86">
            <v>70.099999999999994</v>
          </cell>
          <cell r="L86">
            <v>537222.167123797</v>
          </cell>
          <cell r="M86">
            <v>72.965699678935707</v>
          </cell>
          <cell r="N86">
            <v>6.9527673954864602</v>
          </cell>
        </row>
        <row r="87">
          <cell r="G87" t="str">
            <v>England (UK)</v>
          </cell>
          <cell r="H87">
            <v>3</v>
          </cell>
          <cell r="I87">
            <v>2</v>
          </cell>
          <cell r="J87">
            <v>1</v>
          </cell>
          <cell r="K87">
            <v>321.3</v>
          </cell>
          <cell r="L87">
            <v>1974435.8576720001</v>
          </cell>
          <cell r="M87">
            <v>78.991558512355198</v>
          </cell>
          <cell r="N87">
            <v>2.7170000167078801</v>
          </cell>
        </row>
        <row r="88">
          <cell r="G88" t="str">
            <v>England (UK)</v>
          </cell>
          <cell r="H88">
            <v>3</v>
          </cell>
          <cell r="I88">
            <v>3</v>
          </cell>
          <cell r="J88">
            <v>1</v>
          </cell>
          <cell r="K88">
            <v>707.4</v>
          </cell>
          <cell r="L88">
            <v>4162141.08272528</v>
          </cell>
          <cell r="M88">
            <v>85.500252159460899</v>
          </cell>
          <cell r="N88">
            <v>1.2764371982839799</v>
          </cell>
        </row>
        <row r="89">
          <cell r="G89" t="str">
            <v>England (UK)</v>
          </cell>
          <cell r="H89">
            <v>3</v>
          </cell>
          <cell r="I89">
            <v>4</v>
          </cell>
          <cell r="J89">
            <v>1</v>
          </cell>
          <cell r="K89">
            <v>388.2</v>
          </cell>
          <cell r="L89">
            <v>2401067.24969878</v>
          </cell>
          <cell r="M89">
            <v>88.094331716998695</v>
          </cell>
          <cell r="N89">
            <v>1.7501174161814701</v>
          </cell>
        </row>
        <row r="90">
          <cell r="G90" t="str">
            <v>Estonia</v>
          </cell>
          <cell r="H90">
            <v>1</v>
          </cell>
          <cell r="I90">
            <v>1</v>
          </cell>
          <cell r="J90">
            <v>1</v>
          </cell>
          <cell r="K90">
            <v>121.6</v>
          </cell>
          <cell r="L90">
            <v>14151.255553651499</v>
          </cell>
          <cell r="M90">
            <v>48.966349525937197</v>
          </cell>
          <cell r="N90">
            <v>3.4189758070219902</v>
          </cell>
        </row>
        <row r="91">
          <cell r="G91" t="str">
            <v>Estonia</v>
          </cell>
          <cell r="H91">
            <v>1</v>
          </cell>
          <cell r="I91">
            <v>2</v>
          </cell>
          <cell r="J91">
            <v>1</v>
          </cell>
          <cell r="K91">
            <v>180.3</v>
          </cell>
          <cell r="L91">
            <v>20620.175097314401</v>
          </cell>
          <cell r="M91">
            <v>56.389615083319399</v>
          </cell>
          <cell r="N91">
            <v>3.1905776984403098</v>
          </cell>
        </row>
        <row r="92">
          <cell r="G92" t="str">
            <v>Estonia</v>
          </cell>
          <cell r="H92">
            <v>1</v>
          </cell>
          <cell r="I92">
            <v>3</v>
          </cell>
          <cell r="J92">
            <v>1</v>
          </cell>
          <cell r="K92">
            <v>115.3</v>
          </cell>
          <cell r="L92">
            <v>13459.928966104801</v>
          </cell>
          <cell r="M92">
            <v>65.193711438905595</v>
          </cell>
          <cell r="N92">
            <v>4.4388813627741497</v>
          </cell>
        </row>
        <row r="93">
          <cell r="G93" t="str">
            <v>Estonia</v>
          </cell>
          <cell r="H93">
            <v>1</v>
          </cell>
          <cell r="I93">
            <v>4</v>
          </cell>
          <cell r="J93">
            <v>1</v>
          </cell>
          <cell r="K93">
            <v>12.8</v>
          </cell>
          <cell r="L93">
            <v>1493.89002032543</v>
          </cell>
          <cell r="M93">
            <v>81.323516903543506</v>
          </cell>
          <cell r="N93">
            <v>11.9069560855873</v>
          </cell>
        </row>
        <row r="94">
          <cell r="G94" t="str">
            <v>Estonia</v>
          </cell>
          <cell r="H94">
            <v>2</v>
          </cell>
          <cell r="I94">
            <v>1</v>
          </cell>
          <cell r="J94">
            <v>1</v>
          </cell>
          <cell r="K94">
            <v>295.10000000000002</v>
          </cell>
          <cell r="L94">
            <v>35595.689538378901</v>
          </cell>
          <cell r="M94">
            <v>68.387156476524098</v>
          </cell>
          <cell r="N94">
            <v>2.73458703448624</v>
          </cell>
        </row>
        <row r="95">
          <cell r="G95" t="str">
            <v>Estonia</v>
          </cell>
          <cell r="H95">
            <v>2</v>
          </cell>
          <cell r="I95">
            <v>2</v>
          </cell>
          <cell r="J95">
            <v>1</v>
          </cell>
          <cell r="K95">
            <v>819.2</v>
          </cell>
          <cell r="L95">
            <v>97023.469315801398</v>
          </cell>
          <cell r="M95">
            <v>74.222675007526803</v>
          </cell>
          <cell r="N95">
            <v>1.5053299315114801</v>
          </cell>
        </row>
        <row r="96">
          <cell r="G96" t="str">
            <v>Estonia</v>
          </cell>
          <cell r="H96">
            <v>2</v>
          </cell>
          <cell r="I96">
            <v>3</v>
          </cell>
          <cell r="J96">
            <v>1</v>
          </cell>
          <cell r="K96">
            <v>823.4</v>
          </cell>
          <cell r="L96">
            <v>97599.704468793498</v>
          </cell>
          <cell r="M96">
            <v>79.553994722877206</v>
          </cell>
          <cell r="N96">
            <v>1.4788597336120799</v>
          </cell>
        </row>
        <row r="97">
          <cell r="G97" t="str">
            <v>Estonia</v>
          </cell>
          <cell r="H97">
            <v>2</v>
          </cell>
          <cell r="I97">
            <v>4</v>
          </cell>
          <cell r="J97">
            <v>1</v>
          </cell>
          <cell r="K97">
            <v>155.30000000000001</v>
          </cell>
          <cell r="L97">
            <v>18706.2279838014</v>
          </cell>
          <cell r="M97">
            <v>86.870295875095195</v>
          </cell>
          <cell r="N97">
            <v>2.9840488408560302</v>
          </cell>
        </row>
        <row r="98">
          <cell r="G98" t="str">
            <v>Estonia</v>
          </cell>
          <cell r="H98">
            <v>3</v>
          </cell>
          <cell r="I98">
            <v>1</v>
          </cell>
          <cell r="J98">
            <v>1</v>
          </cell>
          <cell r="K98">
            <v>135.19999999999999</v>
          </cell>
          <cell r="L98">
            <v>16327.663977484301</v>
          </cell>
          <cell r="M98">
            <v>79.016326544699794</v>
          </cell>
          <cell r="N98">
            <v>4.1865314450493001</v>
          </cell>
        </row>
        <row r="99">
          <cell r="G99" t="str">
            <v>Estonia</v>
          </cell>
          <cell r="H99">
            <v>3</v>
          </cell>
          <cell r="I99">
            <v>2</v>
          </cell>
          <cell r="J99">
            <v>1</v>
          </cell>
          <cell r="K99">
            <v>602.4</v>
          </cell>
          <cell r="L99">
            <v>71844.537776101599</v>
          </cell>
          <cell r="M99">
            <v>84.501204977773199</v>
          </cell>
          <cell r="N99">
            <v>1.59766766374835</v>
          </cell>
        </row>
        <row r="100">
          <cell r="G100" t="str">
            <v>Estonia</v>
          </cell>
          <cell r="H100">
            <v>3</v>
          </cell>
          <cell r="I100">
            <v>3</v>
          </cell>
          <cell r="J100">
            <v>1</v>
          </cell>
          <cell r="K100">
            <v>1030.9000000000001</v>
          </cell>
          <cell r="L100">
            <v>124006.246683569</v>
          </cell>
          <cell r="M100">
            <v>87.807605566596095</v>
          </cell>
          <cell r="N100">
            <v>1.00374188463215</v>
          </cell>
        </row>
        <row r="101">
          <cell r="G101" t="str">
            <v>Estonia</v>
          </cell>
          <cell r="H101">
            <v>3</v>
          </cell>
          <cell r="I101">
            <v>4</v>
          </cell>
          <cell r="J101">
            <v>1</v>
          </cell>
          <cell r="K101">
            <v>433.5</v>
          </cell>
          <cell r="L101">
            <v>52560.743478141798</v>
          </cell>
          <cell r="M101">
            <v>93.771380126285706</v>
          </cell>
          <cell r="N101">
            <v>1.3452416294774201</v>
          </cell>
        </row>
        <row r="102">
          <cell r="G102" t="str">
            <v>Finland</v>
          </cell>
          <cell r="H102">
            <v>1</v>
          </cell>
          <cell r="I102">
            <v>1</v>
          </cell>
          <cell r="J102">
            <v>1</v>
          </cell>
          <cell r="K102">
            <v>62.6</v>
          </cell>
          <cell r="L102">
            <v>46605.685230986302</v>
          </cell>
          <cell r="M102">
            <v>38.634697094576197</v>
          </cell>
          <cell r="N102">
            <v>4.3946352508312199</v>
          </cell>
        </row>
        <row r="103">
          <cell r="G103" t="str">
            <v>Finland</v>
          </cell>
          <cell r="H103">
            <v>1</v>
          </cell>
          <cell r="I103">
            <v>2</v>
          </cell>
          <cell r="J103">
            <v>1</v>
          </cell>
          <cell r="K103">
            <v>129.19999999999999</v>
          </cell>
          <cell r="L103">
            <v>91444.250829270197</v>
          </cell>
          <cell r="M103">
            <v>57.344698772765199</v>
          </cell>
          <cell r="N103">
            <v>3.8823660172286099</v>
          </cell>
        </row>
        <row r="104">
          <cell r="G104" t="str">
            <v>Finland</v>
          </cell>
          <cell r="H104">
            <v>1</v>
          </cell>
          <cell r="I104">
            <v>3</v>
          </cell>
          <cell r="J104">
            <v>1</v>
          </cell>
          <cell r="K104">
            <v>92</v>
          </cell>
          <cell r="L104">
            <v>66846.543624446495</v>
          </cell>
          <cell r="M104">
            <v>67.886985632057204</v>
          </cell>
          <cell r="N104">
            <v>6.0223467071182402</v>
          </cell>
        </row>
        <row r="105">
          <cell r="G105" t="str">
            <v>Finland</v>
          </cell>
          <cell r="H105">
            <v>1</v>
          </cell>
          <cell r="I105">
            <v>4</v>
          </cell>
          <cell r="J105">
            <v>1</v>
          </cell>
          <cell r="K105">
            <v>15.2</v>
          </cell>
          <cell r="L105">
            <v>10882.270304199301</v>
          </cell>
          <cell r="M105">
            <v>74.752281319895701</v>
          </cell>
          <cell r="N105">
            <v>17.222877431793499</v>
          </cell>
        </row>
        <row r="106">
          <cell r="G106" t="str">
            <v>Finland</v>
          </cell>
          <cell r="H106">
            <v>2</v>
          </cell>
          <cell r="I106">
            <v>1</v>
          </cell>
          <cell r="J106">
            <v>1</v>
          </cell>
          <cell r="K106">
            <v>122.1</v>
          </cell>
          <cell r="L106">
            <v>84617.858009038799</v>
          </cell>
          <cell r="M106">
            <v>54.8161625638987</v>
          </cell>
          <cell r="N106">
            <v>3.8700162801888802</v>
          </cell>
        </row>
        <row r="107">
          <cell r="G107" t="str">
            <v>Finland</v>
          </cell>
          <cell r="H107">
            <v>2</v>
          </cell>
          <cell r="I107">
            <v>2</v>
          </cell>
          <cell r="J107">
            <v>1</v>
          </cell>
          <cell r="K107">
            <v>437.8</v>
          </cell>
          <cell r="L107">
            <v>287805.36805194197</v>
          </cell>
          <cell r="M107">
            <v>71.932270946180395</v>
          </cell>
          <cell r="N107">
            <v>1.9588934962736899</v>
          </cell>
        </row>
        <row r="108">
          <cell r="G108" t="str">
            <v>Finland</v>
          </cell>
          <cell r="H108">
            <v>2</v>
          </cell>
          <cell r="I108">
            <v>3</v>
          </cell>
          <cell r="J108">
            <v>1</v>
          </cell>
          <cell r="K108">
            <v>588.70000000000005</v>
          </cell>
          <cell r="L108">
            <v>386108.50483610301</v>
          </cell>
          <cell r="M108">
            <v>79.925243941373907</v>
          </cell>
          <cell r="N108">
            <v>1.6428449538391501</v>
          </cell>
        </row>
        <row r="109">
          <cell r="G109" t="str">
            <v>Finland</v>
          </cell>
          <cell r="H109">
            <v>2</v>
          </cell>
          <cell r="I109">
            <v>4</v>
          </cell>
          <cell r="J109">
            <v>1</v>
          </cell>
          <cell r="K109">
            <v>201.4</v>
          </cell>
          <cell r="L109">
            <v>133626.882304194</v>
          </cell>
          <cell r="M109">
            <v>81.940126077522905</v>
          </cell>
          <cell r="N109">
            <v>2.5514233314877202</v>
          </cell>
        </row>
        <row r="110">
          <cell r="G110" t="str">
            <v>Finland</v>
          </cell>
          <cell r="H110">
            <v>3</v>
          </cell>
          <cell r="I110">
            <v>1</v>
          </cell>
          <cell r="J110">
            <v>1</v>
          </cell>
          <cell r="K110">
            <v>43.4</v>
          </cell>
          <cell r="L110">
            <v>29429.574891741599</v>
          </cell>
          <cell r="M110">
            <v>66.414406592156197</v>
          </cell>
          <cell r="N110">
            <v>7.0549697463564103</v>
          </cell>
        </row>
        <row r="111">
          <cell r="G111" t="str">
            <v>Finland</v>
          </cell>
          <cell r="H111">
            <v>3</v>
          </cell>
          <cell r="I111">
            <v>2</v>
          </cell>
          <cell r="J111">
            <v>1</v>
          </cell>
          <cell r="K111">
            <v>275</v>
          </cell>
          <cell r="L111">
            <v>164072.83275473001</v>
          </cell>
          <cell r="M111">
            <v>81.142600122833997</v>
          </cell>
          <cell r="N111">
            <v>2.25461998195206</v>
          </cell>
        </row>
        <row r="112">
          <cell r="G112" t="str">
            <v>Finland</v>
          </cell>
          <cell r="H112">
            <v>3</v>
          </cell>
          <cell r="I112">
            <v>3</v>
          </cell>
          <cell r="J112">
            <v>1</v>
          </cell>
          <cell r="K112">
            <v>816.9</v>
          </cell>
          <cell r="L112">
            <v>477951.67232716701</v>
          </cell>
          <cell r="M112">
            <v>89.096173112913206</v>
          </cell>
          <cell r="N112">
            <v>1.3210553325166801</v>
          </cell>
        </row>
        <row r="113">
          <cell r="G113" t="str">
            <v>Finland</v>
          </cell>
          <cell r="H113">
            <v>3</v>
          </cell>
          <cell r="I113">
            <v>4</v>
          </cell>
          <cell r="J113">
            <v>1</v>
          </cell>
          <cell r="K113">
            <v>703.7</v>
          </cell>
          <cell r="L113">
            <v>409710.90932577202</v>
          </cell>
          <cell r="M113">
            <v>90.913663579294195</v>
          </cell>
          <cell r="N113">
            <v>1.2045210873901699</v>
          </cell>
        </row>
        <row r="114">
          <cell r="G114" t="str">
            <v>Flanders (Belgium)</v>
          </cell>
          <cell r="H114">
            <v>1</v>
          </cell>
          <cell r="I114">
            <v>1</v>
          </cell>
          <cell r="J114">
            <v>1</v>
          </cell>
          <cell r="K114">
            <v>119.8</v>
          </cell>
          <cell r="L114">
            <v>101594.05953103</v>
          </cell>
          <cell r="M114">
            <v>44.513161612967103</v>
          </cell>
          <cell r="N114">
            <v>3.28957371315534</v>
          </cell>
        </row>
        <row r="115">
          <cell r="G115" t="str">
            <v>Flanders (Belgium)</v>
          </cell>
          <cell r="H115">
            <v>1</v>
          </cell>
          <cell r="I115">
            <v>2</v>
          </cell>
          <cell r="J115">
            <v>1</v>
          </cell>
          <cell r="K115">
            <v>149</v>
          </cell>
          <cell r="L115">
            <v>127549.808749488</v>
          </cell>
          <cell r="M115">
            <v>57.185269421154203</v>
          </cell>
          <cell r="N115">
            <v>3.5533267162164299</v>
          </cell>
        </row>
        <row r="116">
          <cell r="G116" t="str">
            <v>Flanders (Belgium)</v>
          </cell>
          <cell r="H116">
            <v>1</v>
          </cell>
          <cell r="I116">
            <v>3</v>
          </cell>
          <cell r="J116">
            <v>1</v>
          </cell>
          <cell r="K116">
            <v>69</v>
          </cell>
          <cell r="L116">
            <v>58139.6443938964</v>
          </cell>
          <cell r="M116">
            <v>63.388171425626702</v>
          </cell>
          <cell r="N116">
            <v>6.3176556882577897</v>
          </cell>
        </row>
        <row r="117">
          <cell r="G117" t="str">
            <v>Flanders (Belgium)</v>
          </cell>
          <cell r="H117">
            <v>1</v>
          </cell>
          <cell r="I117">
            <v>4</v>
          </cell>
          <cell r="J117">
            <v>1</v>
          </cell>
          <cell r="K117">
            <v>3.2</v>
          </cell>
          <cell r="L117">
            <v>2637.45461330428</v>
          </cell>
          <cell r="M117">
            <v>67.975581714274199</v>
          </cell>
          <cell r="N117">
            <v>32.165771128341497</v>
          </cell>
        </row>
        <row r="118">
          <cell r="G118" t="str">
            <v>Flanders (Belgium)</v>
          </cell>
          <cell r="H118">
            <v>2</v>
          </cell>
          <cell r="I118">
            <v>1</v>
          </cell>
          <cell r="J118">
            <v>1</v>
          </cell>
          <cell r="K118">
            <v>191.1</v>
          </cell>
          <cell r="L118">
            <v>158501.18071273799</v>
          </cell>
          <cell r="M118">
            <v>68.547886730876399</v>
          </cell>
          <cell r="N118">
            <v>2.82792975172738</v>
          </cell>
        </row>
        <row r="119">
          <cell r="G119" t="str">
            <v>Flanders (Belgium)</v>
          </cell>
          <cell r="H119">
            <v>2</v>
          </cell>
          <cell r="I119">
            <v>2</v>
          </cell>
          <cell r="J119">
            <v>1</v>
          </cell>
          <cell r="K119">
            <v>545.70000000000005</v>
          </cell>
          <cell r="L119">
            <v>455771.02123599901</v>
          </cell>
          <cell r="M119">
            <v>78.214574971073105</v>
          </cell>
          <cell r="N119">
            <v>1.6984894689305501</v>
          </cell>
        </row>
        <row r="120">
          <cell r="G120" t="str">
            <v>Flanders (Belgium)</v>
          </cell>
          <cell r="H120">
            <v>2</v>
          </cell>
          <cell r="I120">
            <v>3</v>
          </cell>
          <cell r="J120">
            <v>1</v>
          </cell>
          <cell r="K120">
            <v>508.4</v>
          </cell>
          <cell r="L120">
            <v>422801.82360509899</v>
          </cell>
          <cell r="M120">
            <v>82.863566304166497</v>
          </cell>
          <cell r="N120">
            <v>1.7260390162244099</v>
          </cell>
        </row>
        <row r="121">
          <cell r="G121" t="str">
            <v>Flanders (Belgium)</v>
          </cell>
          <cell r="H121">
            <v>2</v>
          </cell>
          <cell r="I121">
            <v>4</v>
          </cell>
          <cell r="J121">
            <v>1</v>
          </cell>
          <cell r="K121">
            <v>85.8</v>
          </cell>
          <cell r="L121">
            <v>71220.541764995403</v>
          </cell>
          <cell r="M121">
            <v>88.057133251754493</v>
          </cell>
          <cell r="N121">
            <v>3.3317131166376099</v>
          </cell>
        </row>
        <row r="122">
          <cell r="G122" t="str">
            <v>Flanders (Belgium)</v>
          </cell>
          <cell r="H122">
            <v>3</v>
          </cell>
          <cell r="I122">
            <v>1</v>
          </cell>
          <cell r="J122">
            <v>1</v>
          </cell>
          <cell r="K122">
            <v>33.299999999999997</v>
          </cell>
          <cell r="L122">
            <v>28636.452648745799</v>
          </cell>
          <cell r="M122">
            <v>68.385687828577105</v>
          </cell>
          <cell r="N122">
            <v>7.2651900248642001</v>
          </cell>
        </row>
        <row r="123">
          <cell r="G123" t="str">
            <v>Flanders (Belgium)</v>
          </cell>
          <cell r="H123">
            <v>3</v>
          </cell>
          <cell r="I123">
            <v>2</v>
          </cell>
          <cell r="J123">
            <v>1</v>
          </cell>
          <cell r="K123">
            <v>221.7</v>
          </cell>
          <cell r="L123">
            <v>185970.14975682099</v>
          </cell>
          <cell r="M123">
            <v>83.903294469894405</v>
          </cell>
          <cell r="N123">
            <v>2.5756653470306499</v>
          </cell>
        </row>
        <row r="124">
          <cell r="G124" t="str">
            <v>Flanders (Belgium)</v>
          </cell>
          <cell r="H124">
            <v>3</v>
          </cell>
          <cell r="I124">
            <v>3</v>
          </cell>
          <cell r="J124">
            <v>1</v>
          </cell>
          <cell r="K124">
            <v>735.2</v>
          </cell>
          <cell r="L124">
            <v>610619.03849327099</v>
          </cell>
          <cell r="M124">
            <v>89.415173308605603</v>
          </cell>
          <cell r="N124">
            <v>1.1814398333268099</v>
          </cell>
        </row>
        <row r="125">
          <cell r="G125" t="str">
            <v>Flanders (Belgium)</v>
          </cell>
          <cell r="H125">
            <v>3</v>
          </cell>
          <cell r="I125">
            <v>4</v>
          </cell>
          <cell r="J125">
            <v>1</v>
          </cell>
          <cell r="K125">
            <v>382.8</v>
          </cell>
          <cell r="L125">
            <v>318251.82433641498</v>
          </cell>
          <cell r="M125">
            <v>94.478450039710395</v>
          </cell>
          <cell r="N125">
            <v>1.34339905039384</v>
          </cell>
        </row>
        <row r="126">
          <cell r="G126" t="str">
            <v>France</v>
          </cell>
          <cell r="H126">
            <v>1</v>
          </cell>
          <cell r="I126">
            <v>4</v>
          </cell>
          <cell r="J126">
            <v>1</v>
          </cell>
          <cell r="K126">
            <v>1</v>
          </cell>
          <cell r="L126">
            <v>4075.2714507768501</v>
          </cell>
          <cell r="M126">
            <v>11.7401835494639</v>
          </cell>
          <cell r="N126">
            <v>9.7275155642908295</v>
          </cell>
        </row>
        <row r="127">
          <cell r="G127" t="str">
            <v>France</v>
          </cell>
          <cell r="H127">
            <v>1</v>
          </cell>
          <cell r="I127">
            <v>1</v>
          </cell>
          <cell r="J127">
            <v>1</v>
          </cell>
          <cell r="K127">
            <v>1</v>
          </cell>
          <cell r="L127">
            <v>4075.2714507768533</v>
          </cell>
          <cell r="M127">
            <v>11.740183549463852</v>
          </cell>
          <cell r="N127">
            <v>9.7275155642908331</v>
          </cell>
        </row>
        <row r="128">
          <cell r="G128" t="str">
            <v>France</v>
          </cell>
          <cell r="H128">
            <v>1</v>
          </cell>
          <cell r="I128">
            <v>2</v>
          </cell>
          <cell r="J128">
            <v>1</v>
          </cell>
          <cell r="K128">
            <v>291.5</v>
          </cell>
          <cell r="L128">
            <v>1733613.10444484</v>
          </cell>
          <cell r="M128">
            <v>56.5871379378003</v>
          </cell>
          <cell r="N128">
            <v>2.2231110728633001</v>
          </cell>
        </row>
        <row r="129">
          <cell r="G129" t="str">
            <v>France</v>
          </cell>
          <cell r="H129">
            <v>1</v>
          </cell>
          <cell r="I129">
            <v>3</v>
          </cell>
          <cell r="J129">
            <v>1</v>
          </cell>
          <cell r="K129">
            <v>112.6</v>
          </cell>
          <cell r="L129">
            <v>668502.88714093703</v>
          </cell>
          <cell r="M129">
            <v>61.227286806100899</v>
          </cell>
          <cell r="N129">
            <v>3.84736030589014</v>
          </cell>
        </row>
        <row r="130">
          <cell r="G130" t="str">
            <v>France</v>
          </cell>
          <cell r="H130">
            <v>1</v>
          </cell>
          <cell r="I130">
            <v>4</v>
          </cell>
          <cell r="J130">
            <v>1</v>
          </cell>
          <cell r="K130">
            <v>10.5</v>
          </cell>
          <cell r="L130">
            <v>59902.885730265203</v>
          </cell>
          <cell r="M130">
            <v>65.038364460500404</v>
          </cell>
          <cell r="N130">
            <v>12.183588007423999</v>
          </cell>
        </row>
        <row r="131">
          <cell r="G131" t="str">
            <v>France</v>
          </cell>
          <cell r="H131">
            <v>2</v>
          </cell>
          <cell r="I131">
            <v>4</v>
          </cell>
          <cell r="J131">
            <v>1</v>
          </cell>
          <cell r="K131">
            <v>3</v>
          </cell>
          <cell r="L131">
            <v>12669.087780883499</v>
          </cell>
          <cell r="M131">
            <v>73.632820289684005</v>
          </cell>
          <cell r="N131">
            <v>19.859647051777699</v>
          </cell>
        </row>
        <row r="132">
          <cell r="G132" t="str">
            <v>France</v>
          </cell>
          <cell r="H132">
            <v>2</v>
          </cell>
          <cell r="I132">
            <v>1</v>
          </cell>
          <cell r="J132">
            <v>1</v>
          </cell>
          <cell r="K132">
            <v>3</v>
          </cell>
          <cell r="L132">
            <v>12669.087780883541</v>
          </cell>
          <cell r="M132">
            <v>73.632820289683991</v>
          </cell>
          <cell r="N132">
            <v>19.859647051777674</v>
          </cell>
        </row>
        <row r="133">
          <cell r="G133" t="str">
            <v>France</v>
          </cell>
          <cell r="H133">
            <v>2</v>
          </cell>
          <cell r="I133">
            <v>2</v>
          </cell>
          <cell r="J133">
            <v>1</v>
          </cell>
          <cell r="K133">
            <v>823.8</v>
          </cell>
          <cell r="L133">
            <v>4822045.2283302201</v>
          </cell>
          <cell r="M133">
            <v>74.443265434182194</v>
          </cell>
          <cell r="N133">
            <v>1.5097909814621999</v>
          </cell>
        </row>
        <row r="134">
          <cell r="G134" t="str">
            <v>France</v>
          </cell>
          <cell r="H134">
            <v>2</v>
          </cell>
          <cell r="I134">
            <v>3</v>
          </cell>
          <cell r="J134">
            <v>1</v>
          </cell>
          <cell r="K134">
            <v>568.4</v>
          </cell>
          <cell r="L134">
            <v>3327807.4915418699</v>
          </cell>
          <cell r="M134">
            <v>74.805030362348404</v>
          </cell>
          <cell r="N134">
            <v>1.66707678209487</v>
          </cell>
        </row>
        <row r="135">
          <cell r="G135" t="str">
            <v>France</v>
          </cell>
          <cell r="H135">
            <v>2</v>
          </cell>
          <cell r="I135">
            <v>4</v>
          </cell>
          <cell r="J135">
            <v>1</v>
          </cell>
          <cell r="K135">
            <v>65.3</v>
          </cell>
          <cell r="L135">
            <v>370060.204929334</v>
          </cell>
          <cell r="M135">
            <v>75.566916951245105</v>
          </cell>
          <cell r="N135">
            <v>5.3227805736251597</v>
          </cell>
        </row>
        <row r="136">
          <cell r="G136" t="str">
            <v>France</v>
          </cell>
          <cell r="H136">
            <v>3</v>
          </cell>
          <cell r="I136">
            <v>1</v>
          </cell>
          <cell r="J136">
            <v>1</v>
          </cell>
          <cell r="K136">
            <v>64.099999999999994</v>
          </cell>
          <cell r="L136">
            <v>325951.304003625</v>
          </cell>
          <cell r="M136">
            <v>65.185466272920195</v>
          </cell>
          <cell r="N136">
            <v>4.5880344622810902</v>
          </cell>
        </row>
        <row r="137">
          <cell r="G137" t="str">
            <v>France</v>
          </cell>
          <cell r="H137">
            <v>3</v>
          </cell>
          <cell r="I137">
            <v>2</v>
          </cell>
          <cell r="J137">
            <v>1</v>
          </cell>
          <cell r="K137">
            <v>360.1</v>
          </cell>
          <cell r="L137">
            <v>1787712.45031419</v>
          </cell>
          <cell r="M137">
            <v>79.695750794595298</v>
          </cell>
          <cell r="N137">
            <v>1.9781966177862</v>
          </cell>
        </row>
        <row r="138">
          <cell r="G138" t="str">
            <v>France</v>
          </cell>
          <cell r="H138">
            <v>3</v>
          </cell>
          <cell r="I138">
            <v>3</v>
          </cell>
          <cell r="J138">
            <v>1</v>
          </cell>
          <cell r="K138">
            <v>849.6</v>
          </cell>
          <cell r="L138">
            <v>4330606.1309178304</v>
          </cell>
          <cell r="M138">
            <v>87.030894314557301</v>
          </cell>
          <cell r="N138">
            <v>1.0300665585859801</v>
          </cell>
        </row>
        <row r="139">
          <cell r="G139" t="str">
            <v>France</v>
          </cell>
          <cell r="H139">
            <v>3</v>
          </cell>
          <cell r="I139">
            <v>4</v>
          </cell>
          <cell r="J139">
            <v>1</v>
          </cell>
          <cell r="K139">
            <v>308.2</v>
          </cell>
          <cell r="L139">
            <v>1576167.4155254399</v>
          </cell>
          <cell r="M139">
            <v>87.556333209127104</v>
          </cell>
          <cell r="N139">
            <v>2.3013603057907699</v>
          </cell>
        </row>
        <row r="140">
          <cell r="G140" t="str">
            <v>Germany</v>
          </cell>
          <cell r="H140">
            <v>1</v>
          </cell>
          <cell r="I140">
            <v>1</v>
          </cell>
          <cell r="J140">
            <v>1</v>
          </cell>
          <cell r="K140">
            <v>96.7</v>
          </cell>
          <cell r="L140">
            <v>1240634.0266263201</v>
          </cell>
          <cell r="M140">
            <v>52.213519674992703</v>
          </cell>
          <cell r="N140">
            <v>3.9267900159457798</v>
          </cell>
        </row>
        <row r="141">
          <cell r="G141" t="str">
            <v>Germany</v>
          </cell>
          <cell r="H141">
            <v>1</v>
          </cell>
          <cell r="I141">
            <v>2</v>
          </cell>
          <cell r="J141">
            <v>1</v>
          </cell>
          <cell r="K141">
            <v>74.7</v>
          </cell>
          <cell r="L141">
            <v>911583.67396324</v>
          </cell>
          <cell r="M141">
            <v>60.0273023137051</v>
          </cell>
          <cell r="N141">
            <v>5.4187945098822601</v>
          </cell>
        </row>
        <row r="142">
          <cell r="G142" t="str">
            <v>Germany</v>
          </cell>
          <cell r="H142">
            <v>1</v>
          </cell>
          <cell r="I142">
            <v>3</v>
          </cell>
          <cell r="J142">
            <v>1</v>
          </cell>
          <cell r="K142">
            <v>25.5</v>
          </cell>
          <cell r="L142">
            <v>267371.96260260599</v>
          </cell>
          <cell r="M142">
            <v>67.027437728939404</v>
          </cell>
          <cell r="N142">
            <v>9.0486562081852</v>
          </cell>
        </row>
        <row r="143">
          <cell r="G143" t="str">
            <v>Germany</v>
          </cell>
          <cell r="H143">
            <v>1</v>
          </cell>
          <cell r="I143">
            <v>4</v>
          </cell>
          <cell r="J143">
            <v>1</v>
          </cell>
          <cell r="K143">
            <v>4.0999999999999996</v>
          </cell>
          <cell r="L143">
            <v>27745.152099708401</v>
          </cell>
          <cell r="M143">
            <v>74.630187721643196</v>
          </cell>
          <cell r="N143">
            <v>40.525681261912801</v>
          </cell>
        </row>
        <row r="144">
          <cell r="G144" t="str">
            <v>Germany</v>
          </cell>
          <cell r="H144">
            <v>2</v>
          </cell>
          <cell r="I144">
            <v>1</v>
          </cell>
          <cell r="J144">
            <v>1</v>
          </cell>
          <cell r="K144">
            <v>299</v>
          </cell>
          <cell r="L144">
            <v>3351745.5090131899</v>
          </cell>
          <cell r="M144">
            <v>70.186406277475001</v>
          </cell>
          <cell r="N144">
            <v>2.6029644921338</v>
          </cell>
        </row>
        <row r="145">
          <cell r="G145" t="str">
            <v>Germany</v>
          </cell>
          <cell r="H145">
            <v>2</v>
          </cell>
          <cell r="I145">
            <v>2</v>
          </cell>
          <cell r="J145">
            <v>1</v>
          </cell>
          <cell r="K145">
            <v>738.9</v>
          </cell>
          <cell r="L145">
            <v>8006653.2958016302</v>
          </cell>
          <cell r="M145">
            <v>79.299315292239498</v>
          </cell>
          <cell r="N145">
            <v>1.6715862061265701</v>
          </cell>
        </row>
        <row r="146">
          <cell r="G146" t="str">
            <v>Germany</v>
          </cell>
          <cell r="H146">
            <v>2</v>
          </cell>
          <cell r="I146">
            <v>3</v>
          </cell>
          <cell r="J146">
            <v>1</v>
          </cell>
          <cell r="K146">
            <v>672</v>
          </cell>
          <cell r="L146">
            <v>6754838.4894861197</v>
          </cell>
          <cell r="M146">
            <v>83.940042842078498</v>
          </cell>
          <cell r="N146">
            <v>1.6612462837670601</v>
          </cell>
        </row>
        <row r="147">
          <cell r="G147" t="str">
            <v>Germany</v>
          </cell>
          <cell r="H147">
            <v>2</v>
          </cell>
          <cell r="I147">
            <v>4</v>
          </cell>
          <cell r="J147">
            <v>1</v>
          </cell>
          <cell r="K147">
            <v>125.1</v>
          </cell>
          <cell r="L147">
            <v>1207095.77569709</v>
          </cell>
          <cell r="M147">
            <v>85.813083299517103</v>
          </cell>
          <cell r="N147">
            <v>3.3808426516459398</v>
          </cell>
        </row>
        <row r="148">
          <cell r="G148" t="str">
            <v>Germany</v>
          </cell>
          <cell r="H148">
            <v>3</v>
          </cell>
          <cell r="I148">
            <v>1</v>
          </cell>
          <cell r="J148">
            <v>1</v>
          </cell>
          <cell r="K148">
            <v>67.400000000000006</v>
          </cell>
          <cell r="L148">
            <v>645142.40164481802</v>
          </cell>
          <cell r="M148">
            <v>73.740714928587394</v>
          </cell>
          <cell r="N148">
            <v>6.9093413148925196</v>
          </cell>
        </row>
        <row r="149">
          <cell r="G149" t="str">
            <v>Germany</v>
          </cell>
          <cell r="H149">
            <v>3</v>
          </cell>
          <cell r="I149">
            <v>2</v>
          </cell>
          <cell r="J149">
            <v>1</v>
          </cell>
          <cell r="K149">
            <v>327</v>
          </cell>
          <cell r="L149">
            <v>3106260.0824054498</v>
          </cell>
          <cell r="M149">
            <v>82.503479807048805</v>
          </cell>
          <cell r="N149">
            <v>2.4110204641209898</v>
          </cell>
        </row>
        <row r="150">
          <cell r="G150" t="str">
            <v>Germany</v>
          </cell>
          <cell r="H150">
            <v>3</v>
          </cell>
          <cell r="I150">
            <v>3</v>
          </cell>
          <cell r="J150">
            <v>1</v>
          </cell>
          <cell r="K150">
            <v>728.3</v>
          </cell>
          <cell r="L150">
            <v>6710663.93279872</v>
          </cell>
          <cell r="M150">
            <v>90.527619203834604</v>
          </cell>
          <cell r="N150">
            <v>1.3684434449688201</v>
          </cell>
        </row>
        <row r="151">
          <cell r="G151" t="str">
            <v>Germany</v>
          </cell>
          <cell r="H151">
            <v>3</v>
          </cell>
          <cell r="I151">
            <v>4</v>
          </cell>
          <cell r="J151">
            <v>1</v>
          </cell>
          <cell r="K151">
            <v>315.3</v>
          </cell>
          <cell r="L151">
            <v>2854078.8297632998</v>
          </cell>
          <cell r="M151">
            <v>92.686593593207803</v>
          </cell>
          <cell r="N151">
            <v>2.1148626648495799</v>
          </cell>
        </row>
        <row r="152">
          <cell r="G152" t="str">
            <v>Capitals</v>
          </cell>
          <cell r="H152">
            <v>1</v>
          </cell>
          <cell r="I152">
            <v>1</v>
          </cell>
          <cell r="J152">
            <v>1</v>
          </cell>
          <cell r="K152">
            <v>241.6</v>
          </cell>
          <cell r="L152">
            <v>414564.53717030003</v>
          </cell>
          <cell r="M152">
            <v>52.905812071891802</v>
          </cell>
          <cell r="N152">
            <v>3.3641493816090899</v>
          </cell>
        </row>
        <row r="153">
          <cell r="G153" t="str">
            <v>Capitals</v>
          </cell>
          <cell r="H153">
            <v>1</v>
          </cell>
          <cell r="I153">
            <v>2</v>
          </cell>
          <cell r="J153">
            <v>1</v>
          </cell>
          <cell r="K153">
            <v>179.2</v>
          </cell>
          <cell r="L153">
            <v>314679.70990445098</v>
          </cell>
          <cell r="M153">
            <v>40.055338285561803</v>
          </cell>
          <cell r="N153">
            <v>3.7578275136356201</v>
          </cell>
        </row>
        <row r="154">
          <cell r="G154" t="str">
            <v>Capitals</v>
          </cell>
          <cell r="H154">
            <v>1</v>
          </cell>
          <cell r="I154">
            <v>3</v>
          </cell>
          <cell r="J154">
            <v>1</v>
          </cell>
          <cell r="K154">
            <v>60</v>
          </cell>
          <cell r="L154">
            <v>108754.426693316</v>
          </cell>
          <cell r="M154">
            <v>35.986884834609398</v>
          </cell>
          <cell r="N154">
            <v>5.9344129685523503</v>
          </cell>
        </row>
        <row r="155">
          <cell r="G155" t="str">
            <v>Capitals</v>
          </cell>
          <cell r="H155">
            <v>1</v>
          </cell>
          <cell r="I155">
            <v>4</v>
          </cell>
          <cell r="J155">
            <v>1</v>
          </cell>
          <cell r="K155">
            <v>2.2000000000000002</v>
          </cell>
          <cell r="L155">
            <v>4414.2544004246802</v>
          </cell>
          <cell r="M155">
            <v>19.080251656420199</v>
          </cell>
          <cell r="N155">
            <v>24.242766997566999</v>
          </cell>
        </row>
        <row r="156">
          <cell r="G156" t="str">
            <v>Capitals</v>
          </cell>
          <cell r="H156">
            <v>2</v>
          </cell>
          <cell r="I156">
            <v>1</v>
          </cell>
          <cell r="J156">
            <v>1</v>
          </cell>
          <cell r="K156">
            <v>293.89999999999998</v>
          </cell>
          <cell r="L156">
            <v>326681.91115168802</v>
          </cell>
          <cell r="M156">
            <v>54.931056313163097</v>
          </cell>
          <cell r="N156">
            <v>3.03721869350951</v>
          </cell>
        </row>
        <row r="157">
          <cell r="G157" t="str">
            <v>Capitals</v>
          </cell>
          <cell r="H157">
            <v>2</v>
          </cell>
          <cell r="I157">
            <v>2</v>
          </cell>
          <cell r="J157">
            <v>1</v>
          </cell>
          <cell r="K157">
            <v>446.2</v>
          </cell>
          <cell r="L157">
            <v>549331.57107387495</v>
          </cell>
          <cell r="M157">
            <v>51.471048963676502</v>
          </cell>
          <cell r="N157">
            <v>2.39231769579257</v>
          </cell>
        </row>
        <row r="158">
          <cell r="G158" t="str">
            <v>Capitals</v>
          </cell>
          <cell r="H158">
            <v>2</v>
          </cell>
          <cell r="I158">
            <v>3</v>
          </cell>
          <cell r="J158">
            <v>1</v>
          </cell>
          <cell r="K158">
            <v>233.1</v>
          </cell>
          <cell r="L158">
            <v>308252.01934934402</v>
          </cell>
          <cell r="M158">
            <v>49.349505041963702</v>
          </cell>
          <cell r="N158">
            <v>3.2826039547536401</v>
          </cell>
        </row>
        <row r="159">
          <cell r="G159" t="str">
            <v>Capitals</v>
          </cell>
          <cell r="H159">
            <v>2</v>
          </cell>
          <cell r="I159">
            <v>4</v>
          </cell>
          <cell r="J159">
            <v>1</v>
          </cell>
          <cell r="K159">
            <v>28.8</v>
          </cell>
          <cell r="L159">
            <v>44483.917499776297</v>
          </cell>
          <cell r="M159">
            <v>44.271016808711501</v>
          </cell>
          <cell r="N159">
            <v>10.6313161729742</v>
          </cell>
        </row>
        <row r="160">
          <cell r="G160" t="str">
            <v>Capitals</v>
          </cell>
          <cell r="H160">
            <v>3</v>
          </cell>
          <cell r="I160">
            <v>1</v>
          </cell>
          <cell r="J160">
            <v>1</v>
          </cell>
          <cell r="K160">
            <v>133.80000000000001</v>
          </cell>
          <cell r="L160">
            <v>165348.32147163901</v>
          </cell>
          <cell r="M160">
            <v>68.555871157824399</v>
          </cell>
          <cell r="N160">
            <v>5.7020385302376297</v>
          </cell>
        </row>
        <row r="161">
          <cell r="G161" t="str">
            <v>Capitals</v>
          </cell>
          <cell r="H161">
            <v>3</v>
          </cell>
          <cell r="I161">
            <v>2</v>
          </cell>
          <cell r="J161">
            <v>1</v>
          </cell>
          <cell r="K161">
            <v>301.5</v>
          </cell>
          <cell r="L161">
            <v>382961.86951549101</v>
          </cell>
          <cell r="M161">
            <v>61.702049662348898</v>
          </cell>
          <cell r="N161">
            <v>3.4884481047745401</v>
          </cell>
        </row>
        <row r="162">
          <cell r="G162" t="str">
            <v>Capitals</v>
          </cell>
          <cell r="H162">
            <v>3</v>
          </cell>
          <cell r="I162">
            <v>3</v>
          </cell>
          <cell r="J162">
            <v>1</v>
          </cell>
          <cell r="K162">
            <v>280</v>
          </cell>
          <cell r="L162">
            <v>402154.62306712498</v>
          </cell>
          <cell r="M162">
            <v>69.380212754263894</v>
          </cell>
          <cell r="N162">
            <v>3.3258795364566298</v>
          </cell>
        </row>
        <row r="163">
          <cell r="G163" t="str">
            <v>Capitals</v>
          </cell>
          <cell r="H163">
            <v>3</v>
          </cell>
          <cell r="I163">
            <v>4</v>
          </cell>
          <cell r="J163">
            <v>1</v>
          </cell>
          <cell r="K163">
            <v>91.7</v>
          </cell>
          <cell r="L163">
            <v>157641.79375609299</v>
          </cell>
          <cell r="M163">
            <v>81.292922761883105</v>
          </cell>
          <cell r="N163">
            <v>4.4913913510767998</v>
          </cell>
        </row>
        <row r="164">
          <cell r="G164" t="str">
            <v>Ireland</v>
          </cell>
          <cell r="H164">
            <v>1</v>
          </cell>
          <cell r="I164">
            <v>1</v>
          </cell>
          <cell r="J164">
            <v>1</v>
          </cell>
          <cell r="K164">
            <v>183.4</v>
          </cell>
          <cell r="L164">
            <v>108490.403716457</v>
          </cell>
          <cell r="M164">
            <v>40.6289561180227</v>
          </cell>
          <cell r="N164">
            <v>3.1917997775918501</v>
          </cell>
        </row>
        <row r="165">
          <cell r="G165" t="str">
            <v>Ireland</v>
          </cell>
          <cell r="H165">
            <v>1</v>
          </cell>
          <cell r="I165">
            <v>2</v>
          </cell>
          <cell r="J165">
            <v>1</v>
          </cell>
          <cell r="K165">
            <v>247.5</v>
          </cell>
          <cell r="L165">
            <v>149628.17167103599</v>
          </cell>
          <cell r="M165">
            <v>52.414020794234901</v>
          </cell>
          <cell r="N165">
            <v>2.94348965857316</v>
          </cell>
        </row>
        <row r="166">
          <cell r="G166" t="str">
            <v>Ireland</v>
          </cell>
          <cell r="H166">
            <v>1</v>
          </cell>
          <cell r="I166">
            <v>3</v>
          </cell>
          <cell r="J166">
            <v>1</v>
          </cell>
          <cell r="K166">
            <v>97.9</v>
          </cell>
          <cell r="L166">
            <v>58569.114206842598</v>
          </cell>
          <cell r="M166">
            <v>55.945557081383797</v>
          </cell>
          <cell r="N166">
            <v>4.8965211573925096</v>
          </cell>
        </row>
        <row r="167">
          <cell r="G167" t="str">
            <v>Ireland</v>
          </cell>
          <cell r="H167">
            <v>1</v>
          </cell>
          <cell r="I167">
            <v>4</v>
          </cell>
          <cell r="J167">
            <v>1</v>
          </cell>
          <cell r="K167">
            <v>3.2</v>
          </cell>
          <cell r="L167">
            <v>2707.8091391174398</v>
          </cell>
          <cell r="M167">
            <v>57.342184725285399</v>
          </cell>
          <cell r="N167">
            <v>26.884793519768699</v>
          </cell>
        </row>
        <row r="168">
          <cell r="G168" t="str">
            <v>Ireland</v>
          </cell>
          <cell r="H168">
            <v>2</v>
          </cell>
          <cell r="I168">
            <v>1</v>
          </cell>
          <cell r="J168">
            <v>1</v>
          </cell>
          <cell r="K168">
            <v>156.6</v>
          </cell>
          <cell r="L168">
            <v>80150.436440285805</v>
          </cell>
          <cell r="M168">
            <v>60.343522042499799</v>
          </cell>
          <cell r="N168">
            <v>4.4016015632313099</v>
          </cell>
        </row>
        <row r="169">
          <cell r="G169" t="str">
            <v>Ireland</v>
          </cell>
          <cell r="H169">
            <v>2</v>
          </cell>
          <cell r="I169">
            <v>2</v>
          </cell>
          <cell r="J169">
            <v>1</v>
          </cell>
          <cell r="K169">
            <v>491</v>
          </cell>
          <cell r="L169">
            <v>242571.40655423401</v>
          </cell>
          <cell r="M169">
            <v>62.467405210910499</v>
          </cell>
          <cell r="N169">
            <v>1.7839439944322599</v>
          </cell>
        </row>
        <row r="170">
          <cell r="G170" t="str">
            <v>Ireland</v>
          </cell>
          <cell r="H170">
            <v>2</v>
          </cell>
          <cell r="I170">
            <v>3</v>
          </cell>
          <cell r="J170">
            <v>1</v>
          </cell>
          <cell r="K170">
            <v>483.8</v>
          </cell>
          <cell r="L170">
            <v>242777.367623798</v>
          </cell>
          <cell r="M170">
            <v>70.087433879289406</v>
          </cell>
          <cell r="N170">
            <v>2.19048069326145</v>
          </cell>
        </row>
        <row r="171">
          <cell r="G171" t="str">
            <v>Ireland</v>
          </cell>
          <cell r="H171">
            <v>2</v>
          </cell>
          <cell r="I171">
            <v>4</v>
          </cell>
          <cell r="J171">
            <v>1</v>
          </cell>
          <cell r="K171">
            <v>73.599999999999994</v>
          </cell>
          <cell r="L171">
            <v>37787.762821349897</v>
          </cell>
          <cell r="M171">
            <v>76.6673790651015</v>
          </cell>
          <cell r="N171">
            <v>5.6744494151593798</v>
          </cell>
        </row>
        <row r="172">
          <cell r="G172" t="str">
            <v>Ireland</v>
          </cell>
          <cell r="H172">
            <v>3</v>
          </cell>
          <cell r="I172">
            <v>1</v>
          </cell>
          <cell r="J172">
            <v>1</v>
          </cell>
          <cell r="K172">
            <v>74.8</v>
          </cell>
          <cell r="L172">
            <v>31365.137805453898</v>
          </cell>
          <cell r="M172">
            <v>72.479409322898604</v>
          </cell>
          <cell r="N172">
            <v>5.9185828558748197</v>
          </cell>
        </row>
        <row r="173">
          <cell r="G173" t="str">
            <v>Ireland</v>
          </cell>
          <cell r="H173">
            <v>3</v>
          </cell>
          <cell r="I173">
            <v>2</v>
          </cell>
          <cell r="J173">
            <v>1</v>
          </cell>
          <cell r="K173">
            <v>411.3</v>
          </cell>
          <cell r="L173">
            <v>177287.00139738401</v>
          </cell>
          <cell r="M173">
            <v>78.1584327498324</v>
          </cell>
          <cell r="N173">
            <v>2.1744955516095001</v>
          </cell>
        </row>
        <row r="174">
          <cell r="G174" t="str">
            <v>Ireland</v>
          </cell>
          <cell r="H174">
            <v>3</v>
          </cell>
          <cell r="I174">
            <v>3</v>
          </cell>
          <cell r="J174">
            <v>1</v>
          </cell>
          <cell r="K174">
            <v>807.9</v>
          </cell>
          <cell r="L174">
            <v>341664.06740506197</v>
          </cell>
          <cell r="M174">
            <v>82.384261358913406</v>
          </cell>
          <cell r="N174">
            <v>1.62897363849695</v>
          </cell>
        </row>
        <row r="175">
          <cell r="G175" t="str">
            <v>Ireland</v>
          </cell>
          <cell r="H175">
            <v>3</v>
          </cell>
          <cell r="I175">
            <v>4</v>
          </cell>
          <cell r="J175">
            <v>1</v>
          </cell>
          <cell r="K175">
            <v>328</v>
          </cell>
          <cell r="L175">
            <v>139412.347987674</v>
          </cell>
          <cell r="M175">
            <v>86.471040506973196</v>
          </cell>
          <cell r="N175">
            <v>2.92781687097286</v>
          </cell>
        </row>
        <row r="176">
          <cell r="G176" t="str">
            <v>Penguins</v>
          </cell>
          <cell r="H176">
            <v>1</v>
          </cell>
          <cell r="I176">
            <v>1</v>
          </cell>
          <cell r="J176">
            <v>1</v>
          </cell>
          <cell r="K176">
            <v>200.5</v>
          </cell>
          <cell r="L176">
            <v>133558.94441810399</v>
          </cell>
          <cell r="M176">
            <v>45.9485218010499</v>
          </cell>
          <cell r="N176">
            <v>2.3655340226481498</v>
          </cell>
        </row>
        <row r="177">
          <cell r="G177" t="str">
            <v>Penguins</v>
          </cell>
          <cell r="H177">
            <v>1</v>
          </cell>
          <cell r="I177">
            <v>2</v>
          </cell>
          <cell r="J177">
            <v>1</v>
          </cell>
          <cell r="K177">
            <v>94.9</v>
          </cell>
          <cell r="L177">
            <v>67862.177080152702</v>
          </cell>
          <cell r="M177">
            <v>55.788208582214502</v>
          </cell>
          <cell r="N177">
            <v>5.4914579604849303</v>
          </cell>
        </row>
        <row r="178">
          <cell r="G178" t="str">
            <v>Penguins</v>
          </cell>
          <cell r="H178">
            <v>1</v>
          </cell>
          <cell r="I178">
            <v>3</v>
          </cell>
          <cell r="J178">
            <v>1</v>
          </cell>
          <cell r="K178">
            <v>30.3</v>
          </cell>
          <cell r="L178">
            <v>22452.137963360401</v>
          </cell>
          <cell r="M178">
            <v>52.202887818350298</v>
          </cell>
          <cell r="N178">
            <v>9.2755830325158808</v>
          </cell>
        </row>
        <row r="179">
          <cell r="G179" t="str">
            <v>Penguins</v>
          </cell>
          <cell r="H179">
            <v>1</v>
          </cell>
          <cell r="I179">
            <v>4</v>
          </cell>
          <cell r="J179">
            <v>1</v>
          </cell>
          <cell r="K179">
            <v>3.3</v>
          </cell>
          <cell r="L179">
            <v>2146.5440389008199</v>
          </cell>
          <cell r="M179">
            <v>53.080226702208897</v>
          </cell>
          <cell r="N179">
            <v>34.064354291695601</v>
          </cell>
        </row>
        <row r="180">
          <cell r="G180" t="str">
            <v>Penguins</v>
          </cell>
          <cell r="H180">
            <v>2</v>
          </cell>
          <cell r="I180">
            <v>1</v>
          </cell>
          <cell r="J180">
            <v>1</v>
          </cell>
          <cell r="K180">
            <v>358.4</v>
          </cell>
          <cell r="L180">
            <v>322163.87440707401</v>
          </cell>
          <cell r="M180">
            <v>68.317362986060701</v>
          </cell>
          <cell r="N180">
            <v>2.3941245760421399</v>
          </cell>
        </row>
        <row r="181">
          <cell r="G181" t="str">
            <v>Penguins</v>
          </cell>
          <cell r="H181">
            <v>2</v>
          </cell>
          <cell r="I181">
            <v>2</v>
          </cell>
          <cell r="J181">
            <v>1</v>
          </cell>
          <cell r="K181">
            <v>377.4</v>
          </cell>
          <cell r="L181">
            <v>347983.31110462098</v>
          </cell>
          <cell r="M181">
            <v>75.4326387140283</v>
          </cell>
          <cell r="N181">
            <v>2.3727234064467502</v>
          </cell>
        </row>
        <row r="182">
          <cell r="G182" t="str">
            <v>Penguins</v>
          </cell>
          <cell r="H182">
            <v>2</v>
          </cell>
          <cell r="I182">
            <v>3</v>
          </cell>
          <cell r="J182">
            <v>1</v>
          </cell>
          <cell r="K182">
            <v>217.2</v>
          </cell>
          <cell r="L182">
            <v>218655.63671255001</v>
          </cell>
          <cell r="M182">
            <v>77.733778135822305</v>
          </cell>
          <cell r="N182">
            <v>2.75564835995764</v>
          </cell>
        </row>
        <row r="183">
          <cell r="G183" t="str">
            <v>Penguins</v>
          </cell>
          <cell r="H183">
            <v>2</v>
          </cell>
          <cell r="I183">
            <v>4</v>
          </cell>
          <cell r="J183">
            <v>1</v>
          </cell>
          <cell r="K183">
            <v>40</v>
          </cell>
          <cell r="L183">
            <v>42761.607984429203</v>
          </cell>
          <cell r="M183">
            <v>72.109409421316101</v>
          </cell>
          <cell r="N183">
            <v>6.55252225637543</v>
          </cell>
        </row>
        <row r="184">
          <cell r="G184" t="str">
            <v>Penguins</v>
          </cell>
          <cell r="H184">
            <v>3</v>
          </cell>
          <cell r="I184">
            <v>1</v>
          </cell>
          <cell r="J184">
            <v>1</v>
          </cell>
          <cell r="K184">
            <v>231.4</v>
          </cell>
          <cell r="L184">
            <v>206185.487891447</v>
          </cell>
          <cell r="M184">
            <v>76.664408269368394</v>
          </cell>
          <cell r="N184">
            <v>2.86048353059424</v>
          </cell>
        </row>
        <row r="185">
          <cell r="G185" t="str">
            <v>Penguins</v>
          </cell>
          <cell r="H185">
            <v>3</v>
          </cell>
          <cell r="I185">
            <v>2</v>
          </cell>
          <cell r="J185">
            <v>1</v>
          </cell>
          <cell r="K185">
            <v>527.9</v>
          </cell>
          <cell r="L185">
            <v>496392.543817278</v>
          </cell>
          <cell r="M185">
            <v>83.108539116425305</v>
          </cell>
          <cell r="N185">
            <v>1.8890953519555</v>
          </cell>
        </row>
        <row r="186">
          <cell r="G186" t="str">
            <v>Penguins</v>
          </cell>
          <cell r="H186">
            <v>3</v>
          </cell>
          <cell r="I186">
            <v>3</v>
          </cell>
          <cell r="J186">
            <v>1</v>
          </cell>
          <cell r="K186">
            <v>631.6</v>
          </cell>
          <cell r="L186">
            <v>639837.52563199599</v>
          </cell>
          <cell r="M186">
            <v>89.027765745048299</v>
          </cell>
          <cell r="N186">
            <v>1.35092686644227</v>
          </cell>
        </row>
        <row r="187">
          <cell r="G187" t="str">
            <v>Penguins</v>
          </cell>
          <cell r="H187">
            <v>3</v>
          </cell>
          <cell r="I187">
            <v>4</v>
          </cell>
          <cell r="J187">
            <v>1</v>
          </cell>
          <cell r="K187">
            <v>207.1</v>
          </cell>
          <cell r="L187">
            <v>220092.67104696401</v>
          </cell>
          <cell r="M187">
            <v>90.252110228417095</v>
          </cell>
          <cell r="N187">
            <v>2.4909101533831901</v>
          </cell>
        </row>
        <row r="188">
          <cell r="G188" t="str">
            <v>Italy</v>
          </cell>
          <cell r="H188">
            <v>1</v>
          </cell>
          <cell r="I188">
            <v>1</v>
          </cell>
          <cell r="J188">
            <v>1</v>
          </cell>
          <cell r="K188">
            <v>307.89999999999998</v>
          </cell>
          <cell r="L188">
            <v>3573568.6724296999</v>
          </cell>
          <cell r="M188">
            <v>50.041171933445099</v>
          </cell>
          <cell r="N188">
            <v>2.39549209216305</v>
          </cell>
        </row>
        <row r="189">
          <cell r="G189" t="str">
            <v>Italy</v>
          </cell>
          <cell r="H189">
            <v>1</v>
          </cell>
          <cell r="I189">
            <v>2</v>
          </cell>
          <cell r="J189">
            <v>1</v>
          </cell>
          <cell r="K189">
            <v>350</v>
          </cell>
          <cell r="L189">
            <v>4040650.8007024</v>
          </cell>
          <cell r="M189">
            <v>54.321370215595401</v>
          </cell>
          <cell r="N189">
            <v>2.3296414658039901</v>
          </cell>
        </row>
        <row r="190">
          <cell r="G190" t="str">
            <v>Italy</v>
          </cell>
          <cell r="H190">
            <v>1</v>
          </cell>
          <cell r="I190">
            <v>3</v>
          </cell>
          <cell r="J190">
            <v>1</v>
          </cell>
          <cell r="K190">
            <v>115.8</v>
          </cell>
          <cell r="L190">
            <v>1355331.7405546</v>
          </cell>
          <cell r="M190">
            <v>62.556791306368702</v>
          </cell>
          <cell r="N190">
            <v>4.5700206702064801</v>
          </cell>
        </row>
        <row r="191">
          <cell r="G191" t="str">
            <v>Italy</v>
          </cell>
          <cell r="H191">
            <v>1</v>
          </cell>
          <cell r="I191">
            <v>4</v>
          </cell>
          <cell r="J191">
            <v>1</v>
          </cell>
          <cell r="K191">
            <v>5.3</v>
          </cell>
          <cell r="L191">
            <v>63062.170252299999</v>
          </cell>
          <cell r="M191">
            <v>80.221560569900006</v>
          </cell>
          <cell r="N191">
            <v>22.927671789229201</v>
          </cell>
        </row>
        <row r="192">
          <cell r="G192" t="str">
            <v>Italy</v>
          </cell>
          <cell r="H192">
            <v>2</v>
          </cell>
          <cell r="I192">
            <v>1</v>
          </cell>
          <cell r="J192">
            <v>1</v>
          </cell>
          <cell r="K192">
            <v>212.8</v>
          </cell>
          <cell r="L192">
            <v>1269936.1872564999</v>
          </cell>
          <cell r="M192">
            <v>68.739378005401207</v>
          </cell>
          <cell r="N192">
            <v>4.2716656676223197</v>
          </cell>
        </row>
        <row r="193">
          <cell r="G193" t="str">
            <v>Italy</v>
          </cell>
          <cell r="H193">
            <v>2</v>
          </cell>
          <cell r="I193">
            <v>2</v>
          </cell>
          <cell r="J193">
            <v>1</v>
          </cell>
          <cell r="K193">
            <v>558.4</v>
          </cell>
          <cell r="L193">
            <v>3305970.1137072002</v>
          </cell>
          <cell r="M193">
            <v>65.880380276869602</v>
          </cell>
          <cell r="N193">
            <v>2.5041377355485199</v>
          </cell>
        </row>
        <row r="194">
          <cell r="G194" t="str">
            <v>Italy</v>
          </cell>
          <cell r="H194">
            <v>2</v>
          </cell>
          <cell r="I194">
            <v>3</v>
          </cell>
          <cell r="J194">
            <v>1</v>
          </cell>
          <cell r="K194">
            <v>473.3</v>
          </cell>
          <cell r="L194">
            <v>2952979.1174829002</v>
          </cell>
          <cell r="M194">
            <v>75.212057784042898</v>
          </cell>
          <cell r="N194">
            <v>2.6584123069052099</v>
          </cell>
        </row>
        <row r="195">
          <cell r="G195" t="str">
            <v>Italy</v>
          </cell>
          <cell r="H195">
            <v>2</v>
          </cell>
          <cell r="I195">
            <v>4</v>
          </cell>
          <cell r="J195">
            <v>1</v>
          </cell>
          <cell r="K195">
            <v>63.5</v>
          </cell>
          <cell r="L195">
            <v>390905.32348840003</v>
          </cell>
          <cell r="M195">
            <v>89.244530295999596</v>
          </cell>
          <cell r="N195">
            <v>5.3337304085820101</v>
          </cell>
        </row>
        <row r="196">
          <cell r="G196" t="str">
            <v>Italy</v>
          </cell>
          <cell r="H196">
            <v>3</v>
          </cell>
          <cell r="I196">
            <v>1</v>
          </cell>
          <cell r="J196">
            <v>1</v>
          </cell>
          <cell r="K196">
            <v>61.9</v>
          </cell>
          <cell r="L196">
            <v>319472.81086175999</v>
          </cell>
          <cell r="M196">
            <v>77.434824997847002</v>
          </cell>
          <cell r="N196">
            <v>6.3018314965931497</v>
          </cell>
        </row>
        <row r="197">
          <cell r="G197" t="str">
            <v>Italy</v>
          </cell>
          <cell r="H197">
            <v>3</v>
          </cell>
          <cell r="I197">
            <v>2</v>
          </cell>
          <cell r="J197">
            <v>1</v>
          </cell>
          <cell r="K197">
            <v>190.1</v>
          </cell>
          <cell r="L197">
            <v>1049791.85587688</v>
          </cell>
          <cell r="M197">
            <v>74.908721920226398</v>
          </cell>
          <cell r="N197">
            <v>3.84644296962998</v>
          </cell>
        </row>
        <row r="198">
          <cell r="G198" t="str">
            <v>Italy</v>
          </cell>
          <cell r="H198">
            <v>3</v>
          </cell>
          <cell r="I198">
            <v>3</v>
          </cell>
          <cell r="J198">
            <v>1</v>
          </cell>
          <cell r="K198">
            <v>294.5</v>
          </cell>
          <cell r="L198">
            <v>1828937.9477750601</v>
          </cell>
          <cell r="M198">
            <v>83.412559439754702</v>
          </cell>
          <cell r="N198">
            <v>2.8447647420673898</v>
          </cell>
        </row>
        <row r="199">
          <cell r="G199" t="str">
            <v>Italy</v>
          </cell>
          <cell r="H199">
            <v>3</v>
          </cell>
          <cell r="I199">
            <v>4</v>
          </cell>
          <cell r="J199">
            <v>1</v>
          </cell>
          <cell r="K199">
            <v>65.5</v>
          </cell>
          <cell r="L199">
            <v>450580.65845589997</v>
          </cell>
          <cell r="M199">
            <v>84.785315759255894</v>
          </cell>
          <cell r="N199">
            <v>6.2357333329616997</v>
          </cell>
        </row>
        <row r="200">
          <cell r="G200" t="str">
            <v>Panthers</v>
          </cell>
          <cell r="H200">
            <v>1</v>
          </cell>
          <cell r="I200">
            <v>1</v>
          </cell>
          <cell r="J200">
            <v>1</v>
          </cell>
          <cell r="K200">
            <v>1082.0999999999999</v>
          </cell>
          <cell r="L200">
            <v>930609.10477769899</v>
          </cell>
          <cell r="M200">
            <v>51.563383326845198</v>
          </cell>
          <cell r="N200">
            <v>1.2878424414901599</v>
          </cell>
        </row>
        <row r="201">
          <cell r="G201" t="str">
            <v>Panthers</v>
          </cell>
          <cell r="H201">
            <v>1</v>
          </cell>
          <cell r="I201">
            <v>2</v>
          </cell>
          <cell r="J201">
            <v>1</v>
          </cell>
          <cell r="K201">
            <v>125.1</v>
          </cell>
          <cell r="L201">
            <v>120751.196900246</v>
          </cell>
          <cell r="M201">
            <v>61.352222983569497</v>
          </cell>
          <cell r="N201">
            <v>4.7791176272973104</v>
          </cell>
        </row>
        <row r="202">
          <cell r="G202" t="str">
            <v>Panthers</v>
          </cell>
          <cell r="H202">
            <v>1</v>
          </cell>
          <cell r="I202">
            <v>3</v>
          </cell>
          <cell r="J202">
            <v>1</v>
          </cell>
          <cell r="K202">
            <v>11</v>
          </cell>
          <cell r="L202">
            <v>11319.5608712802</v>
          </cell>
          <cell r="M202">
            <v>67.888391021761095</v>
          </cell>
          <cell r="N202">
            <v>19.749343440523699</v>
          </cell>
        </row>
        <row r="203">
          <cell r="G203" t="str">
            <v>Panthers</v>
          </cell>
          <cell r="H203">
            <v>2</v>
          </cell>
          <cell r="I203">
            <v>1</v>
          </cell>
          <cell r="J203">
            <v>1</v>
          </cell>
          <cell r="K203">
            <v>790.8</v>
          </cell>
          <cell r="L203">
            <v>847489.39375209797</v>
          </cell>
          <cell r="M203">
            <v>56.0005050939507</v>
          </cell>
          <cell r="N203">
            <v>1.3355045414528099</v>
          </cell>
        </row>
        <row r="204">
          <cell r="G204" t="str">
            <v>Panthers</v>
          </cell>
          <cell r="H204">
            <v>2</v>
          </cell>
          <cell r="I204">
            <v>2</v>
          </cell>
          <cell r="J204">
            <v>1</v>
          </cell>
          <cell r="K204">
            <v>363</v>
          </cell>
          <cell r="L204">
            <v>410981.255801305</v>
          </cell>
          <cell r="M204">
            <v>66.287128941839597</v>
          </cell>
          <cell r="N204">
            <v>2.5292286510080402</v>
          </cell>
        </row>
        <row r="205">
          <cell r="G205" t="str">
            <v>Panthers</v>
          </cell>
          <cell r="H205">
            <v>2</v>
          </cell>
          <cell r="I205">
            <v>3</v>
          </cell>
          <cell r="J205">
            <v>1</v>
          </cell>
          <cell r="K205">
            <v>59.9</v>
          </cell>
          <cell r="L205">
            <v>78100.159113610804</v>
          </cell>
          <cell r="M205">
            <v>75.280076377621199</v>
          </cell>
          <cell r="N205">
            <v>6.08064340186659</v>
          </cell>
        </row>
        <row r="206">
          <cell r="G206" t="str">
            <v>Panthers</v>
          </cell>
          <cell r="H206">
            <v>3</v>
          </cell>
          <cell r="I206">
            <v>1</v>
          </cell>
          <cell r="J206">
            <v>1</v>
          </cell>
          <cell r="K206">
            <v>245.5</v>
          </cell>
          <cell r="L206">
            <v>247177.42055050301</v>
          </cell>
          <cell r="M206">
            <v>65.902570299272796</v>
          </cell>
          <cell r="N206">
            <v>3.11492925879964</v>
          </cell>
        </row>
        <row r="207">
          <cell r="G207" t="str">
            <v>Panthers</v>
          </cell>
          <cell r="H207">
            <v>3</v>
          </cell>
          <cell r="I207">
            <v>2</v>
          </cell>
          <cell r="J207">
            <v>1</v>
          </cell>
          <cell r="K207">
            <v>257.8</v>
          </cell>
          <cell r="L207">
            <v>270605.50117937999</v>
          </cell>
          <cell r="M207">
            <v>73.148931783128702</v>
          </cell>
          <cell r="N207">
            <v>3.3574778645209702</v>
          </cell>
        </row>
        <row r="208">
          <cell r="G208" t="str">
            <v>Panthers</v>
          </cell>
          <cell r="H208">
            <v>3</v>
          </cell>
          <cell r="I208">
            <v>3</v>
          </cell>
          <cell r="J208">
            <v>1</v>
          </cell>
          <cell r="K208">
            <v>86.1</v>
          </cell>
          <cell r="L208">
            <v>97457.371708607607</v>
          </cell>
          <cell r="M208">
            <v>80.491691360770204</v>
          </cell>
          <cell r="N208">
            <v>5.0833475621503501</v>
          </cell>
        </row>
        <row r="209">
          <cell r="G209" t="str">
            <v>Panthers</v>
          </cell>
          <cell r="H209">
            <v>3</v>
          </cell>
          <cell r="I209">
            <v>4</v>
          </cell>
          <cell r="J209">
            <v>1</v>
          </cell>
          <cell r="K209">
            <v>10.6</v>
          </cell>
          <cell r="L209">
            <v>15577.842423283901</v>
          </cell>
          <cell r="M209">
            <v>86.507780456885101</v>
          </cell>
          <cell r="N209">
            <v>15.954185574676901</v>
          </cell>
        </row>
        <row r="210">
          <cell r="G210" t="str">
            <v>Japan</v>
          </cell>
          <cell r="H210">
            <v>1</v>
          </cell>
          <cell r="I210">
            <v>1</v>
          </cell>
          <cell r="J210">
            <v>1</v>
          </cell>
          <cell r="K210">
            <v>61.5</v>
          </cell>
          <cell r="L210">
            <v>954520.64647349995</v>
          </cell>
          <cell r="M210">
            <v>64.748015623166793</v>
          </cell>
          <cell r="N210">
            <v>5.8758102874216602</v>
          </cell>
        </row>
        <row r="211">
          <cell r="G211" t="str">
            <v>Japan</v>
          </cell>
          <cell r="H211">
            <v>1</v>
          </cell>
          <cell r="I211">
            <v>2</v>
          </cell>
          <cell r="J211">
            <v>1</v>
          </cell>
          <cell r="K211">
            <v>133.6</v>
          </cell>
          <cell r="L211">
            <v>2113715.2699775002</v>
          </cell>
          <cell r="M211">
            <v>65.708134812992398</v>
          </cell>
          <cell r="N211">
            <v>3.9945609926777799</v>
          </cell>
        </row>
        <row r="212">
          <cell r="G212" t="str">
            <v>Japan</v>
          </cell>
          <cell r="H212">
            <v>1</v>
          </cell>
          <cell r="I212">
            <v>3</v>
          </cell>
          <cell r="J212">
            <v>1</v>
          </cell>
          <cell r="K212">
            <v>114</v>
          </cell>
          <cell r="L212">
            <v>1996213.6982225999</v>
          </cell>
          <cell r="M212">
            <v>76.916697250970003</v>
          </cell>
          <cell r="N212">
            <v>5.0552451960412297</v>
          </cell>
        </row>
        <row r="213">
          <cell r="G213" t="str">
            <v>Japan</v>
          </cell>
          <cell r="H213">
            <v>1</v>
          </cell>
          <cell r="I213">
            <v>4</v>
          </cell>
          <cell r="J213">
            <v>1</v>
          </cell>
          <cell r="K213">
            <v>13.9</v>
          </cell>
          <cell r="L213">
            <v>255994.00990840001</v>
          </cell>
          <cell r="M213">
            <v>71.320206683265297</v>
          </cell>
          <cell r="N213">
            <v>14.009147582307</v>
          </cell>
        </row>
        <row r="214">
          <cell r="G214" t="str">
            <v>Japan</v>
          </cell>
          <cell r="H214">
            <v>2</v>
          </cell>
          <cell r="I214">
            <v>1</v>
          </cell>
          <cell r="J214">
            <v>1</v>
          </cell>
          <cell r="K214">
            <v>71.2</v>
          </cell>
          <cell r="L214">
            <v>1165499.0592075</v>
          </cell>
          <cell r="M214">
            <v>70.900261868864803</v>
          </cell>
          <cell r="N214">
            <v>6.5613317398968602</v>
          </cell>
        </row>
        <row r="215">
          <cell r="G215" t="str">
            <v>Japan</v>
          </cell>
          <cell r="H215">
            <v>2</v>
          </cell>
          <cell r="I215">
            <v>2</v>
          </cell>
          <cell r="J215">
            <v>1</v>
          </cell>
          <cell r="K215">
            <v>375.5</v>
          </cell>
          <cell r="L215">
            <v>6146102.0836696997</v>
          </cell>
          <cell r="M215">
            <v>71.280721179771405</v>
          </cell>
          <cell r="N215">
            <v>2.41853512427915</v>
          </cell>
        </row>
        <row r="216">
          <cell r="G216" t="str">
            <v>Japan</v>
          </cell>
          <cell r="H216">
            <v>2</v>
          </cell>
          <cell r="I216">
            <v>3</v>
          </cell>
          <cell r="J216">
            <v>1</v>
          </cell>
          <cell r="K216">
            <v>678.3</v>
          </cell>
          <cell r="L216">
            <v>11358388.7717025</v>
          </cell>
          <cell r="M216">
            <v>76.496815270788801</v>
          </cell>
          <cell r="N216">
            <v>1.47323056532913</v>
          </cell>
        </row>
        <row r="217">
          <cell r="G217" t="str">
            <v>Japan</v>
          </cell>
          <cell r="H217">
            <v>2</v>
          </cell>
          <cell r="I217">
            <v>4</v>
          </cell>
          <cell r="J217">
            <v>1</v>
          </cell>
          <cell r="K217">
            <v>178</v>
          </cell>
          <cell r="L217">
            <v>3062876.8380283001</v>
          </cell>
          <cell r="M217">
            <v>80.195200614285199</v>
          </cell>
          <cell r="N217">
            <v>3.8264266467074299</v>
          </cell>
        </row>
        <row r="218">
          <cell r="G218" t="str">
            <v>Japan</v>
          </cell>
          <cell r="H218">
            <v>3</v>
          </cell>
          <cell r="I218">
            <v>1</v>
          </cell>
          <cell r="J218">
            <v>1</v>
          </cell>
          <cell r="K218">
            <v>19.8</v>
          </cell>
          <cell r="L218">
            <v>275839.34648230002</v>
          </cell>
          <cell r="M218">
            <v>81.835053771255303</v>
          </cell>
          <cell r="N218">
            <v>10.8636684949289</v>
          </cell>
        </row>
        <row r="219">
          <cell r="G219" t="str">
            <v>Japan</v>
          </cell>
          <cell r="H219">
            <v>3</v>
          </cell>
          <cell r="I219">
            <v>2</v>
          </cell>
          <cell r="J219">
            <v>1</v>
          </cell>
          <cell r="K219">
            <v>233.9</v>
          </cell>
          <cell r="L219">
            <v>2957992.7241063998</v>
          </cell>
          <cell r="M219">
            <v>78.553401851461402</v>
          </cell>
          <cell r="N219">
            <v>3.1110508225714901</v>
          </cell>
        </row>
        <row r="220">
          <cell r="G220" t="str">
            <v>Japan</v>
          </cell>
          <cell r="H220">
            <v>3</v>
          </cell>
          <cell r="I220">
            <v>3</v>
          </cell>
          <cell r="J220">
            <v>1</v>
          </cell>
          <cell r="K220">
            <v>918</v>
          </cell>
          <cell r="L220">
            <v>12269744.4566679</v>
          </cell>
          <cell r="M220">
            <v>79.8920994246552</v>
          </cell>
          <cell r="N220">
            <v>1.3819137256957601</v>
          </cell>
        </row>
        <row r="221">
          <cell r="G221" t="str">
            <v>Japan</v>
          </cell>
          <cell r="H221">
            <v>3</v>
          </cell>
          <cell r="I221">
            <v>4</v>
          </cell>
          <cell r="J221">
            <v>1</v>
          </cell>
          <cell r="K221">
            <v>666.3</v>
          </cell>
          <cell r="L221">
            <v>9093923.9257344007</v>
          </cell>
          <cell r="M221">
            <v>79.375977435140896</v>
          </cell>
          <cell r="N221">
            <v>1.61446635649156</v>
          </cell>
        </row>
        <row r="222">
          <cell r="G222" t="str">
            <v>Korea</v>
          </cell>
          <cell r="H222">
            <v>1</v>
          </cell>
          <cell r="I222">
            <v>1</v>
          </cell>
          <cell r="J222">
            <v>1</v>
          </cell>
          <cell r="K222">
            <v>293.2</v>
          </cell>
          <cell r="L222">
            <v>1411123.9594752099</v>
          </cell>
          <cell r="M222">
            <v>61.263345173961902</v>
          </cell>
          <cell r="N222">
            <v>2.6160186380978301</v>
          </cell>
        </row>
        <row r="223">
          <cell r="G223" t="str">
            <v>Korea</v>
          </cell>
          <cell r="H223">
            <v>1</v>
          </cell>
          <cell r="I223">
            <v>2</v>
          </cell>
          <cell r="J223">
            <v>1</v>
          </cell>
          <cell r="K223">
            <v>313.2</v>
          </cell>
          <cell r="L223">
            <v>1553612.40946617</v>
          </cell>
          <cell r="M223">
            <v>65.301060540196502</v>
          </cell>
          <cell r="N223">
            <v>2.3534134127480102</v>
          </cell>
        </row>
        <row r="224">
          <cell r="G224" t="str">
            <v>Korea</v>
          </cell>
          <cell r="H224">
            <v>1</v>
          </cell>
          <cell r="I224">
            <v>3</v>
          </cell>
          <cell r="J224">
            <v>1</v>
          </cell>
          <cell r="K224">
            <v>88.9</v>
          </cell>
          <cell r="L224">
            <v>457966.69594014698</v>
          </cell>
          <cell r="M224">
            <v>69.219197607740497</v>
          </cell>
          <cell r="N224">
            <v>5.4946689890633804</v>
          </cell>
        </row>
        <row r="225">
          <cell r="G225" t="str">
            <v>Korea</v>
          </cell>
          <cell r="H225">
            <v>2</v>
          </cell>
          <cell r="I225">
            <v>1</v>
          </cell>
          <cell r="J225">
            <v>1</v>
          </cell>
          <cell r="K225">
            <v>216</v>
          </cell>
          <cell r="L225">
            <v>1137142.9378480299</v>
          </cell>
          <cell r="M225">
            <v>76.2635221409205</v>
          </cell>
          <cell r="N225">
            <v>3.35192296457189</v>
          </cell>
        </row>
        <row r="226">
          <cell r="G226" t="str">
            <v>Korea</v>
          </cell>
          <cell r="H226">
            <v>2</v>
          </cell>
          <cell r="I226">
            <v>2</v>
          </cell>
          <cell r="J226">
            <v>1</v>
          </cell>
          <cell r="K226">
            <v>754.8</v>
          </cell>
          <cell r="L226">
            <v>4213907.7051575901</v>
          </cell>
          <cell r="M226">
            <v>76.306784049807504</v>
          </cell>
          <cell r="N226">
            <v>1.3679980937437899</v>
          </cell>
        </row>
        <row r="227">
          <cell r="G227" t="str">
            <v>Korea</v>
          </cell>
          <cell r="H227">
            <v>2</v>
          </cell>
          <cell r="I227">
            <v>3</v>
          </cell>
          <cell r="J227">
            <v>1</v>
          </cell>
          <cell r="K227">
            <v>519.79999999999995</v>
          </cell>
          <cell r="L227">
            <v>3080590.0101500601</v>
          </cell>
          <cell r="M227">
            <v>75.556910170515707</v>
          </cell>
          <cell r="N227">
            <v>1.97447984416161</v>
          </cell>
        </row>
        <row r="228">
          <cell r="G228" t="str">
            <v>Korea</v>
          </cell>
          <cell r="H228">
            <v>2</v>
          </cell>
          <cell r="I228">
            <v>4</v>
          </cell>
          <cell r="J228">
            <v>1</v>
          </cell>
          <cell r="K228">
            <v>49.4</v>
          </cell>
          <cell r="L228">
            <v>285044.646270292</v>
          </cell>
          <cell r="M228">
            <v>68.671951249583003</v>
          </cell>
          <cell r="N228">
            <v>8.0415395924632005</v>
          </cell>
        </row>
        <row r="229">
          <cell r="G229" t="str">
            <v>Korea</v>
          </cell>
          <cell r="H229">
            <v>3</v>
          </cell>
          <cell r="I229">
            <v>1</v>
          </cell>
          <cell r="J229">
            <v>1</v>
          </cell>
          <cell r="K229">
            <v>50.6</v>
          </cell>
          <cell r="L229">
            <v>256428.52145713699</v>
          </cell>
          <cell r="M229">
            <v>85.785781521728495</v>
          </cell>
          <cell r="N229">
            <v>5.7172960788856102</v>
          </cell>
        </row>
        <row r="230">
          <cell r="G230" t="str">
            <v>Korea</v>
          </cell>
          <cell r="H230">
            <v>3</v>
          </cell>
          <cell r="I230">
            <v>2</v>
          </cell>
          <cell r="J230">
            <v>1</v>
          </cell>
          <cell r="K230">
            <v>523.9</v>
          </cell>
          <cell r="L230">
            <v>2597988.73976928</v>
          </cell>
          <cell r="M230">
            <v>77.221655528072006</v>
          </cell>
          <cell r="N230">
            <v>1.7229845347820401</v>
          </cell>
        </row>
        <row r="231">
          <cell r="G231" t="str">
            <v>Korea</v>
          </cell>
          <cell r="H231">
            <v>3</v>
          </cell>
          <cell r="I231">
            <v>3</v>
          </cell>
          <cell r="J231">
            <v>1</v>
          </cell>
          <cell r="K231">
            <v>999.6</v>
          </cell>
          <cell r="L231">
            <v>5023905.3190001696</v>
          </cell>
          <cell r="M231">
            <v>79.870768178301503</v>
          </cell>
          <cell r="N231">
            <v>1.2441762814514099</v>
          </cell>
        </row>
        <row r="232">
          <cell r="G232" t="str">
            <v>Korea</v>
          </cell>
          <cell r="H232">
            <v>3</v>
          </cell>
          <cell r="I232">
            <v>4</v>
          </cell>
          <cell r="J232">
            <v>1</v>
          </cell>
          <cell r="K232">
            <v>246.9</v>
          </cell>
          <cell r="L232">
            <v>1267416.66054253</v>
          </cell>
          <cell r="M232">
            <v>81.034059355572296</v>
          </cell>
          <cell r="N232">
            <v>2.6395431897636401</v>
          </cell>
        </row>
        <row r="233">
          <cell r="G233" t="str">
            <v>Islanders</v>
          </cell>
          <cell r="H233">
            <v>1</v>
          </cell>
          <cell r="I233">
            <v>1</v>
          </cell>
          <cell r="J233">
            <v>1</v>
          </cell>
          <cell r="K233">
            <v>26.3</v>
          </cell>
          <cell r="L233">
            <v>11396.653287086299</v>
          </cell>
          <cell r="M233">
            <v>39.719175902295099</v>
          </cell>
          <cell r="N233">
            <v>6.9530007292776501</v>
          </cell>
        </row>
        <row r="234">
          <cell r="G234" t="str">
            <v>Islanders</v>
          </cell>
          <cell r="H234">
            <v>1</v>
          </cell>
          <cell r="I234">
            <v>2</v>
          </cell>
          <cell r="J234">
            <v>1</v>
          </cell>
          <cell r="K234">
            <v>47.4</v>
          </cell>
          <cell r="L234">
            <v>21026.054995808299</v>
          </cell>
          <cell r="M234">
            <v>49.787955488535196</v>
          </cell>
          <cell r="N234">
            <v>6.5270276397147597</v>
          </cell>
        </row>
        <row r="235">
          <cell r="G235" t="str">
            <v>Islanders</v>
          </cell>
          <cell r="H235">
            <v>1</v>
          </cell>
          <cell r="I235">
            <v>3</v>
          </cell>
          <cell r="J235">
            <v>1</v>
          </cell>
          <cell r="K235">
            <v>21.3</v>
          </cell>
          <cell r="L235">
            <v>10002.4479726422</v>
          </cell>
          <cell r="M235">
            <v>50.845044901683202</v>
          </cell>
          <cell r="N235">
            <v>12.919967303063</v>
          </cell>
        </row>
        <row r="236">
          <cell r="G236" t="str">
            <v>Islanders</v>
          </cell>
          <cell r="H236">
            <v>2</v>
          </cell>
          <cell r="I236">
            <v>1</v>
          </cell>
          <cell r="J236">
            <v>1</v>
          </cell>
          <cell r="K236">
            <v>302.3</v>
          </cell>
          <cell r="L236">
            <v>127231.14353633</v>
          </cell>
          <cell r="M236">
            <v>62.066406453183703</v>
          </cell>
          <cell r="N236">
            <v>3.09565021195503</v>
          </cell>
        </row>
        <row r="237">
          <cell r="G237" t="str">
            <v>Islanders</v>
          </cell>
          <cell r="H237">
            <v>2</v>
          </cell>
          <cell r="I237">
            <v>2</v>
          </cell>
          <cell r="J237">
            <v>1</v>
          </cell>
          <cell r="K237">
            <v>788.3</v>
          </cell>
          <cell r="L237">
            <v>299950.68186485302</v>
          </cell>
          <cell r="M237">
            <v>65.734786331824097</v>
          </cell>
          <cell r="N237">
            <v>1.76642517885952</v>
          </cell>
        </row>
        <row r="238">
          <cell r="G238" t="str">
            <v>Islanders</v>
          </cell>
          <cell r="H238">
            <v>2</v>
          </cell>
          <cell r="I238">
            <v>3</v>
          </cell>
          <cell r="J238">
            <v>1</v>
          </cell>
          <cell r="K238">
            <v>493.9</v>
          </cell>
          <cell r="L238">
            <v>195992.8858086</v>
          </cell>
          <cell r="M238">
            <v>72.8657698931505</v>
          </cell>
          <cell r="N238">
            <v>2.1314793092381299</v>
          </cell>
        </row>
        <row r="239">
          <cell r="G239" t="str">
            <v>Islanders</v>
          </cell>
          <cell r="H239">
            <v>2</v>
          </cell>
          <cell r="I239">
            <v>4</v>
          </cell>
          <cell r="J239">
            <v>1</v>
          </cell>
          <cell r="K239">
            <v>61.5</v>
          </cell>
          <cell r="L239">
            <v>27951.4438250235</v>
          </cell>
          <cell r="M239">
            <v>74.746781119596093</v>
          </cell>
          <cell r="N239">
            <v>7.2843178931044896</v>
          </cell>
        </row>
        <row r="240">
          <cell r="G240" t="str">
            <v>Islanders</v>
          </cell>
          <cell r="H240">
            <v>3</v>
          </cell>
          <cell r="I240">
            <v>1</v>
          </cell>
          <cell r="J240">
            <v>1</v>
          </cell>
          <cell r="K240">
            <v>67.7</v>
          </cell>
          <cell r="L240">
            <v>19785.349494606198</v>
          </cell>
          <cell r="M240">
            <v>83.177563490774503</v>
          </cell>
          <cell r="N240">
            <v>5.6276991437846204</v>
          </cell>
        </row>
        <row r="241">
          <cell r="G241" t="str">
            <v>Islanders</v>
          </cell>
          <cell r="H241">
            <v>3</v>
          </cell>
          <cell r="I241">
            <v>2</v>
          </cell>
          <cell r="J241">
            <v>1</v>
          </cell>
          <cell r="K241">
            <v>368.1</v>
          </cell>
          <cell r="L241">
            <v>118855.53135427</v>
          </cell>
          <cell r="M241">
            <v>84.406515741875495</v>
          </cell>
          <cell r="N241">
            <v>2.11732360833033</v>
          </cell>
        </row>
        <row r="242">
          <cell r="G242" t="str">
            <v>Islanders</v>
          </cell>
          <cell r="H242">
            <v>3</v>
          </cell>
          <cell r="I242">
            <v>3</v>
          </cell>
          <cell r="J242">
            <v>1</v>
          </cell>
          <cell r="K242">
            <v>596.4</v>
          </cell>
          <cell r="L242">
            <v>198035.63164176399</v>
          </cell>
          <cell r="M242">
            <v>88.9483311867114</v>
          </cell>
          <cell r="N242">
            <v>1.64042311104618</v>
          </cell>
        </row>
        <row r="243">
          <cell r="G243" t="str">
            <v>Islanders</v>
          </cell>
          <cell r="H243">
            <v>3</v>
          </cell>
          <cell r="I243">
            <v>4</v>
          </cell>
          <cell r="J243">
            <v>1</v>
          </cell>
          <cell r="K243">
            <v>141.80000000000001</v>
          </cell>
          <cell r="L243">
            <v>48034.190758499302</v>
          </cell>
          <cell r="M243">
            <v>93.079234485029403</v>
          </cell>
          <cell r="N243">
            <v>3.0331236918802298</v>
          </cell>
        </row>
        <row r="244">
          <cell r="G244" t="str">
            <v>Netherlands</v>
          </cell>
          <cell r="H244">
            <v>1</v>
          </cell>
          <cell r="I244">
            <v>1</v>
          </cell>
          <cell r="J244">
            <v>1</v>
          </cell>
          <cell r="K244">
            <v>189.7</v>
          </cell>
          <cell r="L244">
            <v>429116.72273950803</v>
          </cell>
          <cell r="M244">
            <v>54.149943371362802</v>
          </cell>
          <cell r="N244">
            <v>3.25313827396129</v>
          </cell>
        </row>
        <row r="245">
          <cell r="G245" t="str">
            <v>Netherlands</v>
          </cell>
          <cell r="H245">
            <v>1</v>
          </cell>
          <cell r="I245">
            <v>2</v>
          </cell>
          <cell r="J245">
            <v>1</v>
          </cell>
          <cell r="K245">
            <v>308.89999999999998</v>
          </cell>
          <cell r="L245">
            <v>625625.79563202197</v>
          </cell>
          <cell r="M245">
            <v>63.523334301304097</v>
          </cell>
          <cell r="N245">
            <v>2.83189568842326</v>
          </cell>
        </row>
        <row r="246">
          <cell r="G246" t="str">
            <v>Netherlands</v>
          </cell>
          <cell r="H246">
            <v>1</v>
          </cell>
          <cell r="I246">
            <v>3</v>
          </cell>
          <cell r="J246">
            <v>1</v>
          </cell>
          <cell r="K246">
            <v>248.8</v>
          </cell>
          <cell r="L246">
            <v>498744.13659751299</v>
          </cell>
          <cell r="M246">
            <v>76.231247335193004</v>
          </cell>
          <cell r="N246">
            <v>3.2916520513014098</v>
          </cell>
        </row>
        <row r="247">
          <cell r="G247" t="str">
            <v>Netherlands</v>
          </cell>
          <cell r="H247">
            <v>1</v>
          </cell>
          <cell r="I247">
            <v>4</v>
          </cell>
          <cell r="J247">
            <v>1</v>
          </cell>
          <cell r="K247">
            <v>28.6</v>
          </cell>
          <cell r="L247">
            <v>65955.662016055605</v>
          </cell>
          <cell r="M247">
            <v>91.593575042765707</v>
          </cell>
          <cell r="N247">
            <v>6.5105830946863703</v>
          </cell>
        </row>
        <row r="248">
          <cell r="G248" t="str">
            <v>Netherlands</v>
          </cell>
          <cell r="H248">
            <v>2</v>
          </cell>
          <cell r="I248">
            <v>1</v>
          </cell>
          <cell r="J248">
            <v>1</v>
          </cell>
          <cell r="K248">
            <v>84.3</v>
          </cell>
          <cell r="L248">
            <v>193118.93879211301</v>
          </cell>
          <cell r="M248">
            <v>67.586880425459199</v>
          </cell>
          <cell r="N248">
            <v>5.6442619946547703</v>
          </cell>
        </row>
        <row r="249">
          <cell r="G249" t="str">
            <v>Netherlands</v>
          </cell>
          <cell r="H249">
            <v>2</v>
          </cell>
          <cell r="I249">
            <v>2</v>
          </cell>
          <cell r="J249">
            <v>1</v>
          </cell>
          <cell r="K249">
            <v>364</v>
          </cell>
          <cell r="L249">
            <v>765065.27844925399</v>
          </cell>
          <cell r="M249">
            <v>77.438710240948097</v>
          </cell>
          <cell r="N249">
            <v>2.05135820316295</v>
          </cell>
        </row>
        <row r="250">
          <cell r="G250" t="str">
            <v>Netherlands</v>
          </cell>
          <cell r="H250">
            <v>2</v>
          </cell>
          <cell r="I250">
            <v>3</v>
          </cell>
          <cell r="J250">
            <v>1</v>
          </cell>
          <cell r="K250">
            <v>614.29999999999995</v>
          </cell>
          <cell r="L250">
            <v>1291736.38579661</v>
          </cell>
          <cell r="M250">
            <v>85.305953747586102</v>
          </cell>
          <cell r="N250">
            <v>1.3700447340169799</v>
          </cell>
        </row>
        <row r="251">
          <cell r="G251" t="str">
            <v>Netherlands</v>
          </cell>
          <cell r="H251">
            <v>2</v>
          </cell>
          <cell r="I251">
            <v>4</v>
          </cell>
          <cell r="J251">
            <v>1</v>
          </cell>
          <cell r="K251">
            <v>187.4</v>
          </cell>
          <cell r="L251">
            <v>391109.32474567002</v>
          </cell>
          <cell r="M251">
            <v>86.475981496167293</v>
          </cell>
          <cell r="N251">
            <v>3.6958393369692302</v>
          </cell>
        </row>
        <row r="252">
          <cell r="G252" t="str">
            <v>Netherlands</v>
          </cell>
          <cell r="H252">
            <v>3</v>
          </cell>
          <cell r="I252">
            <v>1</v>
          </cell>
          <cell r="J252">
            <v>1</v>
          </cell>
          <cell r="K252">
            <v>24.4</v>
          </cell>
          <cell r="L252">
            <v>64554.368427314999</v>
          </cell>
          <cell r="M252">
            <v>73.831997052413499</v>
          </cell>
          <cell r="N252">
            <v>9.8749863349894706</v>
          </cell>
        </row>
        <row r="253">
          <cell r="G253" t="str">
            <v>Netherlands</v>
          </cell>
          <cell r="H253">
            <v>3</v>
          </cell>
          <cell r="I253">
            <v>2</v>
          </cell>
          <cell r="J253">
            <v>1</v>
          </cell>
          <cell r="K253">
            <v>150.80000000000001</v>
          </cell>
          <cell r="L253">
            <v>329991.85688098299</v>
          </cell>
          <cell r="M253">
            <v>78.792836364830706</v>
          </cell>
          <cell r="N253">
            <v>3.6846412819201499</v>
          </cell>
        </row>
        <row r="254">
          <cell r="G254" t="str">
            <v>Netherlands</v>
          </cell>
          <cell r="H254">
            <v>3</v>
          </cell>
          <cell r="I254">
            <v>3</v>
          </cell>
          <cell r="J254">
            <v>1</v>
          </cell>
          <cell r="K254">
            <v>643.5</v>
          </cell>
          <cell r="L254">
            <v>1335917.2525725199</v>
          </cell>
          <cell r="M254">
            <v>89.836032327895495</v>
          </cell>
          <cell r="N254">
            <v>1.4674797813096701</v>
          </cell>
        </row>
        <row r="255">
          <cell r="G255" t="str">
            <v>Netherlands</v>
          </cell>
          <cell r="H255">
            <v>3</v>
          </cell>
          <cell r="I255">
            <v>4</v>
          </cell>
          <cell r="J255">
            <v>1</v>
          </cell>
          <cell r="K255">
            <v>464.3</v>
          </cell>
          <cell r="L255">
            <v>1006737.3417058201</v>
          </cell>
          <cell r="M255">
            <v>91.583508153384798</v>
          </cell>
          <cell r="N255">
            <v>1.5449440031503101</v>
          </cell>
        </row>
        <row r="256">
          <cell r="G256" t="str">
            <v>Blues</v>
          </cell>
          <cell r="H256">
            <v>1</v>
          </cell>
          <cell r="I256">
            <v>1</v>
          </cell>
          <cell r="J256">
            <v>1</v>
          </cell>
          <cell r="K256">
            <v>187.1</v>
          </cell>
          <cell r="L256">
            <v>78578.723284109496</v>
          </cell>
          <cell r="M256">
            <v>58.276629272186597</v>
          </cell>
          <cell r="N256">
            <v>3.4800905589917899</v>
          </cell>
        </row>
        <row r="257">
          <cell r="G257" t="str">
            <v>Blues</v>
          </cell>
          <cell r="H257">
            <v>1</v>
          </cell>
          <cell r="I257">
            <v>2</v>
          </cell>
          <cell r="J257">
            <v>1</v>
          </cell>
          <cell r="K257">
            <v>309.60000000000002</v>
          </cell>
          <cell r="L257">
            <v>135884.60061340101</v>
          </cell>
          <cell r="M257">
            <v>71.962680132308606</v>
          </cell>
          <cell r="N257">
            <v>3.05497500550615</v>
          </cell>
        </row>
        <row r="258">
          <cell r="G258" t="str">
            <v>Blues</v>
          </cell>
          <cell r="H258">
            <v>1</v>
          </cell>
          <cell r="I258">
            <v>3</v>
          </cell>
          <cell r="J258">
            <v>1</v>
          </cell>
          <cell r="K258">
            <v>203.7</v>
          </cell>
          <cell r="L258">
            <v>91437.886624140694</v>
          </cell>
          <cell r="M258">
            <v>76.373742456269596</v>
          </cell>
          <cell r="N258">
            <v>3.5870005392378999</v>
          </cell>
        </row>
        <row r="259">
          <cell r="G259" t="str">
            <v>Blues</v>
          </cell>
          <cell r="H259">
            <v>1</v>
          </cell>
          <cell r="I259">
            <v>4</v>
          </cell>
          <cell r="J259">
            <v>1</v>
          </cell>
          <cell r="K259">
            <v>22.6</v>
          </cell>
          <cell r="L259">
            <v>11002.529392943799</v>
          </cell>
          <cell r="M259">
            <v>86.060379822350896</v>
          </cell>
          <cell r="N259">
            <v>7.9925348133348697</v>
          </cell>
        </row>
        <row r="260">
          <cell r="G260" t="str">
            <v>Blues</v>
          </cell>
          <cell r="H260">
            <v>2</v>
          </cell>
          <cell r="I260">
            <v>1</v>
          </cell>
          <cell r="J260">
            <v>1</v>
          </cell>
          <cell r="K260">
            <v>91.7</v>
          </cell>
          <cell r="L260">
            <v>45310.450881617398</v>
          </cell>
          <cell r="M260">
            <v>68.513471541503705</v>
          </cell>
          <cell r="N260">
            <v>4.7911518579533103</v>
          </cell>
        </row>
        <row r="261">
          <cell r="G261" t="str">
            <v>Blues</v>
          </cell>
          <cell r="H261">
            <v>2</v>
          </cell>
          <cell r="I261">
            <v>2</v>
          </cell>
          <cell r="J261">
            <v>1</v>
          </cell>
          <cell r="K261">
            <v>366.5</v>
          </cell>
          <cell r="L261">
            <v>170058.221755148</v>
          </cell>
          <cell r="M261">
            <v>78.5463615550904</v>
          </cell>
          <cell r="N261">
            <v>2.2715705126013099</v>
          </cell>
        </row>
        <row r="262">
          <cell r="G262" t="str">
            <v>Blues</v>
          </cell>
          <cell r="H262">
            <v>2</v>
          </cell>
          <cell r="I262">
            <v>3</v>
          </cell>
          <cell r="J262">
            <v>1</v>
          </cell>
          <cell r="K262">
            <v>472.1</v>
          </cell>
          <cell r="L262">
            <v>216155.04170024101</v>
          </cell>
          <cell r="M262">
            <v>83.398756533416005</v>
          </cell>
          <cell r="N262">
            <v>2.0260594678587598</v>
          </cell>
        </row>
        <row r="263">
          <cell r="G263" t="str">
            <v>Blues</v>
          </cell>
          <cell r="H263">
            <v>2</v>
          </cell>
          <cell r="I263">
            <v>4</v>
          </cell>
          <cell r="J263">
            <v>1</v>
          </cell>
          <cell r="K263">
            <v>133.69999999999999</v>
          </cell>
          <cell r="L263">
            <v>65152.222186719096</v>
          </cell>
          <cell r="M263">
            <v>87.251877874700995</v>
          </cell>
          <cell r="N263">
            <v>3.2229538318562301</v>
          </cell>
        </row>
        <row r="264">
          <cell r="G264" t="str">
            <v>Blues</v>
          </cell>
          <cell r="H264">
            <v>3</v>
          </cell>
          <cell r="I264">
            <v>1</v>
          </cell>
          <cell r="J264">
            <v>1</v>
          </cell>
          <cell r="K264">
            <v>87.3</v>
          </cell>
          <cell r="L264">
            <v>43351.542898204003</v>
          </cell>
          <cell r="M264">
            <v>76.036136992440305</v>
          </cell>
          <cell r="N264">
            <v>4.9166747359810001</v>
          </cell>
        </row>
        <row r="265">
          <cell r="G265" t="str">
            <v>Blues</v>
          </cell>
          <cell r="H265">
            <v>3</v>
          </cell>
          <cell r="I265">
            <v>2</v>
          </cell>
          <cell r="J265">
            <v>1</v>
          </cell>
          <cell r="K265">
            <v>413.8</v>
          </cell>
          <cell r="L265">
            <v>196515.06603033401</v>
          </cell>
          <cell r="M265">
            <v>83.579233452403102</v>
          </cell>
          <cell r="N265">
            <v>2.1562392073569301</v>
          </cell>
        </row>
        <row r="266">
          <cell r="G266" t="str">
            <v>Blues</v>
          </cell>
          <cell r="H266">
            <v>3</v>
          </cell>
          <cell r="I266">
            <v>3</v>
          </cell>
          <cell r="J266">
            <v>1</v>
          </cell>
          <cell r="K266">
            <v>888.4</v>
          </cell>
          <cell r="L266">
            <v>431363.61081327498</v>
          </cell>
          <cell r="M266">
            <v>86.401839693406501</v>
          </cell>
          <cell r="N266">
            <v>1.3961515566945899</v>
          </cell>
        </row>
        <row r="267">
          <cell r="G267" t="str">
            <v>Blues</v>
          </cell>
          <cell r="H267">
            <v>3</v>
          </cell>
          <cell r="I267">
            <v>4</v>
          </cell>
          <cell r="J267">
            <v>1</v>
          </cell>
          <cell r="K267">
            <v>517.5</v>
          </cell>
          <cell r="L267">
            <v>255852.84744409501</v>
          </cell>
          <cell r="M267">
            <v>91.0939376923628</v>
          </cell>
          <cell r="N267">
            <v>1.47011011651824</v>
          </cell>
        </row>
        <row r="268">
          <cell r="G268" t="str">
            <v>Northern Ireland (UK)</v>
          </cell>
          <cell r="H268">
            <v>1</v>
          </cell>
          <cell r="I268">
            <v>1</v>
          </cell>
          <cell r="J268">
            <v>1</v>
          </cell>
          <cell r="K268">
            <v>141.6</v>
          </cell>
          <cell r="L268">
            <v>50304.846077858201</v>
          </cell>
          <cell r="M268">
            <v>47.325915377611899</v>
          </cell>
          <cell r="N268">
            <v>3.48338106734264</v>
          </cell>
        </row>
        <row r="269">
          <cell r="G269" t="str">
            <v>Northern Ireland (UK)</v>
          </cell>
          <cell r="H269">
            <v>1</v>
          </cell>
          <cell r="I269">
            <v>2</v>
          </cell>
          <cell r="J269">
            <v>1</v>
          </cell>
          <cell r="K269">
            <v>238</v>
          </cell>
          <cell r="L269">
            <v>80584.499768788897</v>
          </cell>
          <cell r="M269">
            <v>58.198458378098202</v>
          </cell>
          <cell r="N269">
            <v>2.9068823060375801</v>
          </cell>
        </row>
        <row r="270">
          <cell r="G270" t="str">
            <v>Northern Ireland (UK)</v>
          </cell>
          <cell r="H270">
            <v>1</v>
          </cell>
          <cell r="I270">
            <v>3</v>
          </cell>
          <cell r="J270">
            <v>1</v>
          </cell>
          <cell r="K270">
            <v>96.9</v>
          </cell>
          <cell r="L270">
            <v>30942.830720576902</v>
          </cell>
          <cell r="M270">
            <v>59.582748185737302</v>
          </cell>
          <cell r="N270">
            <v>4.8144278793688997</v>
          </cell>
        </row>
        <row r="271">
          <cell r="G271" t="str">
            <v>Northern Ireland (UK)</v>
          </cell>
          <cell r="H271">
            <v>1</v>
          </cell>
          <cell r="I271">
            <v>4</v>
          </cell>
          <cell r="J271">
            <v>1</v>
          </cell>
          <cell r="K271">
            <v>5.5</v>
          </cell>
          <cell r="L271">
            <v>1779.59355082159</v>
          </cell>
          <cell r="M271">
            <v>70.063344593875399</v>
          </cell>
          <cell r="N271">
            <v>23.978131900301101</v>
          </cell>
        </row>
        <row r="272">
          <cell r="G272" t="str">
            <v>Northern Ireland (UK)</v>
          </cell>
          <cell r="H272">
            <v>2</v>
          </cell>
          <cell r="I272">
            <v>1</v>
          </cell>
          <cell r="J272">
            <v>1</v>
          </cell>
          <cell r="K272">
            <v>79.5</v>
          </cell>
          <cell r="L272">
            <v>26150.842534319901</v>
          </cell>
          <cell r="M272">
            <v>63.253008070126398</v>
          </cell>
          <cell r="N272">
            <v>4.9172888529482996</v>
          </cell>
        </row>
        <row r="273">
          <cell r="G273" t="str">
            <v>Northern Ireland (UK)</v>
          </cell>
          <cell r="H273">
            <v>2</v>
          </cell>
          <cell r="I273">
            <v>2</v>
          </cell>
          <cell r="J273">
            <v>1</v>
          </cell>
          <cell r="K273">
            <v>272.39999999999998</v>
          </cell>
          <cell r="L273">
            <v>87449.796272164007</v>
          </cell>
          <cell r="M273">
            <v>71.155097382456503</v>
          </cell>
          <cell r="N273">
            <v>2.9333904916811702</v>
          </cell>
        </row>
        <row r="274">
          <cell r="G274" t="str">
            <v>Northern Ireland (UK)</v>
          </cell>
          <cell r="H274">
            <v>2</v>
          </cell>
          <cell r="I274">
            <v>3</v>
          </cell>
          <cell r="J274">
            <v>1</v>
          </cell>
          <cell r="K274">
            <v>270.7</v>
          </cell>
          <cell r="L274">
            <v>87753.719441580994</v>
          </cell>
          <cell r="M274">
            <v>78.166966774135005</v>
          </cell>
          <cell r="N274">
            <v>2.85931029137328</v>
          </cell>
        </row>
        <row r="275">
          <cell r="G275" t="str">
            <v>Northern Ireland (UK)</v>
          </cell>
          <cell r="H275">
            <v>2</v>
          </cell>
          <cell r="I275">
            <v>4</v>
          </cell>
          <cell r="J275">
            <v>1</v>
          </cell>
          <cell r="K275">
            <v>58.4</v>
          </cell>
          <cell r="L275">
            <v>19283.8199674598</v>
          </cell>
          <cell r="M275">
            <v>85.082547728440403</v>
          </cell>
          <cell r="N275">
            <v>5.0757408375350099</v>
          </cell>
        </row>
        <row r="276">
          <cell r="G276" t="str">
            <v>Northern Ireland (UK)</v>
          </cell>
          <cell r="H276">
            <v>3</v>
          </cell>
          <cell r="I276">
            <v>1</v>
          </cell>
          <cell r="J276">
            <v>1</v>
          </cell>
          <cell r="K276">
            <v>33.299999999999997</v>
          </cell>
          <cell r="L276">
            <v>9813.6646804748907</v>
          </cell>
          <cell r="M276">
            <v>64.557356915401598</v>
          </cell>
          <cell r="N276">
            <v>9.3288250121202392</v>
          </cell>
        </row>
        <row r="277">
          <cell r="G277" t="str">
            <v>Northern Ireland (UK)</v>
          </cell>
          <cell r="H277">
            <v>3</v>
          </cell>
          <cell r="I277">
            <v>2</v>
          </cell>
          <cell r="J277">
            <v>1</v>
          </cell>
          <cell r="K277">
            <v>206.3</v>
          </cell>
          <cell r="L277">
            <v>54849.5727960246</v>
          </cell>
          <cell r="M277">
            <v>78.123656934383405</v>
          </cell>
          <cell r="N277">
            <v>3.4028805127914898</v>
          </cell>
        </row>
        <row r="278">
          <cell r="G278" t="str">
            <v>Northern Ireland (UK)</v>
          </cell>
          <cell r="H278">
            <v>3</v>
          </cell>
          <cell r="I278">
            <v>3</v>
          </cell>
          <cell r="J278">
            <v>1</v>
          </cell>
          <cell r="K278">
            <v>486.6</v>
          </cell>
          <cell r="L278">
            <v>128516.06824274801</v>
          </cell>
          <cell r="M278">
            <v>86.728060471707096</v>
          </cell>
          <cell r="N278">
            <v>1.73086481400729</v>
          </cell>
        </row>
        <row r="279">
          <cell r="G279" t="str">
            <v>Northern Ireland (UK)</v>
          </cell>
          <cell r="H279">
            <v>3</v>
          </cell>
          <cell r="I279">
            <v>4</v>
          </cell>
          <cell r="J279">
            <v>1</v>
          </cell>
          <cell r="K279">
            <v>229.8</v>
          </cell>
          <cell r="L279">
            <v>58529.171788999301</v>
          </cell>
          <cell r="M279">
            <v>90.209543619502099</v>
          </cell>
          <cell r="N279">
            <v>3.5285641074407801</v>
          </cell>
        </row>
        <row r="280">
          <cell r="G280" t="str">
            <v>Norway</v>
          </cell>
          <cell r="H280">
            <v>1</v>
          </cell>
          <cell r="I280">
            <v>1</v>
          </cell>
          <cell r="J280">
            <v>1</v>
          </cell>
          <cell r="K280">
            <v>94.9</v>
          </cell>
          <cell r="L280">
            <v>78929.634315389107</v>
          </cell>
          <cell r="M280">
            <v>56.6578257550361</v>
          </cell>
          <cell r="N280">
            <v>4.5021121890127302</v>
          </cell>
        </row>
        <row r="281">
          <cell r="G281" t="str">
            <v>Norway</v>
          </cell>
          <cell r="H281">
            <v>1</v>
          </cell>
          <cell r="I281">
            <v>2</v>
          </cell>
          <cell r="J281">
            <v>1</v>
          </cell>
          <cell r="K281">
            <v>212.6</v>
          </cell>
          <cell r="L281">
            <v>159423.233904238</v>
          </cell>
          <cell r="M281">
            <v>71.6235686637675</v>
          </cell>
          <cell r="N281">
            <v>3.2922414628446699</v>
          </cell>
        </row>
        <row r="282">
          <cell r="G282" t="str">
            <v>Norway</v>
          </cell>
          <cell r="H282">
            <v>1</v>
          </cell>
          <cell r="I282">
            <v>3</v>
          </cell>
          <cell r="J282">
            <v>1</v>
          </cell>
          <cell r="K282">
            <v>170.5</v>
          </cell>
          <cell r="L282">
            <v>126475.044094023</v>
          </cell>
          <cell r="M282">
            <v>78.239690414712697</v>
          </cell>
          <cell r="N282">
            <v>3.6300475521924298</v>
          </cell>
        </row>
        <row r="283">
          <cell r="G283" t="str">
            <v>Norway</v>
          </cell>
          <cell r="H283">
            <v>1</v>
          </cell>
          <cell r="I283">
            <v>4</v>
          </cell>
          <cell r="J283">
            <v>1</v>
          </cell>
          <cell r="K283">
            <v>21</v>
          </cell>
          <cell r="L283">
            <v>15321.700114789999</v>
          </cell>
          <cell r="M283">
            <v>80.874285804205002</v>
          </cell>
          <cell r="N283">
            <v>10.6490183417115</v>
          </cell>
        </row>
        <row r="284">
          <cell r="G284" t="str">
            <v>Norway</v>
          </cell>
          <cell r="H284">
            <v>2</v>
          </cell>
          <cell r="I284">
            <v>1</v>
          </cell>
          <cell r="J284">
            <v>1</v>
          </cell>
          <cell r="K284">
            <v>126.3</v>
          </cell>
          <cell r="L284">
            <v>91258.564121982607</v>
          </cell>
          <cell r="M284">
            <v>72.449932969271799</v>
          </cell>
          <cell r="N284">
            <v>3.5808561412253601</v>
          </cell>
        </row>
        <row r="285">
          <cell r="G285" t="str">
            <v>Norway</v>
          </cell>
          <cell r="H285">
            <v>2</v>
          </cell>
          <cell r="I285">
            <v>2</v>
          </cell>
          <cell r="J285">
            <v>1</v>
          </cell>
          <cell r="K285">
            <v>430.5</v>
          </cell>
          <cell r="L285">
            <v>293002.81845161301</v>
          </cell>
          <cell r="M285">
            <v>81.477895434685706</v>
          </cell>
          <cell r="N285">
            <v>2.0278859374926599</v>
          </cell>
        </row>
        <row r="286">
          <cell r="G286" t="str">
            <v>Norway</v>
          </cell>
          <cell r="H286">
            <v>2</v>
          </cell>
          <cell r="I286">
            <v>3</v>
          </cell>
          <cell r="J286">
            <v>1</v>
          </cell>
          <cell r="K286">
            <v>517.6</v>
          </cell>
          <cell r="L286">
            <v>345229.249734646</v>
          </cell>
          <cell r="M286">
            <v>86.604379136227394</v>
          </cell>
          <cell r="N286">
            <v>1.74928298349184</v>
          </cell>
        </row>
        <row r="287">
          <cell r="G287" t="str">
            <v>Norway</v>
          </cell>
          <cell r="H287">
            <v>2</v>
          </cell>
          <cell r="I287">
            <v>4</v>
          </cell>
          <cell r="J287">
            <v>1</v>
          </cell>
          <cell r="K287">
            <v>100.6</v>
          </cell>
          <cell r="L287">
            <v>66655.201625152593</v>
          </cell>
          <cell r="M287">
            <v>88.614630881503302</v>
          </cell>
          <cell r="N287">
            <v>3.4048390216044102</v>
          </cell>
        </row>
        <row r="288">
          <cell r="G288" t="str">
            <v>Norway</v>
          </cell>
          <cell r="H288">
            <v>3</v>
          </cell>
          <cell r="I288">
            <v>1</v>
          </cell>
          <cell r="J288">
            <v>1</v>
          </cell>
          <cell r="K288">
            <v>60.1</v>
          </cell>
          <cell r="L288">
            <v>37160.763391046698</v>
          </cell>
          <cell r="M288">
            <v>73.435455582820893</v>
          </cell>
          <cell r="N288">
            <v>5.24112241996185</v>
          </cell>
        </row>
        <row r="289">
          <cell r="G289" t="str">
            <v>Norway</v>
          </cell>
          <cell r="H289">
            <v>3</v>
          </cell>
          <cell r="I289">
            <v>2</v>
          </cell>
          <cell r="J289">
            <v>1</v>
          </cell>
          <cell r="K289">
            <v>262.2</v>
          </cell>
          <cell r="L289">
            <v>154790.65936547</v>
          </cell>
          <cell r="M289">
            <v>86.251842140113496</v>
          </cell>
          <cell r="N289">
            <v>2.32506782259409</v>
          </cell>
        </row>
        <row r="290">
          <cell r="G290" t="str">
            <v>Norway</v>
          </cell>
          <cell r="H290">
            <v>3</v>
          </cell>
          <cell r="I290">
            <v>3</v>
          </cell>
          <cell r="J290">
            <v>1</v>
          </cell>
          <cell r="K290">
            <v>859.5</v>
          </cell>
          <cell r="L290">
            <v>499089.04254988098</v>
          </cell>
          <cell r="M290">
            <v>93.158791227699396</v>
          </cell>
          <cell r="N290">
            <v>0.87527315654771398</v>
          </cell>
        </row>
        <row r="291">
          <cell r="G291" t="str">
            <v>Norway</v>
          </cell>
          <cell r="H291">
            <v>3</v>
          </cell>
          <cell r="I291">
            <v>4</v>
          </cell>
          <cell r="J291">
            <v>1</v>
          </cell>
          <cell r="K291">
            <v>472.2</v>
          </cell>
          <cell r="L291">
            <v>277575.76227438299</v>
          </cell>
          <cell r="M291">
            <v>95.036076597112299</v>
          </cell>
          <cell r="N291">
            <v>1.0128856630176499</v>
          </cell>
        </row>
        <row r="292">
          <cell r="G292" t="str">
            <v>Poland</v>
          </cell>
          <cell r="H292">
            <v>1</v>
          </cell>
          <cell r="I292">
            <v>1</v>
          </cell>
          <cell r="J292">
            <v>1</v>
          </cell>
          <cell r="K292">
            <v>75.400000000000006</v>
          </cell>
          <cell r="L292">
            <v>370542.69446844002</v>
          </cell>
          <cell r="M292">
            <v>37.366225267048797</v>
          </cell>
          <cell r="N292">
            <v>4.0622663932069001</v>
          </cell>
        </row>
        <row r="293">
          <cell r="G293" t="str">
            <v>Poland</v>
          </cell>
          <cell r="H293">
            <v>1</v>
          </cell>
          <cell r="I293">
            <v>2</v>
          </cell>
          <cell r="J293">
            <v>1</v>
          </cell>
          <cell r="K293">
            <v>77.3</v>
          </cell>
          <cell r="L293">
            <v>383386.15227173298</v>
          </cell>
          <cell r="M293">
            <v>45.442508669694497</v>
          </cell>
          <cell r="N293">
            <v>4.6815027766358996</v>
          </cell>
        </row>
        <row r="294">
          <cell r="G294" t="str">
            <v>Poland</v>
          </cell>
          <cell r="H294">
            <v>1</v>
          </cell>
          <cell r="I294">
            <v>3</v>
          </cell>
          <cell r="J294">
            <v>1</v>
          </cell>
          <cell r="K294">
            <v>26.6</v>
          </cell>
          <cell r="L294">
            <v>132374.23899119199</v>
          </cell>
          <cell r="M294">
            <v>40.415792894217098</v>
          </cell>
          <cell r="N294">
            <v>7.5509002095554099</v>
          </cell>
        </row>
        <row r="295">
          <cell r="G295" t="str">
            <v>Poland</v>
          </cell>
          <cell r="H295">
            <v>2</v>
          </cell>
          <cell r="I295">
            <v>1</v>
          </cell>
          <cell r="J295">
            <v>1</v>
          </cell>
          <cell r="K295">
            <v>363</v>
          </cell>
          <cell r="L295">
            <v>1813723.4941712499</v>
          </cell>
          <cell r="M295">
            <v>57.474563385515403</v>
          </cell>
          <cell r="N295">
            <v>2.7338130444029298</v>
          </cell>
        </row>
        <row r="296">
          <cell r="G296" t="str">
            <v>Poland</v>
          </cell>
          <cell r="H296">
            <v>2</v>
          </cell>
          <cell r="I296">
            <v>2</v>
          </cell>
          <cell r="J296">
            <v>1</v>
          </cell>
          <cell r="K296">
            <v>757.6</v>
          </cell>
          <cell r="L296">
            <v>3611247.0761286798</v>
          </cell>
          <cell r="M296">
            <v>62.697858524500802</v>
          </cell>
          <cell r="N296">
            <v>1.96134018724898</v>
          </cell>
        </row>
        <row r="297">
          <cell r="G297" t="str">
            <v>Poland</v>
          </cell>
          <cell r="H297">
            <v>2</v>
          </cell>
          <cell r="I297">
            <v>3</v>
          </cell>
          <cell r="J297">
            <v>1</v>
          </cell>
          <cell r="K297">
            <v>573.6</v>
          </cell>
          <cell r="L297">
            <v>2554582.4634727701</v>
          </cell>
          <cell r="M297">
            <v>67.439681992185697</v>
          </cell>
          <cell r="N297">
            <v>2.0549486243934898</v>
          </cell>
        </row>
        <row r="298">
          <cell r="G298" t="str">
            <v>Poland</v>
          </cell>
          <cell r="H298">
            <v>2</v>
          </cell>
          <cell r="I298">
            <v>4</v>
          </cell>
          <cell r="J298">
            <v>1</v>
          </cell>
          <cell r="K298">
            <v>86.8</v>
          </cell>
          <cell r="L298">
            <v>337402.11942088697</v>
          </cell>
          <cell r="M298">
            <v>66.718434743583003</v>
          </cell>
          <cell r="N298">
            <v>6.3647746465069703</v>
          </cell>
        </row>
        <row r="299">
          <cell r="G299" t="str">
            <v>Poland</v>
          </cell>
          <cell r="H299">
            <v>3</v>
          </cell>
          <cell r="I299">
            <v>1</v>
          </cell>
          <cell r="J299">
            <v>1</v>
          </cell>
          <cell r="K299">
            <v>50.8</v>
          </cell>
          <cell r="L299">
            <v>235532.27334045601</v>
          </cell>
          <cell r="M299">
            <v>86.211295701841806</v>
          </cell>
          <cell r="N299">
            <v>5.2234967523969802</v>
          </cell>
        </row>
        <row r="300">
          <cell r="G300" t="str">
            <v>Poland</v>
          </cell>
          <cell r="H300">
            <v>3</v>
          </cell>
          <cell r="I300">
            <v>2</v>
          </cell>
          <cell r="J300">
            <v>1</v>
          </cell>
          <cell r="K300">
            <v>305.60000000000002</v>
          </cell>
          <cell r="L300">
            <v>1288337.0719848699</v>
          </cell>
          <cell r="M300">
            <v>84.8367845644797</v>
          </cell>
          <cell r="N300">
            <v>2.5706400931296902</v>
          </cell>
        </row>
        <row r="301">
          <cell r="G301" t="str">
            <v>Poland</v>
          </cell>
          <cell r="H301">
            <v>3</v>
          </cell>
          <cell r="I301">
            <v>3</v>
          </cell>
          <cell r="J301">
            <v>1</v>
          </cell>
          <cell r="K301">
            <v>626.6</v>
          </cell>
          <cell r="L301">
            <v>2635387.6416235799</v>
          </cell>
          <cell r="M301">
            <v>87.365627601625405</v>
          </cell>
          <cell r="N301">
            <v>1.46484350972098</v>
          </cell>
        </row>
        <row r="302">
          <cell r="G302" t="str">
            <v>Poland</v>
          </cell>
          <cell r="H302">
            <v>3</v>
          </cell>
          <cell r="I302">
            <v>4</v>
          </cell>
          <cell r="J302">
            <v>1</v>
          </cell>
          <cell r="K302">
            <v>308</v>
          </cell>
          <cell r="L302">
            <v>1328015.3506299399</v>
          </cell>
          <cell r="M302">
            <v>91.874293340043593</v>
          </cell>
          <cell r="N302">
            <v>1.977342105233</v>
          </cell>
        </row>
        <row r="303">
          <cell r="G303" t="str">
            <v>Russian Federation</v>
          </cell>
          <cell r="H303">
            <v>1</v>
          </cell>
          <cell r="I303">
            <v>1</v>
          </cell>
          <cell r="J303">
            <v>1</v>
          </cell>
          <cell r="K303">
            <v>13.5</v>
          </cell>
          <cell r="L303">
            <v>432516.73889941198</v>
          </cell>
          <cell r="M303">
            <v>37.5935727188238</v>
          </cell>
          <cell r="N303">
            <v>11.2316179033136</v>
          </cell>
        </row>
        <row r="304">
          <cell r="G304" t="str">
            <v>Russian Federation</v>
          </cell>
          <cell r="H304">
            <v>1</v>
          </cell>
          <cell r="I304">
            <v>2</v>
          </cell>
          <cell r="J304">
            <v>1</v>
          </cell>
          <cell r="K304">
            <v>15.3</v>
          </cell>
          <cell r="L304">
            <v>469444.99931418302</v>
          </cell>
          <cell r="M304">
            <v>34.387757682454499</v>
          </cell>
          <cell r="N304">
            <v>10.3824084436679</v>
          </cell>
        </row>
        <row r="305">
          <cell r="G305" t="str">
            <v>Russian Federation</v>
          </cell>
          <cell r="H305">
            <v>1</v>
          </cell>
          <cell r="I305">
            <v>3</v>
          </cell>
          <cell r="J305">
            <v>1</v>
          </cell>
          <cell r="K305">
            <v>6.2</v>
          </cell>
          <cell r="L305">
            <v>262354.000671421</v>
          </cell>
          <cell r="M305">
            <v>28.1433876343504</v>
          </cell>
          <cell r="N305">
            <v>12.0915514637817</v>
          </cell>
        </row>
        <row r="306">
          <cell r="G306" t="str">
            <v>Russian Federation</v>
          </cell>
          <cell r="H306">
            <v>1</v>
          </cell>
          <cell r="I306">
            <v>4</v>
          </cell>
          <cell r="J306">
            <v>1</v>
          </cell>
          <cell r="K306">
            <v>3</v>
          </cell>
          <cell r="L306">
            <v>126152.51712863</v>
          </cell>
          <cell r="M306">
            <v>80.768771749641601</v>
          </cell>
          <cell r="N306">
            <v>21.118867321898598</v>
          </cell>
        </row>
        <row r="307">
          <cell r="G307" t="str">
            <v>Russian Federation</v>
          </cell>
          <cell r="H307">
            <v>2</v>
          </cell>
          <cell r="I307">
            <v>1</v>
          </cell>
          <cell r="J307">
            <v>1</v>
          </cell>
          <cell r="K307">
            <v>40.6</v>
          </cell>
          <cell r="L307">
            <v>1998140.37228219</v>
          </cell>
          <cell r="M307">
            <v>64.992997094667601</v>
          </cell>
          <cell r="N307">
            <v>6.5892968165835901</v>
          </cell>
        </row>
        <row r="308">
          <cell r="G308" t="str">
            <v>Russian Federation</v>
          </cell>
          <cell r="H308">
            <v>2</v>
          </cell>
          <cell r="I308">
            <v>2</v>
          </cell>
          <cell r="J308">
            <v>1</v>
          </cell>
          <cell r="K308">
            <v>117.2</v>
          </cell>
          <cell r="L308">
            <v>4795548.5691737402</v>
          </cell>
          <cell r="M308">
            <v>66.148349900451805</v>
          </cell>
          <cell r="N308">
            <v>4.11233345174728</v>
          </cell>
        </row>
        <row r="309">
          <cell r="G309" t="str">
            <v>Russian Federation</v>
          </cell>
          <cell r="H309">
            <v>2</v>
          </cell>
          <cell r="I309">
            <v>3</v>
          </cell>
          <cell r="J309">
            <v>1</v>
          </cell>
          <cell r="K309">
            <v>135</v>
          </cell>
          <cell r="L309">
            <v>5126359.3790925797</v>
          </cell>
          <cell r="M309">
            <v>63.402119150955897</v>
          </cell>
          <cell r="N309">
            <v>6.3865395527214703</v>
          </cell>
        </row>
        <row r="310">
          <cell r="G310" t="str">
            <v>Russian Federation</v>
          </cell>
          <cell r="H310">
            <v>2</v>
          </cell>
          <cell r="I310">
            <v>4</v>
          </cell>
          <cell r="J310">
            <v>1</v>
          </cell>
          <cell r="K310">
            <v>32.200000000000003</v>
          </cell>
          <cell r="L310">
            <v>1000032.8915964901</v>
          </cell>
          <cell r="M310">
            <v>51.956447803039197</v>
          </cell>
          <cell r="N310">
            <v>13.7834460676129</v>
          </cell>
        </row>
        <row r="311">
          <cell r="G311" t="str">
            <v>Russian Federation</v>
          </cell>
          <cell r="H311">
            <v>3</v>
          </cell>
          <cell r="I311">
            <v>1</v>
          </cell>
          <cell r="J311">
            <v>1</v>
          </cell>
          <cell r="K311">
            <v>93.2</v>
          </cell>
          <cell r="L311">
            <v>2633192.5102418498</v>
          </cell>
          <cell r="M311">
            <v>53.0046912727002</v>
          </cell>
          <cell r="N311">
            <v>4.6991789331730702</v>
          </cell>
        </row>
        <row r="312">
          <cell r="G312" t="str">
            <v>Russian Federation</v>
          </cell>
          <cell r="H312">
            <v>3</v>
          </cell>
          <cell r="I312">
            <v>2</v>
          </cell>
          <cell r="J312">
            <v>1</v>
          </cell>
          <cell r="K312">
            <v>406.6</v>
          </cell>
          <cell r="L312">
            <v>10423873.0247704</v>
          </cell>
          <cell r="M312">
            <v>65.337622792481497</v>
          </cell>
          <cell r="N312">
            <v>2.5056965810681802</v>
          </cell>
        </row>
        <row r="313">
          <cell r="G313" t="str">
            <v>Russian Federation</v>
          </cell>
          <cell r="H313">
            <v>3</v>
          </cell>
          <cell r="I313">
            <v>3</v>
          </cell>
          <cell r="J313">
            <v>1</v>
          </cell>
          <cell r="K313">
            <v>626.5</v>
          </cell>
          <cell r="L313">
            <v>14799854.5368989</v>
          </cell>
          <cell r="M313">
            <v>72.088122644931602</v>
          </cell>
          <cell r="N313">
            <v>2.3094390998477499</v>
          </cell>
        </row>
        <row r="314">
          <cell r="G314" t="str">
            <v>Russian Federation</v>
          </cell>
          <cell r="H314">
            <v>3</v>
          </cell>
          <cell r="I314">
            <v>4</v>
          </cell>
          <cell r="J314">
            <v>1</v>
          </cell>
          <cell r="K314">
            <v>200.7</v>
          </cell>
          <cell r="L314">
            <v>4240465.7906476501</v>
          </cell>
          <cell r="M314">
            <v>73.720846363727404</v>
          </cell>
          <cell r="N314">
            <v>4.2301520149310301</v>
          </cell>
        </row>
        <row r="315">
          <cell r="G315" t="str">
            <v>Lightning</v>
          </cell>
          <cell r="H315">
            <v>1</v>
          </cell>
          <cell r="I315">
            <v>1</v>
          </cell>
          <cell r="J315">
            <v>1</v>
          </cell>
          <cell r="K315">
            <v>453.7</v>
          </cell>
          <cell r="L315">
            <v>250665.061759579</v>
          </cell>
          <cell r="M315">
            <v>68.599660766669203</v>
          </cell>
          <cell r="N315">
            <v>2.1507515443484402</v>
          </cell>
        </row>
        <row r="316">
          <cell r="G316" t="str">
            <v>Lightning</v>
          </cell>
          <cell r="H316">
            <v>1</v>
          </cell>
          <cell r="I316">
            <v>2</v>
          </cell>
          <cell r="J316">
            <v>1</v>
          </cell>
          <cell r="K316">
            <v>93.9</v>
          </cell>
          <cell r="L316">
            <v>62800.326678513702</v>
          </cell>
          <cell r="M316">
            <v>67.006147725321497</v>
          </cell>
          <cell r="N316">
            <v>5.5579740420972801</v>
          </cell>
        </row>
        <row r="317">
          <cell r="G317" t="str">
            <v>Lightning</v>
          </cell>
          <cell r="H317">
            <v>1</v>
          </cell>
          <cell r="I317">
            <v>3</v>
          </cell>
          <cell r="J317">
            <v>1</v>
          </cell>
          <cell r="K317">
            <v>18.2</v>
          </cell>
          <cell r="L317">
            <v>12136.705115307799</v>
          </cell>
          <cell r="M317">
            <v>74.491311787069407</v>
          </cell>
          <cell r="N317">
            <v>11.8094920751922</v>
          </cell>
        </row>
        <row r="318">
          <cell r="G318" t="str">
            <v>Lightning</v>
          </cell>
          <cell r="H318">
            <v>2</v>
          </cell>
          <cell r="I318">
            <v>1</v>
          </cell>
          <cell r="J318">
            <v>1</v>
          </cell>
          <cell r="K318">
            <v>371.9</v>
          </cell>
          <cell r="L318">
            <v>180128.24319473401</v>
          </cell>
          <cell r="M318">
            <v>76.264145352437893</v>
          </cell>
          <cell r="N318">
            <v>2.2522050806487002</v>
          </cell>
        </row>
        <row r="319">
          <cell r="G319" t="str">
            <v>Lightning</v>
          </cell>
          <cell r="H319">
            <v>2</v>
          </cell>
          <cell r="I319">
            <v>2</v>
          </cell>
          <cell r="J319">
            <v>1</v>
          </cell>
          <cell r="K319">
            <v>422.2</v>
          </cell>
          <cell r="L319">
            <v>223547.39828240999</v>
          </cell>
          <cell r="M319">
            <v>77.828321790190301</v>
          </cell>
          <cell r="N319">
            <v>1.9441425134367201</v>
          </cell>
        </row>
        <row r="320">
          <cell r="G320" t="str">
            <v>Lightning</v>
          </cell>
          <cell r="H320">
            <v>2</v>
          </cell>
          <cell r="I320">
            <v>3</v>
          </cell>
          <cell r="J320">
            <v>1</v>
          </cell>
          <cell r="K320">
            <v>188.8</v>
          </cell>
          <cell r="L320">
            <v>99920.454816078302</v>
          </cell>
          <cell r="M320">
            <v>83.183403968259597</v>
          </cell>
          <cell r="N320">
            <v>2.8956020434319201</v>
          </cell>
        </row>
        <row r="321">
          <cell r="G321" t="str">
            <v>Lightning</v>
          </cell>
          <cell r="H321">
            <v>2</v>
          </cell>
          <cell r="I321">
            <v>4</v>
          </cell>
          <cell r="J321">
            <v>1</v>
          </cell>
          <cell r="K321">
            <v>14.1</v>
          </cell>
          <cell r="L321">
            <v>7309.8333920077202</v>
          </cell>
          <cell r="M321">
            <v>82.071076298363394</v>
          </cell>
          <cell r="N321">
            <v>12.663435799024199</v>
          </cell>
        </row>
        <row r="322">
          <cell r="G322" t="str">
            <v>Lightning</v>
          </cell>
          <cell r="H322">
            <v>3</v>
          </cell>
          <cell r="I322">
            <v>1</v>
          </cell>
          <cell r="J322">
            <v>1</v>
          </cell>
          <cell r="K322">
            <v>139.5</v>
          </cell>
          <cell r="L322">
            <v>68484.797970899002</v>
          </cell>
          <cell r="M322">
            <v>85.165919652168895</v>
          </cell>
          <cell r="N322">
            <v>3.4297158296563302</v>
          </cell>
        </row>
        <row r="323">
          <cell r="G323" t="str">
            <v>Lightning</v>
          </cell>
          <cell r="H323">
            <v>3</v>
          </cell>
          <cell r="I323">
            <v>2</v>
          </cell>
          <cell r="J323">
            <v>1</v>
          </cell>
          <cell r="K323">
            <v>542.29999999999995</v>
          </cell>
          <cell r="L323">
            <v>286306.625596272</v>
          </cell>
          <cell r="M323">
            <v>86.512632697705698</v>
          </cell>
          <cell r="N323">
            <v>1.7758209138134999</v>
          </cell>
        </row>
        <row r="324">
          <cell r="G324" t="str">
            <v>Lightning</v>
          </cell>
          <cell r="H324">
            <v>3</v>
          </cell>
          <cell r="I324">
            <v>3</v>
          </cell>
          <cell r="J324">
            <v>1</v>
          </cell>
          <cell r="K324">
            <v>905.6</v>
          </cell>
          <cell r="L324">
            <v>486023.27345154202</v>
          </cell>
          <cell r="M324">
            <v>88.817222311860405</v>
          </cell>
          <cell r="N324">
            <v>1.32146714388346</v>
          </cell>
        </row>
        <row r="325">
          <cell r="G325" t="str">
            <v>Lightning</v>
          </cell>
          <cell r="H325">
            <v>3</v>
          </cell>
          <cell r="I325">
            <v>4</v>
          </cell>
          <cell r="J325">
            <v>1</v>
          </cell>
          <cell r="K325">
            <v>312.60000000000002</v>
          </cell>
          <cell r="L325">
            <v>171603.47793256899</v>
          </cell>
          <cell r="M325">
            <v>87.377030361807797</v>
          </cell>
          <cell r="N325">
            <v>2.46460539793032</v>
          </cell>
        </row>
        <row r="326">
          <cell r="G326" t="str">
            <v>Slovak Republic</v>
          </cell>
          <cell r="H326">
            <v>1</v>
          </cell>
          <cell r="I326">
            <v>1</v>
          </cell>
          <cell r="J326">
            <v>1</v>
          </cell>
          <cell r="K326">
            <v>66.8</v>
          </cell>
          <cell r="L326">
            <v>44986.758857248002</v>
          </cell>
          <cell r="M326">
            <v>24.592282245877399</v>
          </cell>
          <cell r="N326">
            <v>3.3692282341432902</v>
          </cell>
        </row>
        <row r="327">
          <cell r="G327" t="str">
            <v>Slovak Republic</v>
          </cell>
          <cell r="H327">
            <v>1</v>
          </cell>
          <cell r="I327">
            <v>2</v>
          </cell>
          <cell r="J327">
            <v>1</v>
          </cell>
          <cell r="K327">
            <v>125.2</v>
          </cell>
          <cell r="L327">
            <v>81392.364034289596</v>
          </cell>
          <cell r="M327">
            <v>36.468751900398303</v>
          </cell>
          <cell r="N327">
            <v>3.1650974600934099</v>
          </cell>
        </row>
        <row r="328">
          <cell r="G328" t="str">
            <v>Slovak Republic</v>
          </cell>
          <cell r="H328">
            <v>1</v>
          </cell>
          <cell r="I328">
            <v>3</v>
          </cell>
          <cell r="J328">
            <v>1</v>
          </cell>
          <cell r="K328">
            <v>62.8</v>
          </cell>
          <cell r="L328">
            <v>40396.450210045099</v>
          </cell>
          <cell r="M328">
            <v>43.485265030832998</v>
          </cell>
          <cell r="N328">
            <v>5.3266661942399596</v>
          </cell>
        </row>
        <row r="329">
          <cell r="G329" t="str">
            <v>Slovak Republic</v>
          </cell>
          <cell r="H329">
            <v>2</v>
          </cell>
          <cell r="I329">
            <v>1</v>
          </cell>
          <cell r="J329">
            <v>1</v>
          </cell>
          <cell r="K329">
            <v>156.9</v>
          </cell>
          <cell r="L329">
            <v>110845.01909818299</v>
          </cell>
          <cell r="M329">
            <v>64.962982451103201</v>
          </cell>
          <cell r="N329">
            <v>3.8736882496865199</v>
          </cell>
        </row>
        <row r="330">
          <cell r="G330" t="str">
            <v>Slovak Republic</v>
          </cell>
          <cell r="H330">
            <v>2</v>
          </cell>
          <cell r="I330">
            <v>2</v>
          </cell>
          <cell r="J330">
            <v>1</v>
          </cell>
          <cell r="K330">
            <v>784.1</v>
          </cell>
          <cell r="L330">
            <v>548417.05532610998</v>
          </cell>
          <cell r="M330">
            <v>71.462788603094197</v>
          </cell>
          <cell r="N330">
            <v>1.5608780929789601</v>
          </cell>
        </row>
        <row r="331">
          <cell r="G331" t="str">
            <v>Slovak Republic</v>
          </cell>
          <cell r="H331">
            <v>2</v>
          </cell>
          <cell r="I331">
            <v>3</v>
          </cell>
          <cell r="J331">
            <v>1</v>
          </cell>
          <cell r="K331">
            <v>936.4</v>
          </cell>
          <cell r="L331">
            <v>662905.90898303594</v>
          </cell>
          <cell r="M331">
            <v>73.180158526273701</v>
          </cell>
          <cell r="N331">
            <v>1.5746876270415</v>
          </cell>
        </row>
        <row r="332">
          <cell r="G332" t="str">
            <v>Slovak Republic</v>
          </cell>
          <cell r="H332">
            <v>2</v>
          </cell>
          <cell r="I332">
            <v>4</v>
          </cell>
          <cell r="J332">
            <v>1</v>
          </cell>
          <cell r="K332">
            <v>123.6</v>
          </cell>
          <cell r="L332">
            <v>89557.187056466093</v>
          </cell>
          <cell r="M332">
            <v>76.159055317829797</v>
          </cell>
          <cell r="N332">
            <v>4.52034128321002</v>
          </cell>
        </row>
        <row r="333">
          <cell r="G333" t="str">
            <v>Slovak Republic</v>
          </cell>
          <cell r="H333">
            <v>3</v>
          </cell>
          <cell r="I333">
            <v>1</v>
          </cell>
          <cell r="J333">
            <v>1</v>
          </cell>
          <cell r="K333">
            <v>21.2</v>
          </cell>
          <cell r="L333">
            <v>15896.949575384901</v>
          </cell>
          <cell r="M333">
            <v>87.235317496627104</v>
          </cell>
          <cell r="N333">
            <v>12.342085438432701</v>
          </cell>
        </row>
        <row r="334">
          <cell r="G334" t="str">
            <v>Slovak Republic</v>
          </cell>
          <cell r="H334">
            <v>3</v>
          </cell>
          <cell r="I334">
            <v>2</v>
          </cell>
          <cell r="J334">
            <v>1</v>
          </cell>
          <cell r="K334">
            <v>169.3</v>
          </cell>
          <cell r="L334">
            <v>131375.358077702</v>
          </cell>
          <cell r="M334">
            <v>84.800590253416701</v>
          </cell>
          <cell r="N334">
            <v>2.9076835744989999</v>
          </cell>
        </row>
        <row r="335">
          <cell r="G335" t="str">
            <v>Slovak Republic</v>
          </cell>
          <cell r="H335">
            <v>3</v>
          </cell>
          <cell r="I335">
            <v>3</v>
          </cell>
          <cell r="J335">
            <v>1</v>
          </cell>
          <cell r="K335">
            <v>438</v>
          </cell>
          <cell r="L335">
            <v>335122.06423716201</v>
          </cell>
          <cell r="M335">
            <v>87.6036404283292</v>
          </cell>
          <cell r="N335">
            <v>1.94635376300236</v>
          </cell>
        </row>
        <row r="336">
          <cell r="G336" t="str">
            <v>Slovak Republic</v>
          </cell>
          <cell r="H336">
            <v>3</v>
          </cell>
          <cell r="I336">
            <v>4</v>
          </cell>
          <cell r="J336">
            <v>1</v>
          </cell>
          <cell r="K336">
            <v>123.5</v>
          </cell>
          <cell r="L336">
            <v>94723.600323618302</v>
          </cell>
          <cell r="M336">
            <v>85.067568599601302</v>
          </cell>
          <cell r="N336">
            <v>4.4059081642014402</v>
          </cell>
        </row>
        <row r="337">
          <cell r="G337" t="str">
            <v>Stars</v>
          </cell>
          <cell r="H337">
            <v>1</v>
          </cell>
          <cell r="I337">
            <v>1</v>
          </cell>
          <cell r="J337">
            <v>1</v>
          </cell>
          <cell r="K337">
            <v>144.19999999999999</v>
          </cell>
          <cell r="L337">
            <v>47482.521017560903</v>
          </cell>
          <cell r="M337">
            <v>36.796322865280302</v>
          </cell>
          <cell r="N337">
            <v>3.1006914286007001</v>
          </cell>
        </row>
        <row r="338">
          <cell r="G338" t="str">
            <v>Stars</v>
          </cell>
          <cell r="H338">
            <v>1</v>
          </cell>
          <cell r="I338">
            <v>2</v>
          </cell>
          <cell r="J338">
            <v>1</v>
          </cell>
          <cell r="K338">
            <v>108.1</v>
          </cell>
          <cell r="L338">
            <v>35132.019165053098</v>
          </cell>
          <cell r="M338">
            <v>42.214269909019002</v>
          </cell>
          <cell r="N338">
            <v>3.9171372442634498</v>
          </cell>
        </row>
        <row r="339">
          <cell r="G339" t="str">
            <v>Stars</v>
          </cell>
          <cell r="H339">
            <v>1</v>
          </cell>
          <cell r="I339">
            <v>3</v>
          </cell>
          <cell r="J339">
            <v>1</v>
          </cell>
          <cell r="K339">
            <v>31.5</v>
          </cell>
          <cell r="L339">
            <v>10605.097958885</v>
          </cell>
          <cell r="M339">
            <v>46.9446002743951</v>
          </cell>
          <cell r="N339">
            <v>7.5461923019292696</v>
          </cell>
        </row>
        <row r="340">
          <cell r="G340" t="str">
            <v>Stars</v>
          </cell>
          <cell r="H340">
            <v>2</v>
          </cell>
          <cell r="I340">
            <v>1</v>
          </cell>
          <cell r="J340">
            <v>1</v>
          </cell>
          <cell r="K340">
            <v>398.2</v>
          </cell>
          <cell r="L340">
            <v>106033.08044842401</v>
          </cell>
          <cell r="M340">
            <v>62.221104125741398</v>
          </cell>
          <cell r="N340">
            <v>2.1731300685739701</v>
          </cell>
        </row>
        <row r="341">
          <cell r="G341" t="str">
            <v>Stars</v>
          </cell>
          <cell r="H341">
            <v>2</v>
          </cell>
          <cell r="I341">
            <v>2</v>
          </cell>
          <cell r="J341">
            <v>1</v>
          </cell>
          <cell r="K341">
            <v>679.2</v>
          </cell>
          <cell r="L341">
            <v>184712.09587953001</v>
          </cell>
          <cell r="M341">
            <v>67.670368863454698</v>
          </cell>
          <cell r="N341">
            <v>1.91631224691859</v>
          </cell>
        </row>
        <row r="342">
          <cell r="G342" t="str">
            <v>Stars</v>
          </cell>
          <cell r="H342">
            <v>2</v>
          </cell>
          <cell r="I342">
            <v>3</v>
          </cell>
          <cell r="J342">
            <v>1</v>
          </cell>
          <cell r="K342">
            <v>431.2</v>
          </cell>
          <cell r="L342">
            <v>122780.319479953</v>
          </cell>
          <cell r="M342">
            <v>71.192070377638004</v>
          </cell>
          <cell r="N342">
            <v>2.5241150951931099</v>
          </cell>
        </row>
        <row r="343">
          <cell r="G343" t="str">
            <v>Stars</v>
          </cell>
          <cell r="H343">
            <v>2</v>
          </cell>
          <cell r="I343">
            <v>4</v>
          </cell>
          <cell r="J343">
            <v>1</v>
          </cell>
          <cell r="K343">
            <v>51.4</v>
          </cell>
          <cell r="L343">
            <v>15640.565261031499</v>
          </cell>
          <cell r="M343">
            <v>71.804605276079201</v>
          </cell>
          <cell r="N343">
            <v>6.0187839565762298</v>
          </cell>
        </row>
        <row r="344">
          <cell r="G344" t="str">
            <v>Stars</v>
          </cell>
          <cell r="H344">
            <v>3</v>
          </cell>
          <cell r="I344">
            <v>1</v>
          </cell>
          <cell r="J344">
            <v>1</v>
          </cell>
          <cell r="K344">
            <v>73.400000000000006</v>
          </cell>
          <cell r="L344">
            <v>15853.2209615508</v>
          </cell>
          <cell r="M344">
            <v>74.373534471239395</v>
          </cell>
          <cell r="N344">
            <v>6.6260649410787096</v>
          </cell>
        </row>
        <row r="345">
          <cell r="G345" t="str">
            <v>Stars</v>
          </cell>
          <cell r="H345">
            <v>3</v>
          </cell>
          <cell r="I345">
            <v>2</v>
          </cell>
          <cell r="J345">
            <v>1</v>
          </cell>
          <cell r="K345">
            <v>324.60000000000002</v>
          </cell>
          <cell r="L345">
            <v>75491.888726926394</v>
          </cell>
          <cell r="M345">
            <v>79.430310320354096</v>
          </cell>
          <cell r="N345">
            <v>2.4073737835981399</v>
          </cell>
        </row>
        <row r="346">
          <cell r="G346" t="str">
            <v>Stars</v>
          </cell>
          <cell r="H346">
            <v>3</v>
          </cell>
          <cell r="I346">
            <v>3</v>
          </cell>
          <cell r="J346">
            <v>1</v>
          </cell>
          <cell r="K346">
            <v>511.4</v>
          </cell>
          <cell r="L346">
            <v>129060.608063124</v>
          </cell>
          <cell r="M346">
            <v>83.188491128920901</v>
          </cell>
          <cell r="N346">
            <v>1.6049958334463099</v>
          </cell>
        </row>
        <row r="347">
          <cell r="G347" t="str">
            <v>Stars</v>
          </cell>
          <cell r="H347">
            <v>3</v>
          </cell>
          <cell r="I347">
            <v>4</v>
          </cell>
          <cell r="J347">
            <v>1</v>
          </cell>
          <cell r="K347">
            <v>134.6</v>
          </cell>
          <cell r="L347">
            <v>35886.550492644099</v>
          </cell>
          <cell r="M347">
            <v>84.430681309185999</v>
          </cell>
          <cell r="N347">
            <v>3.3467524234794799</v>
          </cell>
        </row>
        <row r="348">
          <cell r="G348" t="str">
            <v>Spain</v>
          </cell>
          <cell r="H348">
            <v>1</v>
          </cell>
          <cell r="I348">
            <v>1</v>
          </cell>
          <cell r="J348">
            <v>1</v>
          </cell>
          <cell r="K348">
            <v>500.8</v>
          </cell>
          <cell r="L348">
            <v>2481792.8145212601</v>
          </cell>
          <cell r="M348">
            <v>43.371301789379103</v>
          </cell>
          <cell r="N348">
            <v>1.4325626308585699</v>
          </cell>
        </row>
        <row r="349">
          <cell r="G349" t="str">
            <v>Spain</v>
          </cell>
          <cell r="H349">
            <v>1</v>
          </cell>
          <cell r="I349">
            <v>2</v>
          </cell>
          <cell r="J349">
            <v>1</v>
          </cell>
          <cell r="K349">
            <v>518.1</v>
          </cell>
          <cell r="L349">
            <v>2715720.4518557601</v>
          </cell>
          <cell r="M349">
            <v>54.326855197089202</v>
          </cell>
          <cell r="N349">
            <v>1.7317159433082601</v>
          </cell>
        </row>
        <row r="350">
          <cell r="G350" t="str">
            <v>Spain</v>
          </cell>
          <cell r="H350">
            <v>1</v>
          </cell>
          <cell r="I350">
            <v>3</v>
          </cell>
          <cell r="J350">
            <v>1</v>
          </cell>
          <cell r="K350">
            <v>183.3</v>
          </cell>
          <cell r="L350">
            <v>937371.68166277395</v>
          </cell>
          <cell r="M350">
            <v>62.629642598017199</v>
          </cell>
          <cell r="N350">
            <v>3.69529455352761</v>
          </cell>
        </row>
        <row r="351">
          <cell r="G351" t="str">
            <v>Spain</v>
          </cell>
          <cell r="H351">
            <v>1</v>
          </cell>
          <cell r="I351">
            <v>4</v>
          </cell>
          <cell r="J351">
            <v>1</v>
          </cell>
          <cell r="K351">
            <v>10.8</v>
          </cell>
          <cell r="L351">
            <v>61660.776807996102</v>
          </cell>
          <cell r="M351">
            <v>81.194135278649398</v>
          </cell>
          <cell r="N351">
            <v>15.3251166781092</v>
          </cell>
        </row>
        <row r="352">
          <cell r="G352" t="str">
            <v>Spain</v>
          </cell>
          <cell r="H352">
            <v>2</v>
          </cell>
          <cell r="I352">
            <v>1</v>
          </cell>
          <cell r="J352">
            <v>1</v>
          </cell>
          <cell r="K352">
            <v>134.5</v>
          </cell>
          <cell r="L352">
            <v>799295.52357113501</v>
          </cell>
          <cell r="M352">
            <v>65.976684418409405</v>
          </cell>
          <cell r="N352">
            <v>4.5019654849886104</v>
          </cell>
        </row>
        <row r="353">
          <cell r="G353" t="str">
            <v>Spain</v>
          </cell>
          <cell r="H353">
            <v>2</v>
          </cell>
          <cell r="I353">
            <v>2</v>
          </cell>
          <cell r="J353">
            <v>1</v>
          </cell>
          <cell r="K353">
            <v>281.60000000000002</v>
          </cell>
          <cell r="L353">
            <v>1765014.4873470301</v>
          </cell>
          <cell r="M353">
            <v>65.718778617262799</v>
          </cell>
          <cell r="N353">
            <v>2.7749465966613398</v>
          </cell>
        </row>
        <row r="354">
          <cell r="G354" t="str">
            <v>Spain</v>
          </cell>
          <cell r="H354">
            <v>2</v>
          </cell>
          <cell r="I354">
            <v>3</v>
          </cell>
          <cell r="J354">
            <v>1</v>
          </cell>
          <cell r="K354">
            <v>200.8</v>
          </cell>
          <cell r="L354">
            <v>1235824.0757722601</v>
          </cell>
          <cell r="M354">
            <v>71.656255837087201</v>
          </cell>
          <cell r="N354">
            <v>3.4026625716735901</v>
          </cell>
        </row>
        <row r="355">
          <cell r="G355" t="str">
            <v>Spain</v>
          </cell>
          <cell r="H355">
            <v>2</v>
          </cell>
          <cell r="I355">
            <v>4</v>
          </cell>
          <cell r="J355">
            <v>1</v>
          </cell>
          <cell r="K355">
            <v>24.1</v>
          </cell>
          <cell r="L355">
            <v>146292.84865633101</v>
          </cell>
          <cell r="M355">
            <v>71.971013439406903</v>
          </cell>
          <cell r="N355">
            <v>9.7411977624114208</v>
          </cell>
        </row>
        <row r="356">
          <cell r="G356" t="str">
            <v>Spain</v>
          </cell>
          <cell r="H356">
            <v>3</v>
          </cell>
          <cell r="I356">
            <v>1</v>
          </cell>
          <cell r="J356">
            <v>1</v>
          </cell>
          <cell r="K356">
            <v>96.4</v>
          </cell>
          <cell r="L356">
            <v>513344.34632620797</v>
          </cell>
          <cell r="M356">
            <v>72.589905046470406</v>
          </cell>
          <cell r="N356">
            <v>4.4789421588845304</v>
          </cell>
        </row>
        <row r="357">
          <cell r="G357" t="str">
            <v>Spain</v>
          </cell>
          <cell r="H357">
            <v>3</v>
          </cell>
          <cell r="I357">
            <v>2</v>
          </cell>
          <cell r="J357">
            <v>1</v>
          </cell>
          <cell r="K357">
            <v>406.3</v>
          </cell>
          <cell r="L357">
            <v>2147530.2796881101</v>
          </cell>
          <cell r="M357">
            <v>77.958244088788703</v>
          </cell>
          <cell r="N357">
            <v>2.3140664935822501</v>
          </cell>
        </row>
        <row r="358">
          <cell r="G358" t="str">
            <v>Spain</v>
          </cell>
          <cell r="H358">
            <v>3</v>
          </cell>
          <cell r="I358">
            <v>3</v>
          </cell>
          <cell r="J358">
            <v>1</v>
          </cell>
          <cell r="K358">
            <v>598.29999999999995</v>
          </cell>
          <cell r="L358">
            <v>3287850.2171792798</v>
          </cell>
          <cell r="M358">
            <v>80.797954287096999</v>
          </cell>
          <cell r="N358">
            <v>1.6566887247798601</v>
          </cell>
        </row>
        <row r="359">
          <cell r="G359" t="str">
            <v>Spain</v>
          </cell>
          <cell r="H359">
            <v>3</v>
          </cell>
          <cell r="I359">
            <v>4</v>
          </cell>
          <cell r="J359">
            <v>1</v>
          </cell>
          <cell r="K359">
            <v>159</v>
          </cell>
          <cell r="L359">
            <v>868062.22184348898</v>
          </cell>
          <cell r="M359">
            <v>85.153280427312396</v>
          </cell>
          <cell r="N359">
            <v>3.4107806282696198</v>
          </cell>
        </row>
        <row r="360">
          <cell r="G360" t="str">
            <v>Sweden</v>
          </cell>
          <cell r="H360">
            <v>1</v>
          </cell>
          <cell r="I360">
            <v>1</v>
          </cell>
          <cell r="J360">
            <v>1</v>
          </cell>
          <cell r="K360">
            <v>95.9</v>
          </cell>
          <cell r="L360">
            <v>149956.341679048</v>
          </cell>
          <cell r="M360">
            <v>49.8466389991369</v>
          </cell>
          <cell r="N360">
            <v>4.2501777809675403</v>
          </cell>
        </row>
        <row r="361">
          <cell r="G361" t="str">
            <v>Sweden</v>
          </cell>
          <cell r="H361">
            <v>1</v>
          </cell>
          <cell r="I361">
            <v>2</v>
          </cell>
          <cell r="J361">
            <v>1</v>
          </cell>
          <cell r="K361">
            <v>160.5</v>
          </cell>
          <cell r="L361">
            <v>260601.78183120201</v>
          </cell>
          <cell r="M361">
            <v>69.231428125827307</v>
          </cell>
          <cell r="N361">
            <v>3.2720215790352198</v>
          </cell>
        </row>
        <row r="362">
          <cell r="G362" t="str">
            <v>Sweden</v>
          </cell>
          <cell r="H362">
            <v>1</v>
          </cell>
          <cell r="I362">
            <v>3</v>
          </cell>
          <cell r="J362">
            <v>1</v>
          </cell>
          <cell r="K362">
            <v>85.9</v>
          </cell>
          <cell r="L362">
            <v>145570.55362684099</v>
          </cell>
          <cell r="M362">
            <v>78.764818901985294</v>
          </cell>
          <cell r="N362">
            <v>5.5567139427664296</v>
          </cell>
        </row>
        <row r="363">
          <cell r="G363" t="str">
            <v>Sweden</v>
          </cell>
          <cell r="H363">
            <v>1</v>
          </cell>
          <cell r="I363">
            <v>4</v>
          </cell>
          <cell r="J363">
            <v>1</v>
          </cell>
          <cell r="K363">
            <v>8.6999999999999993</v>
          </cell>
          <cell r="L363">
            <v>15903.928338554801</v>
          </cell>
          <cell r="M363">
            <v>90.832278920121297</v>
          </cell>
          <cell r="N363">
            <v>14.1112372371735</v>
          </cell>
        </row>
        <row r="364">
          <cell r="G364" t="str">
            <v>Sweden</v>
          </cell>
          <cell r="H364">
            <v>2</v>
          </cell>
          <cell r="I364">
            <v>1</v>
          </cell>
          <cell r="J364">
            <v>1</v>
          </cell>
          <cell r="K364">
            <v>119.4</v>
          </cell>
          <cell r="L364">
            <v>175955.17539202399</v>
          </cell>
          <cell r="M364">
            <v>67.216530698037801</v>
          </cell>
          <cell r="N364">
            <v>4.0250546983089901</v>
          </cell>
        </row>
        <row r="365">
          <cell r="G365" t="str">
            <v>Sweden</v>
          </cell>
          <cell r="H365">
            <v>2</v>
          </cell>
          <cell r="I365">
            <v>2</v>
          </cell>
          <cell r="J365">
            <v>1</v>
          </cell>
          <cell r="K365">
            <v>422.1</v>
          </cell>
          <cell r="L365">
            <v>604456.29316476604</v>
          </cell>
          <cell r="M365">
            <v>82.634875354576806</v>
          </cell>
          <cell r="N365">
            <v>2.0831343554398001</v>
          </cell>
        </row>
        <row r="366">
          <cell r="G366" t="str">
            <v>Sweden</v>
          </cell>
          <cell r="H366">
            <v>2</v>
          </cell>
          <cell r="I366">
            <v>3</v>
          </cell>
          <cell r="J366">
            <v>1</v>
          </cell>
          <cell r="K366">
            <v>637.4</v>
          </cell>
          <cell r="L366">
            <v>892380.38268296001</v>
          </cell>
          <cell r="M366">
            <v>87.303158740202093</v>
          </cell>
          <cell r="N366">
            <v>1.4331454887189701</v>
          </cell>
        </row>
        <row r="367">
          <cell r="G367" t="str">
            <v>Sweden</v>
          </cell>
          <cell r="H367">
            <v>2</v>
          </cell>
          <cell r="I367">
            <v>4</v>
          </cell>
          <cell r="J367">
            <v>1</v>
          </cell>
          <cell r="K367">
            <v>163.1</v>
          </cell>
          <cell r="L367">
            <v>224547.794620211</v>
          </cell>
          <cell r="M367">
            <v>92.906245632008506</v>
          </cell>
          <cell r="N367">
            <v>2.7776542089266898</v>
          </cell>
        </row>
        <row r="368">
          <cell r="G368" t="str">
            <v>Sweden</v>
          </cell>
          <cell r="H368">
            <v>3</v>
          </cell>
          <cell r="I368">
            <v>1</v>
          </cell>
          <cell r="J368">
            <v>1</v>
          </cell>
          <cell r="K368">
            <v>51.9</v>
          </cell>
          <cell r="L368">
            <v>51999.281141373198</v>
          </cell>
          <cell r="M368">
            <v>59.968625237449501</v>
          </cell>
          <cell r="N368">
            <v>6.39466505460548</v>
          </cell>
        </row>
        <row r="369">
          <cell r="G369" t="str">
            <v>Sweden</v>
          </cell>
          <cell r="H369">
            <v>3</v>
          </cell>
          <cell r="I369">
            <v>2</v>
          </cell>
          <cell r="J369">
            <v>1</v>
          </cell>
          <cell r="K369">
            <v>179.9</v>
          </cell>
          <cell r="L369">
            <v>195828.338807886</v>
          </cell>
          <cell r="M369">
            <v>85.075184274681405</v>
          </cell>
          <cell r="N369">
            <v>2.9864537457317302</v>
          </cell>
        </row>
        <row r="370">
          <cell r="G370" t="str">
            <v>Sweden</v>
          </cell>
          <cell r="H370">
            <v>3</v>
          </cell>
          <cell r="I370">
            <v>3</v>
          </cell>
          <cell r="J370">
            <v>1</v>
          </cell>
          <cell r="K370">
            <v>598</v>
          </cell>
          <cell r="L370">
            <v>661911.94210021698</v>
          </cell>
          <cell r="M370">
            <v>91.641958586132901</v>
          </cell>
          <cell r="N370">
            <v>1.18779111715856</v>
          </cell>
        </row>
        <row r="371">
          <cell r="G371" t="str">
            <v>Sweden</v>
          </cell>
          <cell r="H371">
            <v>3</v>
          </cell>
          <cell r="I371">
            <v>4</v>
          </cell>
          <cell r="J371">
            <v>1</v>
          </cell>
          <cell r="K371">
            <v>449.2</v>
          </cell>
          <cell r="L371">
            <v>506991.51982175902</v>
          </cell>
          <cell r="M371">
            <v>94.613389312886994</v>
          </cell>
          <cell r="N371">
            <v>1.3071969375522501</v>
          </cell>
        </row>
        <row r="372">
          <cell r="G372" t="str">
            <v>Predators</v>
          </cell>
          <cell r="H372">
            <v>1</v>
          </cell>
          <cell r="I372">
            <v>1</v>
          </cell>
          <cell r="J372">
            <v>1</v>
          </cell>
          <cell r="K372">
            <v>533.70000000000005</v>
          </cell>
          <cell r="L372">
            <v>5502106.7803391404</v>
          </cell>
          <cell r="M372">
            <v>34.723336217682899</v>
          </cell>
          <cell r="N372">
            <v>1.5048513496135101</v>
          </cell>
        </row>
        <row r="373">
          <cell r="G373" t="str">
            <v>Predators</v>
          </cell>
          <cell r="H373">
            <v>1</v>
          </cell>
          <cell r="I373">
            <v>2</v>
          </cell>
          <cell r="J373">
            <v>1</v>
          </cell>
          <cell r="K373">
            <v>364.2</v>
          </cell>
          <cell r="L373">
            <v>3877121.3226166498</v>
          </cell>
          <cell r="M373">
            <v>45.1197315046048</v>
          </cell>
          <cell r="N373">
            <v>1.8755840616598201</v>
          </cell>
        </row>
        <row r="374">
          <cell r="G374" t="str">
            <v>Predators</v>
          </cell>
          <cell r="H374">
            <v>1</v>
          </cell>
          <cell r="I374">
            <v>3</v>
          </cell>
          <cell r="J374">
            <v>1</v>
          </cell>
          <cell r="K374">
            <v>55.5</v>
          </cell>
          <cell r="L374">
            <v>619697.25560769404</v>
          </cell>
          <cell r="M374">
            <v>50.1789774279612</v>
          </cell>
          <cell r="N374">
            <v>6.7670205455499</v>
          </cell>
        </row>
        <row r="375">
          <cell r="G375" t="str">
            <v>Predators</v>
          </cell>
          <cell r="H375">
            <v>2</v>
          </cell>
          <cell r="I375">
            <v>1</v>
          </cell>
          <cell r="J375">
            <v>1</v>
          </cell>
          <cell r="K375">
            <v>135.69999999999999</v>
          </cell>
          <cell r="L375">
            <v>1079420.65907013</v>
          </cell>
          <cell r="M375">
            <v>53.646233336443601</v>
          </cell>
          <cell r="N375">
            <v>3.59255103330181</v>
          </cell>
        </row>
        <row r="376">
          <cell r="G376" t="str">
            <v>Predators</v>
          </cell>
          <cell r="H376">
            <v>2</v>
          </cell>
          <cell r="I376">
            <v>2</v>
          </cell>
          <cell r="J376">
            <v>1</v>
          </cell>
          <cell r="K376">
            <v>252.6</v>
          </cell>
          <cell r="L376">
            <v>2025540.6058668999</v>
          </cell>
          <cell r="M376">
            <v>55.503265648052199</v>
          </cell>
          <cell r="N376">
            <v>3.01115656746201</v>
          </cell>
        </row>
        <row r="377">
          <cell r="G377" t="str">
            <v>Predators</v>
          </cell>
          <cell r="H377">
            <v>2</v>
          </cell>
          <cell r="I377">
            <v>3</v>
          </cell>
          <cell r="J377">
            <v>1</v>
          </cell>
          <cell r="K377">
            <v>87.9</v>
          </cell>
          <cell r="L377">
            <v>720126.50767341396</v>
          </cell>
          <cell r="M377">
            <v>55.151040234510504</v>
          </cell>
          <cell r="N377">
            <v>4.7444260393908504</v>
          </cell>
        </row>
        <row r="378">
          <cell r="G378" t="str">
            <v>Predators</v>
          </cell>
          <cell r="H378">
            <v>3</v>
          </cell>
          <cell r="I378">
            <v>1</v>
          </cell>
          <cell r="J378">
            <v>1</v>
          </cell>
          <cell r="K378">
            <v>94.5</v>
          </cell>
          <cell r="L378">
            <v>669055.92177950102</v>
          </cell>
          <cell r="M378">
            <v>64.586416024401402</v>
          </cell>
          <cell r="N378">
            <v>4.9601207252446802</v>
          </cell>
        </row>
        <row r="379">
          <cell r="G379" t="str">
            <v>Predators</v>
          </cell>
          <cell r="H379">
            <v>3</v>
          </cell>
          <cell r="I379">
            <v>2</v>
          </cell>
          <cell r="J379">
            <v>1</v>
          </cell>
          <cell r="K379">
            <v>293</v>
          </cell>
          <cell r="L379">
            <v>1892667.6995678199</v>
          </cell>
          <cell r="M379">
            <v>68.235733746834498</v>
          </cell>
          <cell r="N379">
            <v>2.6127643427454301</v>
          </cell>
        </row>
        <row r="380">
          <cell r="G380" t="str">
            <v>Predators</v>
          </cell>
          <cell r="H380">
            <v>3</v>
          </cell>
          <cell r="I380">
            <v>3</v>
          </cell>
          <cell r="J380">
            <v>1</v>
          </cell>
          <cell r="K380">
            <v>191.2</v>
          </cell>
          <cell r="L380">
            <v>1271718.2566263999</v>
          </cell>
          <cell r="M380">
            <v>75.816414143352802</v>
          </cell>
          <cell r="N380">
            <v>3.2747040381416701</v>
          </cell>
        </row>
        <row r="381">
          <cell r="G381" t="str">
            <v>Predators</v>
          </cell>
          <cell r="H381">
            <v>3</v>
          </cell>
          <cell r="I381">
            <v>4</v>
          </cell>
          <cell r="J381">
            <v>1</v>
          </cell>
          <cell r="K381">
            <v>18.3</v>
          </cell>
          <cell r="L381">
            <v>131635.674061044</v>
          </cell>
          <cell r="M381">
            <v>87.160762177337404</v>
          </cell>
          <cell r="N381">
            <v>10.593969960867099</v>
          </cell>
        </row>
        <row r="382">
          <cell r="G382" t="str">
            <v>United States</v>
          </cell>
          <cell r="H382">
            <v>1</v>
          </cell>
          <cell r="I382">
            <v>1</v>
          </cell>
          <cell r="J382">
            <v>1</v>
          </cell>
          <cell r="K382">
            <v>122.4</v>
          </cell>
          <cell r="L382">
            <v>6116297.8091863003</v>
          </cell>
          <cell r="M382">
            <v>61.233289119305901</v>
          </cell>
          <cell r="N382">
            <v>3.5487194681097098</v>
          </cell>
        </row>
        <row r="383">
          <cell r="G383" t="str">
            <v>United States</v>
          </cell>
          <cell r="H383">
            <v>1</v>
          </cell>
          <cell r="I383">
            <v>2</v>
          </cell>
          <cell r="J383">
            <v>1</v>
          </cell>
          <cell r="K383">
            <v>68.8</v>
          </cell>
          <cell r="L383">
            <v>3082607.6087780399</v>
          </cell>
          <cell r="M383">
            <v>62.8325895565251</v>
          </cell>
          <cell r="N383">
            <v>6.0431708695369499</v>
          </cell>
        </row>
        <row r="384">
          <cell r="G384" t="str">
            <v>United States</v>
          </cell>
          <cell r="H384">
            <v>1</v>
          </cell>
          <cell r="I384">
            <v>3</v>
          </cell>
          <cell r="J384">
            <v>1</v>
          </cell>
          <cell r="K384">
            <v>19.100000000000001</v>
          </cell>
          <cell r="L384">
            <v>712513.01484744204</v>
          </cell>
          <cell r="M384">
            <v>63.813315724726998</v>
          </cell>
          <cell r="N384">
            <v>11.0623736317264</v>
          </cell>
        </row>
        <row r="385">
          <cell r="G385" t="str">
            <v>United States</v>
          </cell>
          <cell r="H385">
            <v>2</v>
          </cell>
          <cell r="I385">
            <v>1</v>
          </cell>
          <cell r="J385">
            <v>1</v>
          </cell>
          <cell r="K385">
            <v>260</v>
          </cell>
          <cell r="L385">
            <v>11466075.254433099</v>
          </cell>
          <cell r="M385">
            <v>67.234090330507897</v>
          </cell>
          <cell r="N385">
            <v>3.1342897358992898</v>
          </cell>
        </row>
        <row r="386">
          <cell r="G386" t="str">
            <v>United States</v>
          </cell>
          <cell r="H386">
            <v>2</v>
          </cell>
          <cell r="I386">
            <v>2</v>
          </cell>
          <cell r="J386">
            <v>1</v>
          </cell>
          <cell r="K386">
            <v>555.9</v>
          </cell>
          <cell r="L386">
            <v>22623552.089626402</v>
          </cell>
          <cell r="M386">
            <v>70.428190896531007</v>
          </cell>
          <cell r="N386">
            <v>2.0153102719943199</v>
          </cell>
        </row>
        <row r="387">
          <cell r="G387" t="str">
            <v>United States</v>
          </cell>
          <cell r="H387">
            <v>2</v>
          </cell>
          <cell r="I387">
            <v>3</v>
          </cell>
          <cell r="J387">
            <v>1</v>
          </cell>
          <cell r="K387">
            <v>457.6</v>
          </cell>
          <cell r="L387">
            <v>19377351.849689402</v>
          </cell>
          <cell r="M387">
            <v>81.350524976776398</v>
          </cell>
          <cell r="N387">
            <v>1.7463651286160999</v>
          </cell>
        </row>
        <row r="388">
          <cell r="G388" t="str">
            <v>United States</v>
          </cell>
          <cell r="H388">
            <v>2</v>
          </cell>
          <cell r="I388">
            <v>4</v>
          </cell>
          <cell r="J388">
            <v>1</v>
          </cell>
          <cell r="K388">
            <v>84.5</v>
          </cell>
          <cell r="L388">
            <v>3738725.1434405101</v>
          </cell>
          <cell r="M388">
            <v>87.7156956535718</v>
          </cell>
          <cell r="N388">
            <v>3.6741701330071201</v>
          </cell>
        </row>
        <row r="389">
          <cell r="G389" t="str">
            <v>United States</v>
          </cell>
          <cell r="H389">
            <v>3</v>
          </cell>
          <cell r="I389">
            <v>1</v>
          </cell>
          <cell r="J389">
            <v>1</v>
          </cell>
          <cell r="K389">
            <v>57.5</v>
          </cell>
          <cell r="L389">
            <v>2152841.21061819</v>
          </cell>
          <cell r="M389">
            <v>75.613913563660304</v>
          </cell>
          <cell r="N389">
            <v>5.9025790517415899</v>
          </cell>
        </row>
        <row r="390">
          <cell r="G390" t="str">
            <v>United States</v>
          </cell>
          <cell r="H390">
            <v>3</v>
          </cell>
          <cell r="I390">
            <v>2</v>
          </cell>
          <cell r="J390">
            <v>1</v>
          </cell>
          <cell r="K390">
            <v>313.10000000000002</v>
          </cell>
          <cell r="L390">
            <v>11528336.9845395</v>
          </cell>
          <cell r="M390">
            <v>81.176837269896097</v>
          </cell>
          <cell r="N390">
            <v>2.32527148485338</v>
          </cell>
        </row>
        <row r="391">
          <cell r="G391" t="str">
            <v>United States</v>
          </cell>
          <cell r="H391">
            <v>3</v>
          </cell>
          <cell r="I391">
            <v>3</v>
          </cell>
          <cell r="J391">
            <v>1</v>
          </cell>
          <cell r="K391">
            <v>728.9</v>
          </cell>
          <cell r="L391">
            <v>26206646.626935098</v>
          </cell>
          <cell r="M391">
            <v>85.736524328009494</v>
          </cell>
          <cell r="N391">
            <v>1.20784556473714</v>
          </cell>
        </row>
        <row r="392">
          <cell r="G392" t="str">
            <v>United States</v>
          </cell>
          <cell r="H392">
            <v>3</v>
          </cell>
          <cell r="I392">
            <v>4</v>
          </cell>
          <cell r="J392">
            <v>1</v>
          </cell>
          <cell r="K392">
            <v>372.5</v>
          </cell>
          <cell r="L392">
            <v>13493282.7406622</v>
          </cell>
          <cell r="M392">
            <v>88.490096061119104</v>
          </cell>
          <cell r="N392">
            <v>1.9291115064178399</v>
          </cell>
        </row>
        <row r="393">
          <cell r="G393" t="str">
            <v>Australia</v>
          </cell>
          <cell r="H393">
            <v>1</v>
          </cell>
          <cell r="I393">
            <v>1</v>
          </cell>
          <cell r="J393">
            <v>2</v>
          </cell>
          <cell r="K393">
            <v>16.399999999999999</v>
          </cell>
          <cell r="L393">
            <v>29272.428937032499</v>
          </cell>
          <cell r="M393">
            <v>3.39971867482878</v>
          </cell>
          <cell r="N393">
            <v>1.2639174460402101</v>
          </cell>
        </row>
        <row r="394">
          <cell r="G394" t="str">
            <v>Australia</v>
          </cell>
          <cell r="H394">
            <v>1</v>
          </cell>
          <cell r="I394">
            <v>2</v>
          </cell>
          <cell r="J394">
            <v>2</v>
          </cell>
          <cell r="K394">
            <v>22</v>
          </cell>
          <cell r="L394">
            <v>44407.001779917198</v>
          </cell>
          <cell r="M394">
            <v>3.6348339178068398</v>
          </cell>
          <cell r="N394">
            <v>1.2199477090267099</v>
          </cell>
        </row>
        <row r="395">
          <cell r="G395" t="str">
            <v>Australia</v>
          </cell>
          <cell r="H395">
            <v>1</v>
          </cell>
          <cell r="I395">
            <v>3</v>
          </cell>
          <cell r="J395">
            <v>2</v>
          </cell>
          <cell r="K395">
            <v>9.9</v>
          </cell>
          <cell r="L395">
            <v>28188.737748378499</v>
          </cell>
          <cell r="M395">
            <v>3.2193963183614298</v>
          </cell>
          <cell r="N395">
            <v>1.73954005797781</v>
          </cell>
        </row>
        <row r="396">
          <cell r="G396" t="str">
            <v>Australia</v>
          </cell>
          <cell r="H396">
            <v>1</v>
          </cell>
          <cell r="I396">
            <v>4</v>
          </cell>
          <cell r="J396">
            <v>2</v>
          </cell>
          <cell r="K396">
            <v>2.7</v>
          </cell>
          <cell r="L396">
            <v>7707.0481244042603</v>
          </cell>
          <cell r="M396">
            <v>6.0157771826504396</v>
          </cell>
          <cell r="N396">
            <v>5.95617691087193</v>
          </cell>
        </row>
        <row r="397">
          <cell r="G397" t="str">
            <v>Australia</v>
          </cell>
          <cell r="H397">
            <v>2</v>
          </cell>
          <cell r="I397">
            <v>1</v>
          </cell>
          <cell r="J397">
            <v>2</v>
          </cell>
          <cell r="K397">
            <v>9.3000000000000007</v>
          </cell>
          <cell r="L397">
            <v>24621.291546429798</v>
          </cell>
          <cell r="M397">
            <v>5.2780756949857004</v>
          </cell>
          <cell r="N397">
            <v>2.3299095413294402</v>
          </cell>
        </row>
        <row r="398">
          <cell r="G398" t="str">
            <v>Australia</v>
          </cell>
          <cell r="H398">
            <v>2</v>
          </cell>
          <cell r="I398">
            <v>2</v>
          </cell>
          <cell r="J398">
            <v>2</v>
          </cell>
          <cell r="K398">
            <v>24.9</v>
          </cell>
          <cell r="L398">
            <v>50667.044824052697</v>
          </cell>
          <cell r="M398">
            <v>3.6542798665616099</v>
          </cell>
          <cell r="N398">
            <v>0.95843807510372403</v>
          </cell>
        </row>
        <row r="399">
          <cell r="G399" t="str">
            <v>Australia</v>
          </cell>
          <cell r="H399">
            <v>2</v>
          </cell>
          <cell r="I399">
            <v>3</v>
          </cell>
          <cell r="J399">
            <v>2</v>
          </cell>
          <cell r="K399">
            <v>26.3</v>
          </cell>
          <cell r="L399">
            <v>60264.971796519298</v>
          </cell>
          <cell r="M399">
            <v>3.25199709309662</v>
          </cell>
          <cell r="N399">
            <v>0.94884375721518499</v>
          </cell>
        </row>
        <row r="400">
          <cell r="G400" t="str">
            <v>Australia</v>
          </cell>
          <cell r="H400">
            <v>2</v>
          </cell>
          <cell r="I400">
            <v>4</v>
          </cell>
          <cell r="J400">
            <v>2</v>
          </cell>
          <cell r="K400">
            <v>6.5</v>
          </cell>
          <cell r="L400">
            <v>21070.7736629668</v>
          </cell>
          <cell r="M400">
            <v>3.9333726062276599</v>
          </cell>
          <cell r="N400">
            <v>2.43402103293701</v>
          </cell>
        </row>
        <row r="401">
          <cell r="G401" t="str">
            <v>Australia</v>
          </cell>
          <cell r="H401">
            <v>3</v>
          </cell>
          <cell r="I401">
            <v>1</v>
          </cell>
          <cell r="J401">
            <v>2</v>
          </cell>
          <cell r="K401">
            <v>4.3</v>
          </cell>
          <cell r="L401">
            <v>10109.666541206299</v>
          </cell>
          <cell r="M401">
            <v>5.2344476488839797</v>
          </cell>
          <cell r="N401">
            <v>3.74044331687556</v>
          </cell>
        </row>
        <row r="402">
          <cell r="G402" t="str">
            <v>Australia</v>
          </cell>
          <cell r="H402">
            <v>3</v>
          </cell>
          <cell r="I402">
            <v>2</v>
          </cell>
          <cell r="J402">
            <v>2</v>
          </cell>
          <cell r="K402">
            <v>15.5</v>
          </cell>
          <cell r="L402">
            <v>34208.316009946597</v>
          </cell>
          <cell r="M402">
            <v>4.1666896678657599</v>
          </cell>
          <cell r="N402">
            <v>1.64561540554737</v>
          </cell>
        </row>
        <row r="403">
          <cell r="G403" t="str">
            <v>Australia</v>
          </cell>
          <cell r="H403">
            <v>3</v>
          </cell>
          <cell r="I403">
            <v>3</v>
          </cell>
          <cell r="J403">
            <v>2</v>
          </cell>
          <cell r="K403">
            <v>27.3</v>
          </cell>
          <cell r="L403">
            <v>58431.596640243799</v>
          </cell>
          <cell r="M403">
            <v>2.9915096823976501</v>
          </cell>
          <cell r="N403">
            <v>0.75942220963365703</v>
          </cell>
        </row>
        <row r="404">
          <cell r="G404" t="str">
            <v>Australia</v>
          </cell>
          <cell r="H404">
            <v>3</v>
          </cell>
          <cell r="I404">
            <v>4</v>
          </cell>
          <cell r="J404">
            <v>2</v>
          </cell>
          <cell r="K404">
            <v>14.9</v>
          </cell>
          <cell r="L404">
            <v>30200.248324814402</v>
          </cell>
          <cell r="M404">
            <v>2.1654763081236599</v>
          </cell>
          <cell r="N404">
            <v>0.81537184212902003</v>
          </cell>
        </row>
        <row r="405">
          <cell r="G405" t="str">
            <v>Austria</v>
          </cell>
          <cell r="H405">
            <v>1</v>
          </cell>
          <cell r="I405">
            <v>1</v>
          </cell>
          <cell r="J405">
            <v>2</v>
          </cell>
          <cell r="K405">
            <v>13.4</v>
          </cell>
          <cell r="L405">
            <v>20600.2995238043</v>
          </cell>
          <cell r="M405">
            <v>6.9169159127972097</v>
          </cell>
          <cell r="N405">
            <v>1.9299636777323499</v>
          </cell>
        </row>
        <row r="406">
          <cell r="G406" t="str">
            <v>Austria</v>
          </cell>
          <cell r="H406">
            <v>1</v>
          </cell>
          <cell r="I406">
            <v>2</v>
          </cell>
          <cell r="J406">
            <v>2</v>
          </cell>
          <cell r="K406">
            <v>10.199999999999999</v>
          </cell>
          <cell r="L406">
            <v>14933.116637033399</v>
          </cell>
          <cell r="M406">
            <v>3.8905904565399201</v>
          </cell>
          <cell r="N406">
            <v>1.2968700776465301</v>
          </cell>
        </row>
        <row r="407">
          <cell r="G407" t="str">
            <v>Austria</v>
          </cell>
          <cell r="H407">
            <v>1</v>
          </cell>
          <cell r="I407">
            <v>3</v>
          </cell>
          <cell r="J407">
            <v>2</v>
          </cell>
          <cell r="K407">
            <v>3</v>
          </cell>
          <cell r="L407">
            <v>4242.7062652115801</v>
          </cell>
          <cell r="M407">
            <v>2.6048044661582899</v>
          </cell>
          <cell r="N407">
            <v>1.62857239927871</v>
          </cell>
        </row>
        <row r="408">
          <cell r="G408" t="str">
            <v>Austria</v>
          </cell>
          <cell r="H408">
            <v>2</v>
          </cell>
          <cell r="I408">
            <v>1</v>
          </cell>
          <cell r="J408">
            <v>2</v>
          </cell>
          <cell r="K408">
            <v>10.199999999999999</v>
          </cell>
          <cell r="L408">
            <v>12473.660984550301</v>
          </cell>
          <cell r="M408">
            <v>3.12510884826996</v>
          </cell>
          <cell r="N408">
            <v>1.1117846577639099</v>
          </cell>
        </row>
        <row r="409">
          <cell r="G409" t="str">
            <v>Austria</v>
          </cell>
          <cell r="H409">
            <v>2</v>
          </cell>
          <cell r="I409">
            <v>2</v>
          </cell>
          <cell r="J409">
            <v>2</v>
          </cell>
          <cell r="K409">
            <v>24.9</v>
          </cell>
          <cell r="L409">
            <v>33192.522179768603</v>
          </cell>
          <cell r="M409">
            <v>2.8129558339165701</v>
          </cell>
          <cell r="N409">
            <v>0.664766568291281</v>
          </cell>
        </row>
        <row r="410">
          <cell r="G410" t="str">
            <v>Austria</v>
          </cell>
          <cell r="H410">
            <v>2</v>
          </cell>
          <cell r="I410">
            <v>3</v>
          </cell>
          <cell r="J410">
            <v>2</v>
          </cell>
          <cell r="K410">
            <v>21.5</v>
          </cell>
          <cell r="L410">
            <v>28470.093177978801</v>
          </cell>
          <cell r="M410">
            <v>2.6355070315817999</v>
          </cell>
          <cell r="N410">
            <v>0.65736682872927099</v>
          </cell>
        </row>
        <row r="411">
          <cell r="G411" t="str">
            <v>Austria</v>
          </cell>
          <cell r="H411">
            <v>2</v>
          </cell>
          <cell r="I411">
            <v>4</v>
          </cell>
          <cell r="J411">
            <v>2</v>
          </cell>
          <cell r="K411">
            <v>4.4000000000000004</v>
          </cell>
          <cell r="L411">
            <v>4198.5695130029098</v>
          </cell>
          <cell r="M411">
            <v>2.4888287710770101</v>
          </cell>
          <cell r="N411">
            <v>1.6111384521014001</v>
          </cell>
        </row>
        <row r="412">
          <cell r="G412" t="str">
            <v>Austria</v>
          </cell>
          <cell r="H412">
            <v>3</v>
          </cell>
          <cell r="I412">
            <v>2</v>
          </cell>
          <cell r="J412">
            <v>2</v>
          </cell>
          <cell r="K412">
            <v>5.2</v>
          </cell>
          <cell r="L412">
            <v>6057.3483028275195</v>
          </cell>
          <cell r="M412">
            <v>2.81513554142213</v>
          </cell>
          <cell r="N412">
            <v>1.6812067670581099</v>
          </cell>
        </row>
        <row r="413">
          <cell r="G413" t="str">
            <v>Austria</v>
          </cell>
          <cell r="H413">
            <v>3</v>
          </cell>
          <cell r="I413">
            <v>3</v>
          </cell>
          <cell r="J413">
            <v>2</v>
          </cell>
          <cell r="K413">
            <v>8.6</v>
          </cell>
          <cell r="L413">
            <v>9204.6807860753397</v>
          </cell>
          <cell r="M413">
            <v>2.0275482153252402</v>
          </cell>
          <cell r="N413">
            <v>0.90420473467533002</v>
          </cell>
        </row>
        <row r="414">
          <cell r="G414" t="str">
            <v>Austria</v>
          </cell>
          <cell r="H414">
            <v>3</v>
          </cell>
          <cell r="I414">
            <v>4</v>
          </cell>
          <cell r="J414">
            <v>2</v>
          </cell>
          <cell r="K414">
            <v>2.1</v>
          </cell>
          <cell r="L414">
            <v>2821.61453803634</v>
          </cell>
          <cell r="M414">
            <v>1.4659172727044301</v>
          </cell>
          <cell r="N414">
            <v>1.4047114573150199</v>
          </cell>
        </row>
        <row r="415">
          <cell r="G415" t="str">
            <v>Canada</v>
          </cell>
          <cell r="H415">
            <v>1</v>
          </cell>
          <cell r="I415">
            <v>1</v>
          </cell>
          <cell r="J415">
            <v>2</v>
          </cell>
          <cell r="K415">
            <v>104.9</v>
          </cell>
          <cell r="L415">
            <v>49383.208701561802</v>
          </cell>
          <cell r="M415">
            <v>4.4597981361499901</v>
          </cell>
          <cell r="N415">
            <v>1.06711193805893</v>
          </cell>
        </row>
        <row r="416">
          <cell r="G416" t="str">
            <v>Canada</v>
          </cell>
          <cell r="H416">
            <v>1</v>
          </cell>
          <cell r="I416">
            <v>2</v>
          </cell>
          <cell r="J416">
            <v>2</v>
          </cell>
          <cell r="K416">
            <v>56</v>
          </cell>
          <cell r="L416">
            <v>35042.530349244</v>
          </cell>
          <cell r="M416">
            <v>4.7492171003120101</v>
          </cell>
          <cell r="N416">
            <v>1.45878116181304</v>
          </cell>
        </row>
        <row r="417">
          <cell r="G417" t="str">
            <v>Canada</v>
          </cell>
          <cell r="H417">
            <v>1</v>
          </cell>
          <cell r="I417">
            <v>3</v>
          </cell>
          <cell r="J417">
            <v>2</v>
          </cell>
          <cell r="K417">
            <v>12.5</v>
          </cell>
          <cell r="L417">
            <v>12797.349261576101</v>
          </cell>
          <cell r="M417">
            <v>5.09500337775322</v>
          </cell>
          <cell r="N417">
            <v>3.08888807017787</v>
          </cell>
        </row>
        <row r="418">
          <cell r="G418" t="str">
            <v>Canada</v>
          </cell>
          <cell r="H418">
            <v>2</v>
          </cell>
          <cell r="I418">
            <v>1</v>
          </cell>
          <cell r="J418">
            <v>2</v>
          </cell>
          <cell r="K418">
            <v>78.400000000000006</v>
          </cell>
          <cell r="L418">
            <v>57424.206585160297</v>
          </cell>
          <cell r="M418">
            <v>4.6668297860952803</v>
          </cell>
          <cell r="N418">
            <v>1.0671006247855199</v>
          </cell>
        </row>
        <row r="419">
          <cell r="G419" t="str">
            <v>Canada</v>
          </cell>
          <cell r="H419">
            <v>2</v>
          </cell>
          <cell r="I419">
            <v>2</v>
          </cell>
          <cell r="J419">
            <v>2</v>
          </cell>
          <cell r="K419">
            <v>158.6</v>
          </cell>
          <cell r="L419">
            <v>98076.432722969694</v>
          </cell>
          <cell r="M419">
            <v>3.7829432906921001</v>
          </cell>
          <cell r="N419">
            <v>0.69984898143690499</v>
          </cell>
        </row>
        <row r="420">
          <cell r="G420" t="str">
            <v>Canada</v>
          </cell>
          <cell r="H420">
            <v>2</v>
          </cell>
          <cell r="I420">
            <v>3</v>
          </cell>
          <cell r="J420">
            <v>2</v>
          </cell>
          <cell r="K420">
            <v>114.5</v>
          </cell>
          <cell r="L420">
            <v>69232.377008158903</v>
          </cell>
          <cell r="M420">
            <v>2.9244281574420898</v>
          </cell>
          <cell r="N420">
            <v>0.64946341147310704</v>
          </cell>
        </row>
        <row r="421">
          <cell r="G421" t="str">
            <v>Canada</v>
          </cell>
          <cell r="H421">
            <v>2</v>
          </cell>
          <cell r="I421">
            <v>4</v>
          </cell>
          <cell r="J421">
            <v>2</v>
          </cell>
          <cell r="K421">
            <v>14.5</v>
          </cell>
          <cell r="L421">
            <v>15384.364692959</v>
          </cell>
          <cell r="M421">
            <v>3.0324754366764402</v>
          </cell>
          <cell r="N421">
            <v>1.9769724129111901</v>
          </cell>
        </row>
        <row r="422">
          <cell r="G422" t="str">
            <v>Canada</v>
          </cell>
          <cell r="H422">
            <v>3</v>
          </cell>
          <cell r="I422">
            <v>1</v>
          </cell>
          <cell r="J422">
            <v>2</v>
          </cell>
          <cell r="K422">
            <v>37.700000000000003</v>
          </cell>
          <cell r="L422">
            <v>37336.952659501803</v>
          </cell>
          <cell r="M422">
            <v>4.3324259473399804</v>
          </cell>
          <cell r="N422">
            <v>1.3642799009000199</v>
          </cell>
        </row>
        <row r="423">
          <cell r="G423" t="str">
            <v>Canada</v>
          </cell>
          <cell r="H423">
            <v>3</v>
          </cell>
          <cell r="I423">
            <v>2</v>
          </cell>
          <cell r="J423">
            <v>2</v>
          </cell>
          <cell r="K423">
            <v>100</v>
          </cell>
          <cell r="L423">
            <v>86013.144142884397</v>
          </cell>
          <cell r="M423">
            <v>3.3106301715834499</v>
          </cell>
          <cell r="N423">
            <v>0.70034142845309799</v>
          </cell>
        </row>
        <row r="424">
          <cell r="G424" t="str">
            <v>Canada</v>
          </cell>
          <cell r="H424">
            <v>3</v>
          </cell>
          <cell r="I424">
            <v>3</v>
          </cell>
          <cell r="J424">
            <v>2</v>
          </cell>
          <cell r="K424">
            <v>132.69999999999999</v>
          </cell>
          <cell r="L424">
            <v>117767.93152460401</v>
          </cell>
          <cell r="M424">
            <v>2.7377700598949199</v>
          </cell>
          <cell r="N424">
            <v>0.48171464659754498</v>
          </cell>
        </row>
        <row r="425">
          <cell r="G425" t="str">
            <v>Canada</v>
          </cell>
          <cell r="H425">
            <v>3</v>
          </cell>
          <cell r="I425">
            <v>4</v>
          </cell>
          <cell r="J425">
            <v>2</v>
          </cell>
          <cell r="K425">
            <v>42.6</v>
          </cell>
          <cell r="L425">
            <v>50934.709902635397</v>
          </cell>
          <cell r="M425">
            <v>2.3170025834488501</v>
          </cell>
          <cell r="N425">
            <v>0.60588877043447897</v>
          </cell>
        </row>
        <row r="426">
          <cell r="G426" t="str">
            <v>Sharks</v>
          </cell>
          <cell r="H426">
            <v>1</v>
          </cell>
          <cell r="I426">
            <v>1</v>
          </cell>
          <cell r="J426">
            <v>2</v>
          </cell>
          <cell r="K426">
            <v>35.9</v>
          </cell>
          <cell r="L426">
            <v>59894.857061068098</v>
          </cell>
          <cell r="M426">
            <v>2.28948247694969</v>
          </cell>
          <cell r="N426">
            <v>0.48293182784272598</v>
          </cell>
        </row>
        <row r="427">
          <cell r="G427" t="str">
            <v>Sharks</v>
          </cell>
          <cell r="H427">
            <v>1</v>
          </cell>
          <cell r="I427">
            <v>2</v>
          </cell>
          <cell r="J427">
            <v>2</v>
          </cell>
          <cell r="K427">
            <v>4</v>
          </cell>
          <cell r="L427">
            <v>5231.4084626960002</v>
          </cell>
          <cell r="M427">
            <v>1.35646610242631</v>
          </cell>
          <cell r="N427">
            <v>1.02749381246552</v>
          </cell>
        </row>
        <row r="428">
          <cell r="G428" t="str">
            <v>Sharks</v>
          </cell>
          <cell r="H428">
            <v>2</v>
          </cell>
          <cell r="I428">
            <v>1</v>
          </cell>
          <cell r="J428">
            <v>2</v>
          </cell>
          <cell r="K428">
            <v>38.700000000000003</v>
          </cell>
          <cell r="L428">
            <v>97354.775116813602</v>
          </cell>
          <cell r="M428">
            <v>4.6420457612043098</v>
          </cell>
          <cell r="N428">
            <v>1.45246765595178</v>
          </cell>
        </row>
        <row r="429">
          <cell r="G429" t="str">
            <v>Sharks</v>
          </cell>
          <cell r="H429">
            <v>2</v>
          </cell>
          <cell r="I429">
            <v>2</v>
          </cell>
          <cell r="J429">
            <v>2</v>
          </cell>
          <cell r="K429">
            <v>23.2</v>
          </cell>
          <cell r="L429">
            <v>50584.543122791103</v>
          </cell>
          <cell r="M429">
            <v>3.8341279863179101</v>
          </cell>
          <cell r="N429">
            <v>1.6168070266299801</v>
          </cell>
        </row>
        <row r="430">
          <cell r="G430" t="str">
            <v>Sharks</v>
          </cell>
          <cell r="H430">
            <v>2</v>
          </cell>
          <cell r="I430">
            <v>3</v>
          </cell>
          <cell r="J430">
            <v>2</v>
          </cell>
          <cell r="K430">
            <v>5.0999999999999996</v>
          </cell>
          <cell r="L430">
            <v>12926.968203074401</v>
          </cell>
          <cell r="M430">
            <v>4.2978600899369797</v>
          </cell>
          <cell r="N430">
            <v>2.65213659896017</v>
          </cell>
        </row>
        <row r="431">
          <cell r="G431" t="str">
            <v>Sharks</v>
          </cell>
          <cell r="H431">
            <v>3</v>
          </cell>
          <cell r="I431">
            <v>1</v>
          </cell>
          <cell r="J431">
            <v>2</v>
          </cell>
          <cell r="K431">
            <v>8.3000000000000007</v>
          </cell>
          <cell r="L431">
            <v>11274.696136587299</v>
          </cell>
          <cell r="M431">
            <v>1.5532143184411</v>
          </cell>
          <cell r="N431">
            <v>0.80915506277542704</v>
          </cell>
        </row>
        <row r="432">
          <cell r="G432" t="str">
            <v>Sharks</v>
          </cell>
          <cell r="H432">
            <v>3</v>
          </cell>
          <cell r="I432">
            <v>2</v>
          </cell>
          <cell r="J432">
            <v>2</v>
          </cell>
          <cell r="K432">
            <v>15.2</v>
          </cell>
          <cell r="L432">
            <v>31079.600396375001</v>
          </cell>
          <cell r="M432">
            <v>2.7573694305966301</v>
          </cell>
          <cell r="N432">
            <v>1.2857820769113599</v>
          </cell>
        </row>
        <row r="433">
          <cell r="G433" t="str">
            <v>Sharks</v>
          </cell>
          <cell r="H433">
            <v>3</v>
          </cell>
          <cell r="I433">
            <v>3</v>
          </cell>
          <cell r="J433">
            <v>2</v>
          </cell>
          <cell r="K433">
            <v>10.7</v>
          </cell>
          <cell r="L433">
            <v>23241.524021920901</v>
          </cell>
          <cell r="M433">
            <v>3.1083466194543501</v>
          </cell>
          <cell r="N433">
            <v>2.1158910098649599</v>
          </cell>
        </row>
        <row r="434">
          <cell r="G434" t="str">
            <v>Sharks</v>
          </cell>
          <cell r="H434">
            <v>3</v>
          </cell>
          <cell r="I434">
            <v>4</v>
          </cell>
          <cell r="J434">
            <v>2</v>
          </cell>
          <cell r="K434">
            <v>1.8</v>
          </cell>
          <cell r="L434">
            <v>7880.3486171758004</v>
          </cell>
          <cell r="M434">
            <v>5.7167273134789598</v>
          </cell>
          <cell r="N434">
            <v>8.4680539227420493</v>
          </cell>
        </row>
        <row r="435">
          <cell r="G435" t="str">
            <v>Czech Republic</v>
          </cell>
          <cell r="H435">
            <v>1</v>
          </cell>
          <cell r="I435">
            <v>1</v>
          </cell>
          <cell r="J435">
            <v>2</v>
          </cell>
          <cell r="K435">
            <v>17.2</v>
          </cell>
          <cell r="L435">
            <v>27885.469212784501</v>
          </cell>
          <cell r="M435">
            <v>13.753089767495601</v>
          </cell>
          <cell r="N435">
            <v>5.6058744680760704</v>
          </cell>
        </row>
        <row r="436">
          <cell r="G436" t="str">
            <v>Czech Republic</v>
          </cell>
          <cell r="H436">
            <v>1</v>
          </cell>
          <cell r="I436">
            <v>2</v>
          </cell>
          <cell r="J436">
            <v>2</v>
          </cell>
          <cell r="K436">
            <v>29</v>
          </cell>
          <cell r="L436">
            <v>41866.140534586397</v>
          </cell>
          <cell r="M436">
            <v>15.0238846642618</v>
          </cell>
          <cell r="N436">
            <v>3.6986285702426098</v>
          </cell>
        </row>
        <row r="437">
          <cell r="G437" t="str">
            <v>Czech Republic</v>
          </cell>
          <cell r="H437">
            <v>1</v>
          </cell>
          <cell r="I437">
            <v>3</v>
          </cell>
          <cell r="J437">
            <v>2</v>
          </cell>
          <cell r="K437">
            <v>9.3000000000000007</v>
          </cell>
          <cell r="L437">
            <v>11061.3815229338</v>
          </cell>
          <cell r="M437">
            <v>9.5810392365537105</v>
          </cell>
          <cell r="N437">
            <v>5.0583960141908104</v>
          </cell>
        </row>
        <row r="438">
          <cell r="G438" t="str">
            <v>Czech Republic</v>
          </cell>
          <cell r="H438">
            <v>2</v>
          </cell>
          <cell r="I438">
            <v>1</v>
          </cell>
          <cell r="J438">
            <v>2</v>
          </cell>
          <cell r="K438">
            <v>22.2</v>
          </cell>
          <cell r="L438">
            <v>13959.6743841439</v>
          </cell>
          <cell r="M438">
            <v>2.7707710477214702</v>
          </cell>
          <cell r="N438">
            <v>0.89588822003367397</v>
          </cell>
        </row>
        <row r="439">
          <cell r="G439" t="str">
            <v>Czech Republic</v>
          </cell>
          <cell r="H439">
            <v>2</v>
          </cell>
          <cell r="I439">
            <v>2</v>
          </cell>
          <cell r="J439">
            <v>2</v>
          </cell>
          <cell r="K439">
            <v>75.400000000000006</v>
          </cell>
          <cell r="L439">
            <v>83150.107688748001</v>
          </cell>
          <cell r="M439">
            <v>4.6741638885154604</v>
          </cell>
          <cell r="N439">
            <v>0.95200522536435594</v>
          </cell>
        </row>
        <row r="440">
          <cell r="G440" t="str">
            <v>Czech Republic</v>
          </cell>
          <cell r="H440">
            <v>2</v>
          </cell>
          <cell r="I440">
            <v>3</v>
          </cell>
          <cell r="J440">
            <v>2</v>
          </cell>
          <cell r="K440">
            <v>55.1</v>
          </cell>
          <cell r="L440">
            <v>54043.348860279402</v>
          </cell>
          <cell r="M440">
            <v>3.3035937506581701</v>
          </cell>
          <cell r="N440">
            <v>0.96201599184294995</v>
          </cell>
        </row>
        <row r="441">
          <cell r="G441" t="str">
            <v>Czech Republic</v>
          </cell>
          <cell r="H441">
            <v>2</v>
          </cell>
          <cell r="I441">
            <v>4</v>
          </cell>
          <cell r="J441">
            <v>2</v>
          </cell>
          <cell r="K441">
            <v>8.3000000000000007</v>
          </cell>
          <cell r="L441">
            <v>7516.1177222496099</v>
          </cell>
          <cell r="M441">
            <v>3.7065990919561198</v>
          </cell>
          <cell r="N441">
            <v>2.3909874371053399</v>
          </cell>
        </row>
        <row r="442">
          <cell r="G442" t="str">
            <v>Czech Republic</v>
          </cell>
          <cell r="H442">
            <v>3</v>
          </cell>
          <cell r="I442">
            <v>2</v>
          </cell>
          <cell r="J442">
            <v>2</v>
          </cell>
          <cell r="K442">
            <v>10.4</v>
          </cell>
          <cell r="L442">
            <v>5039.6540786739197</v>
          </cell>
          <cell r="M442">
            <v>2.3934168170824202</v>
          </cell>
          <cell r="N442">
            <v>1.76778694533933</v>
          </cell>
        </row>
        <row r="443">
          <cell r="G443" t="str">
            <v>Czech Republic</v>
          </cell>
          <cell r="H443">
            <v>3</v>
          </cell>
          <cell r="I443">
            <v>3</v>
          </cell>
          <cell r="J443">
            <v>2</v>
          </cell>
          <cell r="K443">
            <v>22.4</v>
          </cell>
          <cell r="L443">
            <v>22560.9569390664</v>
          </cell>
          <cell r="M443">
            <v>3.32478584836965</v>
          </cell>
          <cell r="N443">
            <v>1.63810155104433</v>
          </cell>
        </row>
        <row r="444">
          <cell r="G444" t="str">
            <v>Czech Republic</v>
          </cell>
          <cell r="H444">
            <v>3</v>
          </cell>
          <cell r="I444">
            <v>4</v>
          </cell>
          <cell r="J444">
            <v>2</v>
          </cell>
          <cell r="K444">
            <v>5.8</v>
          </cell>
          <cell r="L444">
            <v>1971.1304802095401</v>
          </cell>
          <cell r="M444">
            <v>0.698091167234687</v>
          </cell>
          <cell r="N444">
            <v>0.54904619253859099</v>
          </cell>
        </row>
        <row r="445">
          <cell r="G445" t="str">
            <v>Denmark</v>
          </cell>
          <cell r="H445">
            <v>1</v>
          </cell>
          <cell r="I445">
            <v>1</v>
          </cell>
          <cell r="J445">
            <v>2</v>
          </cell>
          <cell r="K445">
            <v>37.4</v>
          </cell>
          <cell r="L445">
            <v>15780.501866307401</v>
          </cell>
          <cell r="M445">
            <v>7.1220448743835103</v>
          </cell>
          <cell r="N445">
            <v>1.5042363962672101</v>
          </cell>
        </row>
        <row r="446">
          <cell r="G446" t="str">
            <v>Denmark</v>
          </cell>
          <cell r="H446">
            <v>1</v>
          </cell>
          <cell r="I446">
            <v>2</v>
          </cell>
          <cell r="J446">
            <v>2</v>
          </cell>
          <cell r="K446">
            <v>21.4</v>
          </cell>
          <cell r="L446">
            <v>12767.7324179199</v>
          </cell>
          <cell r="M446">
            <v>5.6979813202001299</v>
          </cell>
          <cell r="N446">
            <v>1.66789727990666</v>
          </cell>
        </row>
        <row r="447">
          <cell r="G447" t="str">
            <v>Denmark</v>
          </cell>
          <cell r="H447">
            <v>1</v>
          </cell>
          <cell r="I447">
            <v>3</v>
          </cell>
          <cell r="J447">
            <v>2</v>
          </cell>
          <cell r="K447">
            <v>12.3</v>
          </cell>
          <cell r="L447">
            <v>7900.7970445192104</v>
          </cell>
          <cell r="M447">
            <v>7.1009881080878401</v>
          </cell>
          <cell r="N447">
            <v>2.5105914148578998</v>
          </cell>
        </row>
        <row r="448">
          <cell r="G448" t="str">
            <v>Denmark</v>
          </cell>
          <cell r="H448">
            <v>2</v>
          </cell>
          <cell r="I448">
            <v>1</v>
          </cell>
          <cell r="J448">
            <v>2</v>
          </cell>
          <cell r="K448">
            <v>20.7</v>
          </cell>
          <cell r="L448">
            <v>10137.345634843599</v>
          </cell>
          <cell r="M448">
            <v>5.38013979391999</v>
          </cell>
          <cell r="N448">
            <v>1.7334178047289299</v>
          </cell>
        </row>
        <row r="449">
          <cell r="G449" t="str">
            <v>Denmark</v>
          </cell>
          <cell r="H449">
            <v>2</v>
          </cell>
          <cell r="I449">
            <v>2</v>
          </cell>
          <cell r="J449">
            <v>2</v>
          </cell>
          <cell r="K449">
            <v>37.1</v>
          </cell>
          <cell r="L449">
            <v>20518.968598514199</v>
          </cell>
          <cell r="M449">
            <v>4.2888534189889604</v>
          </cell>
          <cell r="N449">
            <v>0.84476017014215199</v>
          </cell>
        </row>
        <row r="450">
          <cell r="G450" t="str">
            <v>Denmark</v>
          </cell>
          <cell r="H450">
            <v>2</v>
          </cell>
          <cell r="I450">
            <v>3</v>
          </cell>
          <cell r="J450">
            <v>2</v>
          </cell>
          <cell r="K450">
            <v>33.5</v>
          </cell>
          <cell r="L450">
            <v>22957.488298950499</v>
          </cell>
          <cell r="M450">
            <v>5.4343295642573697</v>
          </cell>
          <cell r="N450">
            <v>0.98270293350793603</v>
          </cell>
        </row>
        <row r="451">
          <cell r="G451" t="str">
            <v>Denmark</v>
          </cell>
          <cell r="H451">
            <v>2</v>
          </cell>
          <cell r="I451">
            <v>4</v>
          </cell>
          <cell r="J451">
            <v>2</v>
          </cell>
          <cell r="K451">
            <v>3.7</v>
          </cell>
          <cell r="L451">
            <v>2208.7964470893698</v>
          </cell>
          <cell r="M451">
            <v>3.5080595355794402</v>
          </cell>
          <cell r="N451">
            <v>3.0280894252657502</v>
          </cell>
        </row>
        <row r="452">
          <cell r="G452" t="str">
            <v>Denmark</v>
          </cell>
          <cell r="H452">
            <v>3</v>
          </cell>
          <cell r="I452">
            <v>1</v>
          </cell>
          <cell r="J452">
            <v>2</v>
          </cell>
          <cell r="K452">
            <v>10.1</v>
          </cell>
          <cell r="L452">
            <v>3018.83501869252</v>
          </cell>
          <cell r="M452">
            <v>4.4883961951489804</v>
          </cell>
          <cell r="N452">
            <v>1.84178499720134</v>
          </cell>
        </row>
        <row r="453">
          <cell r="G453" t="str">
            <v>Denmark</v>
          </cell>
          <cell r="H453">
            <v>3</v>
          </cell>
          <cell r="I453">
            <v>2</v>
          </cell>
          <cell r="J453">
            <v>2</v>
          </cell>
          <cell r="K453">
            <v>27.3</v>
          </cell>
          <cell r="L453">
            <v>10563.0738981344</v>
          </cell>
          <cell r="M453">
            <v>3.8284838193069399</v>
          </cell>
          <cell r="N453">
            <v>1.1269747963316901</v>
          </cell>
        </row>
        <row r="454">
          <cell r="G454" t="str">
            <v>Denmark</v>
          </cell>
          <cell r="H454">
            <v>3</v>
          </cell>
          <cell r="I454">
            <v>3</v>
          </cell>
          <cell r="J454">
            <v>2</v>
          </cell>
          <cell r="K454">
            <v>41.7</v>
          </cell>
          <cell r="L454">
            <v>20809.755800249699</v>
          </cell>
          <cell r="M454">
            <v>3.34174053114659</v>
          </cell>
          <cell r="N454">
            <v>0.687049510051567</v>
          </cell>
        </row>
        <row r="455">
          <cell r="G455" t="str">
            <v>Denmark</v>
          </cell>
          <cell r="H455">
            <v>3</v>
          </cell>
          <cell r="I455">
            <v>4</v>
          </cell>
          <cell r="J455">
            <v>2</v>
          </cell>
          <cell r="K455">
            <v>11.9</v>
          </cell>
          <cell r="L455">
            <v>6807.2122096036401</v>
          </cell>
          <cell r="M455">
            <v>3.02555953673816</v>
          </cell>
          <cell r="N455">
            <v>1.2292797742219199</v>
          </cell>
        </row>
        <row r="456">
          <cell r="G456" t="str">
            <v>England (UK)</v>
          </cell>
          <cell r="H456">
            <v>1</v>
          </cell>
          <cell r="I456">
            <v>1</v>
          </cell>
          <cell r="J456">
            <v>2</v>
          </cell>
          <cell r="K456">
            <v>33.6</v>
          </cell>
          <cell r="L456">
            <v>212801.37327304401</v>
          </cell>
          <cell r="M456">
            <v>9.7806205835994895</v>
          </cell>
          <cell r="N456">
            <v>1.90959089226635</v>
          </cell>
        </row>
        <row r="457">
          <cell r="G457" t="str">
            <v>England (UK)</v>
          </cell>
          <cell r="H457">
            <v>1</v>
          </cell>
          <cell r="I457">
            <v>2</v>
          </cell>
          <cell r="J457">
            <v>2</v>
          </cell>
          <cell r="K457">
            <v>34.9</v>
          </cell>
          <cell r="L457">
            <v>207672.51873255201</v>
          </cell>
          <cell r="M457">
            <v>7.16484269910283</v>
          </cell>
          <cell r="N457">
            <v>1.5063105059251201</v>
          </cell>
        </row>
        <row r="458">
          <cell r="G458" t="str">
            <v>England (UK)</v>
          </cell>
          <cell r="H458">
            <v>1</v>
          </cell>
          <cell r="I458">
            <v>3</v>
          </cell>
          <cell r="J458">
            <v>2</v>
          </cell>
          <cell r="K458">
            <v>5.8</v>
          </cell>
          <cell r="L458">
            <v>31279.460764162199</v>
          </cell>
          <cell r="M458">
            <v>2.4493485703280502</v>
          </cell>
          <cell r="N458">
            <v>1.55432673223895</v>
          </cell>
        </row>
        <row r="459">
          <cell r="G459" t="str">
            <v>England (UK)</v>
          </cell>
          <cell r="H459">
            <v>2</v>
          </cell>
          <cell r="I459">
            <v>1</v>
          </cell>
          <cell r="J459">
            <v>2</v>
          </cell>
          <cell r="K459">
            <v>18.3</v>
          </cell>
          <cell r="L459">
            <v>125173.174646018</v>
          </cell>
          <cell r="M459">
            <v>8.9969360674721308</v>
          </cell>
          <cell r="N459">
            <v>2.5160064627596199</v>
          </cell>
        </row>
        <row r="460">
          <cell r="G460" t="str">
            <v>England (UK)</v>
          </cell>
          <cell r="H460">
            <v>2</v>
          </cell>
          <cell r="I460">
            <v>2</v>
          </cell>
          <cell r="J460">
            <v>2</v>
          </cell>
          <cell r="K460">
            <v>33.799999999999997</v>
          </cell>
          <cell r="L460">
            <v>217726.54407021601</v>
          </cell>
          <cell r="M460">
            <v>6.2792186673003396</v>
          </cell>
          <cell r="N460">
            <v>1.38887190872341</v>
          </cell>
        </row>
        <row r="461">
          <cell r="G461" t="str">
            <v>England (UK)</v>
          </cell>
          <cell r="H461">
            <v>2</v>
          </cell>
          <cell r="I461">
            <v>3</v>
          </cell>
          <cell r="J461">
            <v>2</v>
          </cell>
          <cell r="K461">
            <v>25.6</v>
          </cell>
          <cell r="L461">
            <v>167452.72791098501</v>
          </cell>
          <cell r="M461">
            <v>4.3235528334033404</v>
          </cell>
          <cell r="N461">
            <v>0.99553954754540697</v>
          </cell>
        </row>
        <row r="462">
          <cell r="G462" t="str">
            <v>England (UK)</v>
          </cell>
          <cell r="H462">
            <v>2</v>
          </cell>
          <cell r="I462">
            <v>4</v>
          </cell>
          <cell r="J462">
            <v>2</v>
          </cell>
          <cell r="K462">
            <v>6.3</v>
          </cell>
          <cell r="L462">
            <v>40059.944662990602</v>
          </cell>
          <cell r="M462">
            <v>3.6609544908373302</v>
          </cell>
          <cell r="N462">
            <v>1.9275471253124801</v>
          </cell>
        </row>
        <row r="463">
          <cell r="G463" t="str">
            <v>England (UK)</v>
          </cell>
          <cell r="H463">
            <v>3</v>
          </cell>
          <cell r="I463">
            <v>1</v>
          </cell>
          <cell r="J463">
            <v>2</v>
          </cell>
          <cell r="K463">
            <v>7.9</v>
          </cell>
          <cell r="L463">
            <v>39213.635101699503</v>
          </cell>
          <cell r="M463">
            <v>5.3355485439429202</v>
          </cell>
          <cell r="N463">
            <v>2.3669492371736198</v>
          </cell>
        </row>
        <row r="464">
          <cell r="G464" t="str">
            <v>England (UK)</v>
          </cell>
          <cell r="H464">
            <v>3</v>
          </cell>
          <cell r="I464">
            <v>2</v>
          </cell>
          <cell r="J464">
            <v>2</v>
          </cell>
          <cell r="K464">
            <v>16.399999999999999</v>
          </cell>
          <cell r="L464">
            <v>98968.387614598003</v>
          </cell>
          <cell r="M464">
            <v>3.9612686914506701</v>
          </cell>
          <cell r="N464">
            <v>1.3517440858901599</v>
          </cell>
        </row>
        <row r="465">
          <cell r="G465" t="str">
            <v>England (UK)</v>
          </cell>
          <cell r="H465">
            <v>3</v>
          </cell>
          <cell r="I465">
            <v>3</v>
          </cell>
          <cell r="J465">
            <v>2</v>
          </cell>
          <cell r="K465">
            <v>25.2</v>
          </cell>
          <cell r="L465">
            <v>125915.266781973</v>
          </cell>
          <cell r="M465">
            <v>2.58743325184067</v>
          </cell>
          <cell r="N465">
            <v>0.56622659902386296</v>
          </cell>
        </row>
        <row r="466">
          <cell r="G466" t="str">
            <v>England (UK)</v>
          </cell>
          <cell r="H466">
            <v>3</v>
          </cell>
          <cell r="I466">
            <v>4</v>
          </cell>
          <cell r="J466">
            <v>2</v>
          </cell>
          <cell r="K466">
            <v>11.5</v>
          </cell>
          <cell r="L466">
            <v>52544.700603423102</v>
          </cell>
          <cell r="M466">
            <v>1.9266648429673501</v>
          </cell>
          <cell r="N466">
            <v>0.66801474550335005</v>
          </cell>
        </row>
        <row r="467">
          <cell r="G467" t="str">
            <v>Estonia</v>
          </cell>
          <cell r="H467">
            <v>1</v>
          </cell>
          <cell r="I467">
            <v>1</v>
          </cell>
          <cell r="J467">
            <v>2</v>
          </cell>
          <cell r="K467">
            <v>19.899999999999999</v>
          </cell>
          <cell r="L467">
            <v>2513.9240808974901</v>
          </cell>
          <cell r="M467">
            <v>8.67055612149327</v>
          </cell>
          <cell r="N467">
            <v>2.3010331383825902</v>
          </cell>
        </row>
        <row r="468">
          <cell r="G468" t="str">
            <v>Estonia</v>
          </cell>
          <cell r="H468">
            <v>1</v>
          </cell>
          <cell r="I468">
            <v>2</v>
          </cell>
          <cell r="J468">
            <v>2</v>
          </cell>
          <cell r="K468">
            <v>32.6</v>
          </cell>
          <cell r="L468">
            <v>4142.5779601693803</v>
          </cell>
          <cell r="M468">
            <v>11.2944335012804</v>
          </cell>
          <cell r="N468">
            <v>2.0454138543117102</v>
          </cell>
        </row>
        <row r="469">
          <cell r="G469" t="str">
            <v>Estonia</v>
          </cell>
          <cell r="H469">
            <v>1</v>
          </cell>
          <cell r="I469">
            <v>3</v>
          </cell>
          <cell r="J469">
            <v>2</v>
          </cell>
          <cell r="K469">
            <v>11</v>
          </cell>
          <cell r="L469">
            <v>1339.5079818015199</v>
          </cell>
          <cell r="M469">
            <v>6.48767128665627</v>
          </cell>
          <cell r="N469">
            <v>2.18385888994273</v>
          </cell>
        </row>
        <row r="470">
          <cell r="G470" t="str">
            <v>Estonia</v>
          </cell>
          <cell r="H470">
            <v>2</v>
          </cell>
          <cell r="I470">
            <v>1</v>
          </cell>
          <cell r="J470">
            <v>2</v>
          </cell>
          <cell r="K470">
            <v>33.9</v>
          </cell>
          <cell r="L470">
            <v>4206.4723121262796</v>
          </cell>
          <cell r="M470">
            <v>8.0881069533982899</v>
          </cell>
          <cell r="N470">
            <v>1.4655582038627299</v>
          </cell>
        </row>
        <row r="471">
          <cell r="G471" t="str">
            <v>Estonia</v>
          </cell>
          <cell r="H471">
            <v>2</v>
          </cell>
          <cell r="I471">
            <v>2</v>
          </cell>
          <cell r="J471">
            <v>2</v>
          </cell>
          <cell r="K471">
            <v>71.400000000000006</v>
          </cell>
          <cell r="L471">
            <v>8900.4397308076805</v>
          </cell>
          <cell r="M471">
            <v>6.8084379160523598</v>
          </cell>
          <cell r="N471">
            <v>0.83727478397586796</v>
          </cell>
        </row>
        <row r="472">
          <cell r="G472" t="str">
            <v>Estonia</v>
          </cell>
          <cell r="H472">
            <v>2</v>
          </cell>
          <cell r="I472">
            <v>3</v>
          </cell>
          <cell r="J472">
            <v>2</v>
          </cell>
          <cell r="K472">
            <v>58.1</v>
          </cell>
          <cell r="L472">
            <v>6930.0366065444696</v>
          </cell>
          <cell r="M472">
            <v>5.6473741632665</v>
          </cell>
          <cell r="N472">
            <v>0.76037091388254097</v>
          </cell>
        </row>
        <row r="473">
          <cell r="G473" t="str">
            <v>Estonia</v>
          </cell>
          <cell r="H473">
            <v>2</v>
          </cell>
          <cell r="I473">
            <v>4</v>
          </cell>
          <cell r="J473">
            <v>2</v>
          </cell>
          <cell r="K473">
            <v>6.6</v>
          </cell>
          <cell r="L473">
            <v>759.468805416642</v>
          </cell>
          <cell r="M473">
            <v>3.5472037780246501</v>
          </cell>
          <cell r="N473">
            <v>1.7693075458379199</v>
          </cell>
        </row>
        <row r="474">
          <cell r="G474" t="str">
            <v>Estonia</v>
          </cell>
          <cell r="H474">
            <v>3</v>
          </cell>
          <cell r="I474">
            <v>1</v>
          </cell>
          <cell r="J474">
            <v>2</v>
          </cell>
          <cell r="K474">
            <v>9.5</v>
          </cell>
          <cell r="L474">
            <v>1182.46933876362</v>
          </cell>
          <cell r="M474">
            <v>5.72110631886114</v>
          </cell>
          <cell r="N474">
            <v>1.9180822319437101</v>
          </cell>
        </row>
        <row r="475">
          <cell r="G475" t="str">
            <v>Estonia</v>
          </cell>
          <cell r="H475">
            <v>3</v>
          </cell>
          <cell r="I475">
            <v>2</v>
          </cell>
          <cell r="J475">
            <v>2</v>
          </cell>
          <cell r="K475">
            <v>27.6</v>
          </cell>
          <cell r="L475">
            <v>3287.9724226764902</v>
          </cell>
          <cell r="M475">
            <v>3.87044358743645</v>
          </cell>
          <cell r="N475">
            <v>0.83825980948843504</v>
          </cell>
        </row>
        <row r="476">
          <cell r="G476" t="str">
            <v>Estonia</v>
          </cell>
          <cell r="H476">
            <v>3</v>
          </cell>
          <cell r="I476">
            <v>3</v>
          </cell>
          <cell r="J476">
            <v>2</v>
          </cell>
          <cell r="K476">
            <v>45.3</v>
          </cell>
          <cell r="L476">
            <v>5517.4971900602504</v>
          </cell>
          <cell r="M476">
            <v>3.9076022531147601</v>
          </cell>
          <cell r="N476">
            <v>0.574467299200905</v>
          </cell>
        </row>
        <row r="477">
          <cell r="G477" t="str">
            <v>Estonia</v>
          </cell>
          <cell r="H477">
            <v>3</v>
          </cell>
          <cell r="I477">
            <v>4</v>
          </cell>
          <cell r="J477">
            <v>2</v>
          </cell>
          <cell r="K477">
            <v>8.6</v>
          </cell>
          <cell r="L477">
            <v>1070.43394856451</v>
          </cell>
          <cell r="M477">
            <v>1.91050128539794</v>
          </cell>
          <cell r="N477">
            <v>0.67475713007740301</v>
          </cell>
        </row>
        <row r="478">
          <cell r="G478" t="str">
            <v>Finland</v>
          </cell>
          <cell r="H478">
            <v>1</v>
          </cell>
          <cell r="I478">
            <v>1</v>
          </cell>
          <cell r="J478">
            <v>2</v>
          </cell>
          <cell r="K478">
            <v>4.3</v>
          </cell>
          <cell r="L478">
            <v>3755.5283988127399</v>
          </cell>
          <cell r="M478">
            <v>3.1114655950492698</v>
          </cell>
          <cell r="N478">
            <v>1.72309368505974</v>
          </cell>
        </row>
        <row r="479">
          <cell r="G479" t="str">
            <v>Finland</v>
          </cell>
          <cell r="H479">
            <v>1</v>
          </cell>
          <cell r="I479">
            <v>2</v>
          </cell>
          <cell r="J479">
            <v>2</v>
          </cell>
          <cell r="K479">
            <v>8.9</v>
          </cell>
          <cell r="L479">
            <v>6212.1484882872101</v>
          </cell>
          <cell r="M479">
            <v>3.8854576126340299</v>
          </cell>
          <cell r="N479">
            <v>1.40862705366672</v>
          </cell>
        </row>
        <row r="480">
          <cell r="G480" t="str">
            <v>Finland</v>
          </cell>
          <cell r="H480">
            <v>1</v>
          </cell>
          <cell r="I480">
            <v>3</v>
          </cell>
          <cell r="J480">
            <v>2</v>
          </cell>
          <cell r="K480">
            <v>7.1</v>
          </cell>
          <cell r="L480">
            <v>5251.9357806949902</v>
          </cell>
          <cell r="M480">
            <v>5.3400204278303098</v>
          </cell>
          <cell r="N480">
            <v>2.3274672502076901</v>
          </cell>
        </row>
        <row r="481">
          <cell r="G481" t="str">
            <v>Finland</v>
          </cell>
          <cell r="H481">
            <v>2</v>
          </cell>
          <cell r="I481">
            <v>1</v>
          </cell>
          <cell r="J481">
            <v>2</v>
          </cell>
          <cell r="K481">
            <v>11.7</v>
          </cell>
          <cell r="L481">
            <v>9360.1314930962708</v>
          </cell>
          <cell r="M481">
            <v>6.0577285585880301</v>
          </cell>
          <cell r="N481">
            <v>1.87746402411416</v>
          </cell>
        </row>
        <row r="482">
          <cell r="G482" t="str">
            <v>Finland</v>
          </cell>
          <cell r="H482">
            <v>2</v>
          </cell>
          <cell r="I482">
            <v>2</v>
          </cell>
          <cell r="J482">
            <v>2</v>
          </cell>
          <cell r="K482">
            <v>22.4</v>
          </cell>
          <cell r="L482">
            <v>15707.744440770601</v>
          </cell>
          <cell r="M482">
            <v>3.9194114313085699</v>
          </cell>
          <cell r="N482">
            <v>1.0507059405255801</v>
          </cell>
        </row>
        <row r="483">
          <cell r="G483" t="str">
            <v>Finland</v>
          </cell>
          <cell r="H483">
            <v>2</v>
          </cell>
          <cell r="I483">
            <v>3</v>
          </cell>
          <cell r="J483">
            <v>2</v>
          </cell>
          <cell r="K483">
            <v>32.700000000000003</v>
          </cell>
          <cell r="L483">
            <v>22673.467193482698</v>
          </cell>
          <cell r="M483">
            <v>4.6875053152000099</v>
          </cell>
          <cell r="N483">
            <v>1.0025645392772899</v>
          </cell>
        </row>
        <row r="484">
          <cell r="G484" t="str">
            <v>Finland</v>
          </cell>
          <cell r="H484">
            <v>2</v>
          </cell>
          <cell r="I484">
            <v>4</v>
          </cell>
          <cell r="J484">
            <v>2</v>
          </cell>
          <cell r="K484">
            <v>12.2</v>
          </cell>
          <cell r="L484">
            <v>8307.4225440623304</v>
          </cell>
          <cell r="M484">
            <v>5.0966418279683596</v>
          </cell>
          <cell r="N484">
            <v>1.5981862453131599</v>
          </cell>
        </row>
        <row r="485">
          <cell r="G485" t="str">
            <v>Finland</v>
          </cell>
          <cell r="H485">
            <v>3</v>
          </cell>
          <cell r="I485">
            <v>2</v>
          </cell>
          <cell r="J485">
            <v>2</v>
          </cell>
          <cell r="K485">
            <v>8.6</v>
          </cell>
          <cell r="L485">
            <v>5305.2313706928198</v>
          </cell>
          <cell r="M485">
            <v>2.6236074521005199</v>
          </cell>
          <cell r="N485">
            <v>1.0021149306339601</v>
          </cell>
        </row>
        <row r="486">
          <cell r="G486" t="str">
            <v>Finland</v>
          </cell>
          <cell r="H486">
            <v>3</v>
          </cell>
          <cell r="I486">
            <v>3</v>
          </cell>
          <cell r="J486">
            <v>2</v>
          </cell>
          <cell r="K486">
            <v>20.399999999999999</v>
          </cell>
          <cell r="L486">
            <v>12666.7150854871</v>
          </cell>
          <cell r="M486">
            <v>2.3633794303396201</v>
          </cell>
          <cell r="N486">
            <v>0.59603474674843004</v>
          </cell>
        </row>
        <row r="487">
          <cell r="G487" t="str">
            <v>Finland</v>
          </cell>
          <cell r="H487">
            <v>3</v>
          </cell>
          <cell r="I487">
            <v>4</v>
          </cell>
          <cell r="J487">
            <v>2</v>
          </cell>
          <cell r="K487">
            <v>22.6</v>
          </cell>
          <cell r="L487">
            <v>13680.7366573483</v>
          </cell>
          <cell r="M487">
            <v>3.0359013233340799</v>
          </cell>
          <cell r="N487">
            <v>0.62598738371037099</v>
          </cell>
        </row>
        <row r="488">
          <cell r="G488" t="str">
            <v>Flanders (Belgium)</v>
          </cell>
          <cell r="H488">
            <v>1</v>
          </cell>
          <cell r="I488">
            <v>1</v>
          </cell>
          <cell r="J488">
            <v>2</v>
          </cell>
          <cell r="K488">
            <v>7</v>
          </cell>
          <cell r="L488">
            <v>4666.0187865858597</v>
          </cell>
          <cell r="M488">
            <v>2.0425949444040601</v>
          </cell>
          <cell r="N488">
            <v>0.84374133868691803</v>
          </cell>
        </row>
        <row r="489">
          <cell r="G489" t="str">
            <v>Flanders (Belgium)</v>
          </cell>
          <cell r="H489">
            <v>1</v>
          </cell>
          <cell r="I489">
            <v>2</v>
          </cell>
          <cell r="J489">
            <v>2</v>
          </cell>
          <cell r="K489">
            <v>7.8</v>
          </cell>
          <cell r="L489">
            <v>5122.5071788898704</v>
          </cell>
          <cell r="M489">
            <v>2.2984940666905498</v>
          </cell>
          <cell r="N489">
            <v>0.86054443286122995</v>
          </cell>
        </row>
        <row r="490">
          <cell r="G490" t="str">
            <v>Flanders (Belgium)</v>
          </cell>
          <cell r="H490">
            <v>2</v>
          </cell>
          <cell r="I490">
            <v>1</v>
          </cell>
          <cell r="J490">
            <v>2</v>
          </cell>
          <cell r="K490">
            <v>7.9</v>
          </cell>
          <cell r="L490">
            <v>5429.7797416979101</v>
          </cell>
          <cell r="M490">
            <v>2.3586333038762302</v>
          </cell>
          <cell r="N490">
            <v>1.0075337777290101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7.4</v>
          </cell>
          <cell r="L492">
            <v>5118.5497681446604</v>
          </cell>
          <cell r="M492">
            <v>1.0060187485608001</v>
          </cell>
          <cell r="N492">
            <v>0.46703294247719901</v>
          </cell>
        </row>
        <row r="493">
          <cell r="G493" t="str">
            <v>Flanders (Belgium)</v>
          </cell>
          <cell r="H493">
            <v>3</v>
          </cell>
          <cell r="I493">
            <v>2</v>
          </cell>
          <cell r="J493">
            <v>2</v>
          </cell>
          <cell r="K493">
            <v>4.4000000000000004</v>
          </cell>
          <cell r="L493">
            <v>3023.0295016227801</v>
          </cell>
          <cell r="M493">
            <v>1.3601640874240699</v>
          </cell>
          <cell r="N493">
            <v>0.75542060284005297</v>
          </cell>
        </row>
        <row r="494">
          <cell r="G494" t="str">
            <v>Flanders (Belgium)</v>
          </cell>
          <cell r="H494">
            <v>3</v>
          </cell>
          <cell r="I494">
            <v>3</v>
          </cell>
          <cell r="J494">
            <v>2</v>
          </cell>
          <cell r="K494">
            <v>13.9</v>
          </cell>
          <cell r="L494">
            <v>9559.2849688774895</v>
          </cell>
          <cell r="M494">
            <v>1.4005331886157899</v>
          </cell>
          <cell r="N494">
            <v>0.44443810859499699</v>
          </cell>
        </row>
        <row r="495">
          <cell r="G495" t="str">
            <v>Flanders (Belgium)</v>
          </cell>
          <cell r="H495">
            <v>3</v>
          </cell>
          <cell r="I495">
            <v>4</v>
          </cell>
          <cell r="J495">
            <v>2</v>
          </cell>
          <cell r="K495">
            <v>3.7</v>
          </cell>
          <cell r="L495">
            <v>2690.20687586551</v>
          </cell>
          <cell r="M495">
            <v>0.80550187061675305</v>
          </cell>
          <cell r="N495">
            <v>0.53589111959163005</v>
          </cell>
        </row>
        <row r="496">
          <cell r="G496" t="str">
            <v>France</v>
          </cell>
          <cell r="H496">
            <v>1</v>
          </cell>
          <cell r="I496">
            <v>1</v>
          </cell>
          <cell r="J496">
            <v>2</v>
          </cell>
          <cell r="K496">
            <v>34.200000000000003</v>
          </cell>
          <cell r="L496">
            <v>265265.16245213</v>
          </cell>
          <cell r="M496">
            <v>6.4516147884383201</v>
          </cell>
          <cell r="N496">
            <v>1.0705596373425099</v>
          </cell>
        </row>
        <row r="497">
          <cell r="G497" t="str">
            <v>France</v>
          </cell>
          <cell r="H497">
            <v>1</v>
          </cell>
          <cell r="I497">
            <v>2</v>
          </cell>
          <cell r="J497">
            <v>2</v>
          </cell>
          <cell r="K497">
            <v>27.6</v>
          </cell>
          <cell r="L497">
            <v>197226.747603809</v>
          </cell>
          <cell r="M497">
            <v>6.4344740762552703</v>
          </cell>
          <cell r="N497">
            <v>1.1275536292853101</v>
          </cell>
        </row>
        <row r="498">
          <cell r="G498" t="str">
            <v>France</v>
          </cell>
          <cell r="H498">
            <v>1</v>
          </cell>
          <cell r="I498">
            <v>3</v>
          </cell>
          <cell r="J498">
            <v>2</v>
          </cell>
          <cell r="K498">
            <v>10</v>
          </cell>
          <cell r="L498">
            <v>77521.563952662007</v>
          </cell>
          <cell r="M498">
            <v>7.0944663777230801</v>
          </cell>
          <cell r="N498">
            <v>2.1999010759442901</v>
          </cell>
        </row>
        <row r="499">
          <cell r="G499" t="str">
            <v>France</v>
          </cell>
          <cell r="H499">
            <v>2</v>
          </cell>
          <cell r="I499">
            <v>1</v>
          </cell>
          <cell r="J499">
            <v>2</v>
          </cell>
          <cell r="K499">
            <v>30</v>
          </cell>
          <cell r="L499">
            <v>211328.874117859</v>
          </cell>
          <cell r="M499">
            <v>7.2580626447667402</v>
          </cell>
          <cell r="N499">
            <v>1.09400123320028</v>
          </cell>
        </row>
        <row r="500">
          <cell r="G500" t="str">
            <v>France</v>
          </cell>
          <cell r="H500">
            <v>2</v>
          </cell>
          <cell r="I500">
            <v>2</v>
          </cell>
          <cell r="J500">
            <v>2</v>
          </cell>
          <cell r="K500">
            <v>49.5</v>
          </cell>
          <cell r="L500">
            <v>353238.251222327</v>
          </cell>
          <cell r="M500">
            <v>5.4540843555168097</v>
          </cell>
          <cell r="N500">
            <v>0.73590012534292804</v>
          </cell>
        </row>
        <row r="501">
          <cell r="G501" t="str">
            <v>France</v>
          </cell>
          <cell r="H501">
            <v>2</v>
          </cell>
          <cell r="I501">
            <v>3</v>
          </cell>
          <cell r="J501">
            <v>2</v>
          </cell>
          <cell r="K501">
            <v>40.4</v>
          </cell>
          <cell r="L501">
            <v>282266.19085473998</v>
          </cell>
          <cell r="M501">
            <v>6.3461461292130501</v>
          </cell>
          <cell r="N501">
            <v>0.91115811648927003</v>
          </cell>
        </row>
        <row r="502">
          <cell r="G502" t="str">
            <v>France</v>
          </cell>
          <cell r="H502">
            <v>2</v>
          </cell>
          <cell r="I502">
            <v>4</v>
          </cell>
          <cell r="J502">
            <v>2</v>
          </cell>
          <cell r="K502">
            <v>3.1</v>
          </cell>
          <cell r="L502">
            <v>23164.715580246499</v>
          </cell>
          <cell r="M502">
            <v>4.8093881555289801</v>
          </cell>
          <cell r="N502">
            <v>2.8573419704997098</v>
          </cell>
        </row>
        <row r="503">
          <cell r="G503" t="str">
            <v>France</v>
          </cell>
          <cell r="H503">
            <v>3</v>
          </cell>
          <cell r="I503">
            <v>1</v>
          </cell>
          <cell r="J503">
            <v>2</v>
          </cell>
          <cell r="K503">
            <v>5.6</v>
          </cell>
          <cell r="L503">
            <v>40422.034178847302</v>
          </cell>
          <cell r="M503">
            <v>8.0780654299364194</v>
          </cell>
          <cell r="N503">
            <v>2.93796069878216</v>
          </cell>
        </row>
        <row r="504">
          <cell r="G504" t="str">
            <v>France</v>
          </cell>
          <cell r="H504">
            <v>3</v>
          </cell>
          <cell r="I504">
            <v>2</v>
          </cell>
          <cell r="J504">
            <v>2</v>
          </cell>
          <cell r="K504">
            <v>15.2</v>
          </cell>
          <cell r="L504">
            <v>91421.245692003897</v>
          </cell>
          <cell r="M504">
            <v>4.0752664263850598</v>
          </cell>
          <cell r="N504">
            <v>0.97640222602941296</v>
          </cell>
        </row>
        <row r="505">
          <cell r="G505" t="str">
            <v>France</v>
          </cell>
          <cell r="H505">
            <v>3</v>
          </cell>
          <cell r="I505">
            <v>3</v>
          </cell>
          <cell r="J505">
            <v>2</v>
          </cell>
          <cell r="K505">
            <v>24.7</v>
          </cell>
          <cell r="L505">
            <v>148865.47322904001</v>
          </cell>
          <cell r="M505">
            <v>2.9913080660251499</v>
          </cell>
          <cell r="N505">
            <v>0.62545746486082299</v>
          </cell>
        </row>
        <row r="506">
          <cell r="G506" t="str">
            <v>France</v>
          </cell>
          <cell r="H506">
            <v>3</v>
          </cell>
          <cell r="I506">
            <v>4</v>
          </cell>
          <cell r="J506">
            <v>2</v>
          </cell>
          <cell r="K506">
            <v>13.5</v>
          </cell>
          <cell r="L506">
            <v>82186.299881225103</v>
          </cell>
          <cell r="M506">
            <v>4.5614720802556201</v>
          </cell>
          <cell r="N506">
            <v>1.3844670167712201</v>
          </cell>
        </row>
        <row r="507">
          <cell r="G507" t="str">
            <v>Germany</v>
          </cell>
          <cell r="H507">
            <v>1</v>
          </cell>
          <cell r="I507">
            <v>1</v>
          </cell>
          <cell r="J507">
            <v>2</v>
          </cell>
          <cell r="K507">
            <v>17.399999999999999</v>
          </cell>
          <cell r="L507">
            <v>222650.274362536</v>
          </cell>
          <cell r="M507">
            <v>9.3417959273414404</v>
          </cell>
          <cell r="N507">
            <v>2.6325837914220398</v>
          </cell>
        </row>
        <row r="508">
          <cell r="G508" t="str">
            <v>Germany</v>
          </cell>
          <cell r="H508">
            <v>1</v>
          </cell>
          <cell r="I508">
            <v>2</v>
          </cell>
          <cell r="J508">
            <v>2</v>
          </cell>
          <cell r="K508">
            <v>10</v>
          </cell>
          <cell r="L508">
            <v>126777.853389775</v>
          </cell>
          <cell r="M508">
            <v>8.2796068294068093</v>
          </cell>
          <cell r="N508">
            <v>3.66314784295102</v>
          </cell>
        </row>
        <row r="509">
          <cell r="G509" t="str">
            <v>Germany</v>
          </cell>
          <cell r="H509">
            <v>1</v>
          </cell>
          <cell r="I509">
            <v>3</v>
          </cell>
          <cell r="J509">
            <v>2</v>
          </cell>
          <cell r="K509">
            <v>2.5</v>
          </cell>
          <cell r="L509">
            <v>30166.8975307283</v>
          </cell>
          <cell r="M509">
            <v>7.5997119628378202</v>
          </cell>
          <cell r="N509">
            <v>5.1316173494601198</v>
          </cell>
        </row>
        <row r="510">
          <cell r="G510" t="str">
            <v>Germany</v>
          </cell>
          <cell r="H510">
            <v>2</v>
          </cell>
          <cell r="I510">
            <v>1</v>
          </cell>
          <cell r="J510">
            <v>2</v>
          </cell>
          <cell r="K510">
            <v>21.9</v>
          </cell>
          <cell r="L510">
            <v>242367.12273497699</v>
          </cell>
          <cell r="M510">
            <v>5.0761284980306103</v>
          </cell>
          <cell r="N510">
            <v>1.2399038635447699</v>
          </cell>
        </row>
        <row r="511">
          <cell r="G511" t="str">
            <v>Germany</v>
          </cell>
          <cell r="H511">
            <v>2</v>
          </cell>
          <cell r="I511">
            <v>2</v>
          </cell>
          <cell r="J511">
            <v>2</v>
          </cell>
          <cell r="K511">
            <v>32.799999999999997</v>
          </cell>
          <cell r="L511">
            <v>399814.23332505499</v>
          </cell>
          <cell r="M511">
            <v>3.9590110095324702</v>
          </cell>
          <cell r="N511">
            <v>0.86864526876660897</v>
          </cell>
        </row>
        <row r="512">
          <cell r="G512" t="str">
            <v>Germany</v>
          </cell>
          <cell r="H512">
            <v>2</v>
          </cell>
          <cell r="I512">
            <v>3</v>
          </cell>
          <cell r="J512">
            <v>2</v>
          </cell>
          <cell r="K512">
            <v>32.1</v>
          </cell>
          <cell r="L512">
            <v>347387.06423785398</v>
          </cell>
          <cell r="M512">
            <v>4.3141101310146404</v>
          </cell>
          <cell r="N512">
            <v>0.96490522196513095</v>
          </cell>
        </row>
        <row r="513">
          <cell r="G513" t="str">
            <v>Germany</v>
          </cell>
          <cell r="H513">
            <v>3</v>
          </cell>
          <cell r="I513">
            <v>1</v>
          </cell>
          <cell r="J513">
            <v>2</v>
          </cell>
          <cell r="K513">
            <v>5.4</v>
          </cell>
          <cell r="L513">
            <v>48501.624576021903</v>
          </cell>
          <cell r="M513">
            <v>5.5404819827726399</v>
          </cell>
          <cell r="N513">
            <v>2.9439086725038699</v>
          </cell>
        </row>
        <row r="514">
          <cell r="G514" t="str">
            <v>Germany</v>
          </cell>
          <cell r="H514">
            <v>3</v>
          </cell>
          <cell r="I514">
            <v>2</v>
          </cell>
          <cell r="J514">
            <v>2</v>
          </cell>
          <cell r="K514">
            <v>11.4</v>
          </cell>
          <cell r="L514">
            <v>112133.93770580601</v>
          </cell>
          <cell r="M514">
            <v>2.97767508578838</v>
          </cell>
          <cell r="N514">
            <v>1.0810643664383199</v>
          </cell>
        </row>
        <row r="515">
          <cell r="G515" t="str">
            <v>Germany</v>
          </cell>
          <cell r="H515">
            <v>3</v>
          </cell>
          <cell r="I515">
            <v>3</v>
          </cell>
          <cell r="J515">
            <v>2</v>
          </cell>
          <cell r="K515">
            <v>16.100000000000001</v>
          </cell>
          <cell r="L515">
            <v>154758.911401007</v>
          </cell>
          <cell r="M515">
            <v>2.08925022629488</v>
          </cell>
          <cell r="N515">
            <v>0.63547686807696901</v>
          </cell>
        </row>
        <row r="516">
          <cell r="G516" t="str">
            <v>Germany</v>
          </cell>
          <cell r="H516">
            <v>3</v>
          </cell>
          <cell r="I516">
            <v>4</v>
          </cell>
          <cell r="J516">
            <v>2</v>
          </cell>
          <cell r="K516">
            <v>7.1</v>
          </cell>
          <cell r="L516">
            <v>51114.151732009101</v>
          </cell>
          <cell r="M516">
            <v>1.6528650350648999</v>
          </cell>
          <cell r="N516">
            <v>0.79100481576472903</v>
          </cell>
        </row>
        <row r="517">
          <cell r="G517" t="str">
            <v>Capitals</v>
          </cell>
          <cell r="H517">
            <v>1</v>
          </cell>
          <cell r="I517">
            <v>1</v>
          </cell>
          <cell r="J517">
            <v>2</v>
          </cell>
          <cell r="K517">
            <v>49.3</v>
          </cell>
          <cell r="L517">
            <v>68200.432721206002</v>
          </cell>
          <cell r="M517">
            <v>8.6804501896257005</v>
          </cell>
          <cell r="N517">
            <v>2.2115467759262302</v>
          </cell>
        </row>
        <row r="518">
          <cell r="G518" t="str">
            <v>Capitals</v>
          </cell>
          <cell r="H518">
            <v>1</v>
          </cell>
          <cell r="I518">
            <v>2</v>
          </cell>
          <cell r="J518">
            <v>2</v>
          </cell>
          <cell r="K518">
            <v>59.3</v>
          </cell>
          <cell r="L518">
            <v>128631.85538287299</v>
          </cell>
          <cell r="M518">
            <v>16.348390274890001</v>
          </cell>
          <cell r="N518">
            <v>2.8671884471147799</v>
          </cell>
        </row>
        <row r="519">
          <cell r="G519" t="str">
            <v>Capitals</v>
          </cell>
          <cell r="H519">
            <v>1</v>
          </cell>
          <cell r="I519">
            <v>3</v>
          </cell>
          <cell r="J519">
            <v>2</v>
          </cell>
          <cell r="K519">
            <v>24.3</v>
          </cell>
          <cell r="L519">
            <v>60670.063735459997</v>
          </cell>
          <cell r="M519">
            <v>19.9622904137433</v>
          </cell>
          <cell r="N519">
            <v>4.4326718222536901</v>
          </cell>
        </row>
        <row r="520">
          <cell r="G520" t="str">
            <v>Capitals</v>
          </cell>
          <cell r="H520">
            <v>2</v>
          </cell>
          <cell r="I520">
            <v>1</v>
          </cell>
          <cell r="J520">
            <v>2</v>
          </cell>
          <cell r="K520">
            <v>63.1</v>
          </cell>
          <cell r="L520">
            <v>79573.627903817003</v>
          </cell>
          <cell r="M520">
            <v>13.370706964944199</v>
          </cell>
          <cell r="N520">
            <v>2.1194368923934501</v>
          </cell>
        </row>
        <row r="521">
          <cell r="G521" t="str">
            <v>Capitals</v>
          </cell>
          <cell r="H521">
            <v>2</v>
          </cell>
          <cell r="I521">
            <v>2</v>
          </cell>
          <cell r="J521">
            <v>2</v>
          </cell>
          <cell r="K521">
            <v>121.3</v>
          </cell>
          <cell r="L521">
            <v>149378.38586811899</v>
          </cell>
          <cell r="M521">
            <v>13.9958576995774</v>
          </cell>
          <cell r="N521">
            <v>1.6111721919006301</v>
          </cell>
        </row>
        <row r="522">
          <cell r="G522" t="str">
            <v>Capitals</v>
          </cell>
          <cell r="H522">
            <v>2</v>
          </cell>
          <cell r="I522">
            <v>3</v>
          </cell>
          <cell r="J522">
            <v>2</v>
          </cell>
          <cell r="K522">
            <v>59.8</v>
          </cell>
          <cell r="L522">
            <v>86563.074174068999</v>
          </cell>
          <cell r="M522">
            <v>13.887281591480599</v>
          </cell>
          <cell r="N522">
            <v>2.6783807488164002</v>
          </cell>
        </row>
        <row r="523">
          <cell r="G523" t="str">
            <v>Capitals</v>
          </cell>
          <cell r="H523">
            <v>2</v>
          </cell>
          <cell r="I523">
            <v>4</v>
          </cell>
          <cell r="J523">
            <v>2</v>
          </cell>
          <cell r="K523">
            <v>9.8000000000000007</v>
          </cell>
          <cell r="L523">
            <v>15113.232473365701</v>
          </cell>
          <cell r="M523">
            <v>14.889414816151501</v>
          </cell>
          <cell r="N523">
            <v>7.5449625670906002</v>
          </cell>
        </row>
        <row r="524">
          <cell r="G524" t="str">
            <v>Capitals</v>
          </cell>
          <cell r="H524">
            <v>3</v>
          </cell>
          <cell r="I524">
            <v>1</v>
          </cell>
          <cell r="J524">
            <v>2</v>
          </cell>
          <cell r="K524">
            <v>22.3</v>
          </cell>
          <cell r="L524">
            <v>31031.285532641999</v>
          </cell>
          <cell r="M524">
            <v>12.847983509778</v>
          </cell>
          <cell r="N524">
            <v>3.7481899058782799</v>
          </cell>
        </row>
        <row r="525">
          <cell r="G525" t="str">
            <v>Capitals</v>
          </cell>
          <cell r="H525">
            <v>3</v>
          </cell>
          <cell r="I525">
            <v>2</v>
          </cell>
          <cell r="J525">
            <v>2</v>
          </cell>
          <cell r="K525">
            <v>69.2</v>
          </cell>
          <cell r="L525">
            <v>95259.876468001501</v>
          </cell>
          <cell r="M525">
            <v>15.3506576192824</v>
          </cell>
          <cell r="N525">
            <v>2.62616771359566</v>
          </cell>
        </row>
        <row r="526">
          <cell r="G526" t="str">
            <v>Capitals</v>
          </cell>
          <cell r="H526">
            <v>3</v>
          </cell>
          <cell r="I526">
            <v>3</v>
          </cell>
          <cell r="J526">
            <v>2</v>
          </cell>
          <cell r="K526">
            <v>38.1</v>
          </cell>
          <cell r="L526">
            <v>51349.733886383197</v>
          </cell>
          <cell r="M526">
            <v>8.8643654153452704</v>
          </cell>
          <cell r="N526">
            <v>2.3366886051565801</v>
          </cell>
        </row>
        <row r="527">
          <cell r="G527" t="str">
            <v>Capitals</v>
          </cell>
          <cell r="H527">
            <v>3</v>
          </cell>
          <cell r="I527">
            <v>4</v>
          </cell>
          <cell r="J527">
            <v>2</v>
          </cell>
          <cell r="K527">
            <v>6.4</v>
          </cell>
          <cell r="L527">
            <v>8512.2915576651994</v>
          </cell>
          <cell r="M527">
            <v>4.4212774584568999</v>
          </cell>
          <cell r="N527">
            <v>2.3909655521035398</v>
          </cell>
        </row>
        <row r="528">
          <cell r="G528" t="str">
            <v>Ireland</v>
          </cell>
          <cell r="H528">
            <v>1</v>
          </cell>
          <cell r="I528">
            <v>1</v>
          </cell>
          <cell r="J528">
            <v>2</v>
          </cell>
          <cell r="K528">
            <v>40.9</v>
          </cell>
          <cell r="L528">
            <v>24229.076845793199</v>
          </cell>
          <cell r="M528">
            <v>9.0796913464258395</v>
          </cell>
          <cell r="N528">
            <v>1.6937144233332</v>
          </cell>
        </row>
        <row r="529">
          <cell r="G529" t="str">
            <v>Ireland</v>
          </cell>
          <cell r="H529">
            <v>1</v>
          </cell>
          <cell r="I529">
            <v>2</v>
          </cell>
          <cell r="J529">
            <v>2</v>
          </cell>
          <cell r="K529">
            <v>58.5</v>
          </cell>
          <cell r="L529">
            <v>32019.025237729202</v>
          </cell>
          <cell r="M529">
            <v>11.241315871857299</v>
          </cell>
          <cell r="N529">
            <v>2.0276873838720499</v>
          </cell>
        </row>
        <row r="530">
          <cell r="G530" t="str">
            <v>Ireland</v>
          </cell>
          <cell r="H530">
            <v>1</v>
          </cell>
          <cell r="I530">
            <v>3</v>
          </cell>
          <cell r="J530">
            <v>2</v>
          </cell>
          <cell r="K530">
            <v>11.9</v>
          </cell>
          <cell r="L530">
            <v>6616.2733063404403</v>
          </cell>
          <cell r="M530">
            <v>6.35018523642717</v>
          </cell>
          <cell r="N530">
            <v>2.7028021523250398</v>
          </cell>
        </row>
        <row r="531">
          <cell r="G531" t="str">
            <v>Ireland</v>
          </cell>
          <cell r="H531">
            <v>2</v>
          </cell>
          <cell r="I531">
            <v>1</v>
          </cell>
          <cell r="J531">
            <v>2</v>
          </cell>
          <cell r="K531">
            <v>35</v>
          </cell>
          <cell r="L531">
            <v>17750.000861054599</v>
          </cell>
          <cell r="M531">
            <v>13.358076712884399</v>
          </cell>
          <cell r="N531">
            <v>2.6046909647670602</v>
          </cell>
        </row>
        <row r="532">
          <cell r="G532" t="str">
            <v>Ireland</v>
          </cell>
          <cell r="H532">
            <v>2</v>
          </cell>
          <cell r="I532">
            <v>2</v>
          </cell>
          <cell r="J532">
            <v>2</v>
          </cell>
          <cell r="K532">
            <v>86.4</v>
          </cell>
          <cell r="L532">
            <v>42559.232220076097</v>
          </cell>
          <cell r="M532">
            <v>10.959438842255301</v>
          </cell>
          <cell r="N532">
            <v>1.1554121292838599</v>
          </cell>
        </row>
        <row r="533">
          <cell r="G533" t="str">
            <v>Ireland</v>
          </cell>
          <cell r="H533">
            <v>2</v>
          </cell>
          <cell r="I533">
            <v>3</v>
          </cell>
          <cell r="J533">
            <v>2</v>
          </cell>
          <cell r="K533">
            <v>62.6</v>
          </cell>
          <cell r="L533">
            <v>32573.378410252899</v>
          </cell>
          <cell r="M533">
            <v>9.4005677850514306</v>
          </cell>
          <cell r="N533">
            <v>1.4852180078681501</v>
          </cell>
        </row>
        <row r="534">
          <cell r="G534" t="str">
            <v>Ireland</v>
          </cell>
          <cell r="H534">
            <v>2</v>
          </cell>
          <cell r="I534">
            <v>4</v>
          </cell>
          <cell r="J534">
            <v>2</v>
          </cell>
          <cell r="K534">
            <v>7</v>
          </cell>
          <cell r="L534">
            <v>3564.7823696546102</v>
          </cell>
          <cell r="M534">
            <v>7.1140280934746798</v>
          </cell>
          <cell r="N534">
            <v>3.6650291535954498</v>
          </cell>
        </row>
        <row r="535">
          <cell r="G535" t="str">
            <v>Ireland</v>
          </cell>
          <cell r="H535">
            <v>3</v>
          </cell>
          <cell r="I535">
            <v>1</v>
          </cell>
          <cell r="J535">
            <v>2</v>
          </cell>
          <cell r="K535">
            <v>6.2</v>
          </cell>
          <cell r="L535">
            <v>2134.2322139664302</v>
          </cell>
          <cell r="M535">
            <v>4.9869556975291003</v>
          </cell>
          <cell r="N535">
            <v>2.62638611238983</v>
          </cell>
        </row>
        <row r="536">
          <cell r="G536" t="str">
            <v>Ireland</v>
          </cell>
          <cell r="H536">
            <v>3</v>
          </cell>
          <cell r="I536">
            <v>2</v>
          </cell>
          <cell r="J536">
            <v>2</v>
          </cell>
          <cell r="K536">
            <v>32.6</v>
          </cell>
          <cell r="L536">
            <v>13438.8156809214</v>
          </cell>
          <cell r="M536">
            <v>5.9265350673610202</v>
          </cell>
          <cell r="N536">
            <v>1.1982511606233801</v>
          </cell>
        </row>
        <row r="537">
          <cell r="G537" t="str">
            <v>Ireland</v>
          </cell>
          <cell r="H537">
            <v>3</v>
          </cell>
          <cell r="I537">
            <v>3</v>
          </cell>
          <cell r="J537">
            <v>2</v>
          </cell>
          <cell r="K537">
            <v>41.3</v>
          </cell>
          <cell r="L537">
            <v>16927.725902740302</v>
          </cell>
          <cell r="M537">
            <v>4.0828090887052104</v>
          </cell>
          <cell r="N537">
            <v>0.80729903294537697</v>
          </cell>
        </row>
        <row r="538">
          <cell r="G538" t="str">
            <v>Ireland</v>
          </cell>
          <cell r="H538">
            <v>3</v>
          </cell>
          <cell r="I538">
            <v>4</v>
          </cell>
          <cell r="J538">
            <v>2</v>
          </cell>
          <cell r="K538">
            <v>10.9</v>
          </cell>
          <cell r="L538">
            <v>3853.0936735495802</v>
          </cell>
          <cell r="M538">
            <v>2.4168413995241398</v>
          </cell>
          <cell r="N538">
            <v>1.20510304381128</v>
          </cell>
        </row>
        <row r="539">
          <cell r="G539" t="str">
            <v>Penguins</v>
          </cell>
          <cell r="H539">
            <v>1</v>
          </cell>
          <cell r="I539">
            <v>1</v>
          </cell>
          <cell r="J539">
            <v>2</v>
          </cell>
          <cell r="K539">
            <v>14.5</v>
          </cell>
          <cell r="L539">
            <v>8457.4966038161401</v>
          </cell>
          <cell r="M539">
            <v>2.9092457625022199</v>
          </cell>
          <cell r="N539">
            <v>1.0242992211097799</v>
          </cell>
        </row>
        <row r="540">
          <cell r="G540" t="str">
            <v>Penguins</v>
          </cell>
          <cell r="H540">
            <v>1</v>
          </cell>
          <cell r="I540">
            <v>2</v>
          </cell>
          <cell r="J540">
            <v>2</v>
          </cell>
          <cell r="K540">
            <v>9.4</v>
          </cell>
          <cell r="L540">
            <v>6117.9983927904104</v>
          </cell>
          <cell r="M540">
            <v>5.0340041844272703</v>
          </cell>
          <cell r="N540">
            <v>1.98920362658412</v>
          </cell>
        </row>
        <row r="541">
          <cell r="G541" t="str">
            <v>Penguins</v>
          </cell>
          <cell r="H541">
            <v>1</v>
          </cell>
          <cell r="I541">
            <v>3</v>
          </cell>
          <cell r="J541">
            <v>2</v>
          </cell>
          <cell r="K541">
            <v>2.1</v>
          </cell>
          <cell r="L541">
            <v>1330.7607523658</v>
          </cell>
          <cell r="M541">
            <v>3.039397058619</v>
          </cell>
          <cell r="N541">
            <v>2.9789390823444499</v>
          </cell>
        </row>
        <row r="542">
          <cell r="G542" t="str">
            <v>Penguins</v>
          </cell>
          <cell r="H542">
            <v>2</v>
          </cell>
          <cell r="I542">
            <v>1</v>
          </cell>
          <cell r="J542">
            <v>2</v>
          </cell>
          <cell r="K542">
            <v>28.2</v>
          </cell>
          <cell r="L542">
            <v>22465.395716307001</v>
          </cell>
          <cell r="M542">
            <v>4.76446396822947</v>
          </cell>
          <cell r="N542">
            <v>0.98592513324161501</v>
          </cell>
        </row>
        <row r="543">
          <cell r="G543" t="str">
            <v>Penguins</v>
          </cell>
          <cell r="H543">
            <v>2</v>
          </cell>
          <cell r="I543">
            <v>2</v>
          </cell>
          <cell r="J543">
            <v>2</v>
          </cell>
          <cell r="K543">
            <v>26.1</v>
          </cell>
          <cell r="L543">
            <v>22088.271130201902</v>
          </cell>
          <cell r="M543">
            <v>4.7889667459096099</v>
          </cell>
          <cell r="N543">
            <v>1.16083540363911</v>
          </cell>
        </row>
        <row r="544">
          <cell r="G544" t="str">
            <v>Penguins</v>
          </cell>
          <cell r="H544">
            <v>2</v>
          </cell>
          <cell r="I544">
            <v>3</v>
          </cell>
          <cell r="J544">
            <v>2</v>
          </cell>
          <cell r="K544">
            <v>14.7</v>
          </cell>
          <cell r="L544">
            <v>15557.4883994583</v>
          </cell>
          <cell r="M544">
            <v>5.5308433798888199</v>
          </cell>
          <cell r="N544">
            <v>1.6624368684984601</v>
          </cell>
        </row>
        <row r="545">
          <cell r="G545" t="str">
            <v>Penguins</v>
          </cell>
          <cell r="H545">
            <v>2</v>
          </cell>
          <cell r="I545">
            <v>4</v>
          </cell>
          <cell r="J545">
            <v>2</v>
          </cell>
          <cell r="K545">
            <v>3</v>
          </cell>
          <cell r="L545">
            <v>3597.34317509421</v>
          </cell>
          <cell r="M545">
            <v>6.0814815614984203</v>
          </cell>
          <cell r="N545">
            <v>4.4152987947762696</v>
          </cell>
        </row>
        <row r="546">
          <cell r="G546" t="str">
            <v>Penguins</v>
          </cell>
          <cell r="H546">
            <v>3</v>
          </cell>
          <cell r="I546">
            <v>1</v>
          </cell>
          <cell r="J546">
            <v>2</v>
          </cell>
          <cell r="K546">
            <v>8</v>
          </cell>
          <cell r="L546">
            <v>6424.2016660562504</v>
          </cell>
          <cell r="M546">
            <v>2.4001090035041899</v>
          </cell>
          <cell r="N546">
            <v>1.1223091046784199</v>
          </cell>
        </row>
        <row r="547">
          <cell r="G547" t="str">
            <v>Penguins</v>
          </cell>
          <cell r="H547">
            <v>3</v>
          </cell>
          <cell r="I547">
            <v>2</v>
          </cell>
          <cell r="J547">
            <v>2</v>
          </cell>
          <cell r="K547">
            <v>20.8</v>
          </cell>
          <cell r="L547">
            <v>19393.778104112</v>
          </cell>
          <cell r="M547">
            <v>3.24662962956825</v>
          </cell>
          <cell r="N547">
            <v>0.80690918570983206</v>
          </cell>
        </row>
        <row r="548">
          <cell r="G548" t="str">
            <v>Penguins</v>
          </cell>
          <cell r="H548">
            <v>3</v>
          </cell>
          <cell r="I548">
            <v>3</v>
          </cell>
          <cell r="J548">
            <v>2</v>
          </cell>
          <cell r="K548">
            <v>19</v>
          </cell>
          <cell r="L548">
            <v>20401.8023500407</v>
          </cell>
          <cell r="M548">
            <v>2.8374139950865098</v>
          </cell>
          <cell r="N548">
            <v>0.70715803981529601</v>
          </cell>
        </row>
        <row r="549">
          <cell r="G549" t="str">
            <v>Penguins</v>
          </cell>
          <cell r="H549">
            <v>3</v>
          </cell>
          <cell r="I549">
            <v>4</v>
          </cell>
          <cell r="J549">
            <v>2</v>
          </cell>
          <cell r="K549">
            <v>9.1999999999999993</v>
          </cell>
          <cell r="L549">
            <v>10755.5014468565</v>
          </cell>
          <cell r="M549">
            <v>4.40401663476311</v>
          </cell>
          <cell r="N549">
            <v>1.5678724062610601</v>
          </cell>
        </row>
        <row r="550">
          <cell r="G550" t="str">
            <v>Italy</v>
          </cell>
          <cell r="H550">
            <v>1</v>
          </cell>
          <cell r="I550">
            <v>1</v>
          </cell>
          <cell r="J550">
            <v>2</v>
          </cell>
          <cell r="K550">
            <v>68.7</v>
          </cell>
          <cell r="L550">
            <v>799118.19333749998</v>
          </cell>
          <cell r="M550">
            <v>11.1909353547899</v>
          </cell>
          <cell r="N550">
            <v>1.54697117936285</v>
          </cell>
        </row>
        <row r="551">
          <cell r="G551" t="str">
            <v>Italy</v>
          </cell>
          <cell r="H551">
            <v>1</v>
          </cell>
          <cell r="I551">
            <v>2</v>
          </cell>
          <cell r="J551">
            <v>2</v>
          </cell>
          <cell r="K551">
            <v>48.3</v>
          </cell>
          <cell r="L551">
            <v>569082.82660549995</v>
          </cell>
          <cell r="M551">
            <v>7.6492513751486504</v>
          </cell>
          <cell r="N551">
            <v>1.48195793863297</v>
          </cell>
        </row>
        <row r="552">
          <cell r="G552" t="str">
            <v>Italy</v>
          </cell>
          <cell r="H552">
            <v>1</v>
          </cell>
          <cell r="I552">
            <v>3</v>
          </cell>
          <cell r="J552">
            <v>2</v>
          </cell>
          <cell r="K552">
            <v>15.7</v>
          </cell>
          <cell r="L552">
            <v>169024.68262850001</v>
          </cell>
          <cell r="M552">
            <v>7.8110470951502604</v>
          </cell>
          <cell r="N552">
            <v>2.5374642499640601</v>
          </cell>
        </row>
        <row r="553">
          <cell r="G553" t="str">
            <v>Italy</v>
          </cell>
          <cell r="H553">
            <v>2</v>
          </cell>
          <cell r="I553">
            <v>1</v>
          </cell>
          <cell r="J553">
            <v>2</v>
          </cell>
          <cell r="K553">
            <v>21.1</v>
          </cell>
          <cell r="L553">
            <v>151368.0206974</v>
          </cell>
          <cell r="M553">
            <v>8.1790776029783299</v>
          </cell>
          <cell r="N553">
            <v>2.2100609630463799</v>
          </cell>
        </row>
        <row r="554">
          <cell r="G554" t="str">
            <v>Italy</v>
          </cell>
          <cell r="H554">
            <v>2</v>
          </cell>
          <cell r="I554">
            <v>2</v>
          </cell>
          <cell r="J554">
            <v>2</v>
          </cell>
          <cell r="K554">
            <v>57.7</v>
          </cell>
          <cell r="L554">
            <v>537023.87637840002</v>
          </cell>
          <cell r="M554">
            <v>10.7046572729188</v>
          </cell>
          <cell r="N554">
            <v>1.6549434099937299</v>
          </cell>
        </row>
        <row r="555">
          <cell r="G555" t="str">
            <v>Italy</v>
          </cell>
          <cell r="H555">
            <v>2</v>
          </cell>
          <cell r="I555">
            <v>3</v>
          </cell>
          <cell r="J555">
            <v>2</v>
          </cell>
          <cell r="K555">
            <v>40.1</v>
          </cell>
          <cell r="L555">
            <v>339429.28474640002</v>
          </cell>
          <cell r="M555">
            <v>8.6442752140825192</v>
          </cell>
          <cell r="N555">
            <v>1.7214430649435299</v>
          </cell>
        </row>
        <row r="556">
          <cell r="G556" t="str">
            <v>Italy</v>
          </cell>
          <cell r="H556">
            <v>2</v>
          </cell>
          <cell r="I556">
            <v>4</v>
          </cell>
          <cell r="J556">
            <v>2</v>
          </cell>
          <cell r="K556">
            <v>3.1</v>
          </cell>
          <cell r="L556">
            <v>15057.4370958</v>
          </cell>
          <cell r="M556">
            <v>3.5054987216126801</v>
          </cell>
          <cell r="N556">
            <v>3.1615119576174799</v>
          </cell>
        </row>
        <row r="557">
          <cell r="G557" t="str">
            <v>Italy</v>
          </cell>
          <cell r="H557">
            <v>3</v>
          </cell>
          <cell r="I557">
            <v>1</v>
          </cell>
          <cell r="J557">
            <v>2</v>
          </cell>
          <cell r="K557">
            <v>2.7</v>
          </cell>
          <cell r="L557">
            <v>28233.706124799999</v>
          </cell>
          <cell r="M557">
            <v>6.7730452694678203</v>
          </cell>
          <cell r="N557">
            <v>5.1427094181799804</v>
          </cell>
        </row>
        <row r="558">
          <cell r="G558" t="str">
            <v>Italy</v>
          </cell>
          <cell r="H558">
            <v>3</v>
          </cell>
          <cell r="I558">
            <v>2</v>
          </cell>
          <cell r="J558">
            <v>2</v>
          </cell>
          <cell r="K558">
            <v>15.1</v>
          </cell>
          <cell r="L558">
            <v>129115.0922321</v>
          </cell>
          <cell r="M558">
            <v>9.2135823378846897</v>
          </cell>
          <cell r="N558">
            <v>2.9980910079032101</v>
          </cell>
        </row>
        <row r="559">
          <cell r="G559" t="str">
            <v>Italy</v>
          </cell>
          <cell r="H559">
            <v>3</v>
          </cell>
          <cell r="I559">
            <v>3</v>
          </cell>
          <cell r="J559">
            <v>2</v>
          </cell>
          <cell r="K559">
            <v>13.5</v>
          </cell>
          <cell r="L559">
            <v>112683.3836556</v>
          </cell>
          <cell r="M559">
            <v>5.1296319784676401</v>
          </cell>
          <cell r="N559">
            <v>2.1543593940116801</v>
          </cell>
        </row>
        <row r="560">
          <cell r="G560" t="str">
            <v>Italy</v>
          </cell>
          <cell r="H560">
            <v>3</v>
          </cell>
          <cell r="I560">
            <v>4</v>
          </cell>
          <cell r="J560">
            <v>2</v>
          </cell>
          <cell r="K560">
            <v>4.7</v>
          </cell>
          <cell r="L560">
            <v>43699.1980865</v>
          </cell>
          <cell r="M560">
            <v>8.10785511721574</v>
          </cell>
          <cell r="N560">
            <v>5.1907563739273304</v>
          </cell>
        </row>
        <row r="561">
          <cell r="G561" t="str">
            <v>Panthers</v>
          </cell>
          <cell r="H561">
            <v>1</v>
          </cell>
          <cell r="I561">
            <v>1</v>
          </cell>
          <cell r="J561">
            <v>2</v>
          </cell>
          <cell r="K561">
            <v>34.799999999999997</v>
          </cell>
          <cell r="L561">
            <v>32740.557019286302</v>
          </cell>
          <cell r="M561">
            <v>1.8142088382192001</v>
          </cell>
          <cell r="N561">
            <v>0.389677882118457</v>
          </cell>
        </row>
        <row r="562">
          <cell r="G562" t="str">
            <v>Panthers</v>
          </cell>
          <cell r="H562">
            <v>2</v>
          </cell>
          <cell r="I562">
            <v>1</v>
          </cell>
          <cell r="J562">
            <v>2</v>
          </cell>
          <cell r="K562">
            <v>38</v>
          </cell>
          <cell r="L562">
            <v>42208.723481450303</v>
          </cell>
          <cell r="M562">
            <v>2.7881748824131698</v>
          </cell>
          <cell r="N562">
            <v>0.56593738040553399</v>
          </cell>
        </row>
        <row r="563">
          <cell r="G563" t="str">
            <v>Panthers</v>
          </cell>
          <cell r="H563">
            <v>2</v>
          </cell>
          <cell r="I563">
            <v>2</v>
          </cell>
          <cell r="J563">
            <v>3</v>
          </cell>
          <cell r="K563">
            <v>2</v>
          </cell>
          <cell r="L563">
            <v>6164.452167805508</v>
          </cell>
          <cell r="M563">
            <v>56.682274486635052</v>
          </cell>
          <cell r="N563">
            <v>37.953738130957653</v>
          </cell>
        </row>
        <row r="564">
          <cell r="G564" t="str">
            <v>Panthers</v>
          </cell>
          <cell r="H564">
            <v>2</v>
          </cell>
          <cell r="I564">
            <v>3</v>
          </cell>
          <cell r="J564">
            <v>2</v>
          </cell>
          <cell r="K564">
            <v>1.7</v>
          </cell>
          <cell r="L564">
            <v>2749.1695273856299</v>
          </cell>
          <cell r="M564">
            <v>2.6636207073215301</v>
          </cell>
          <cell r="N564">
            <v>2.3901221299492001</v>
          </cell>
        </row>
        <row r="565">
          <cell r="G565" t="str">
            <v>Panthers</v>
          </cell>
          <cell r="H565">
            <v>3</v>
          </cell>
          <cell r="I565">
            <v>1</v>
          </cell>
          <cell r="J565">
            <v>2</v>
          </cell>
          <cell r="K565">
            <v>8.5</v>
          </cell>
          <cell r="L565">
            <v>13612.837597124</v>
          </cell>
          <cell r="M565">
            <v>3.6295666941111699</v>
          </cell>
          <cell r="N565">
            <v>1.64589507731116</v>
          </cell>
        </row>
        <row r="566">
          <cell r="G566" t="str">
            <v>Panthers</v>
          </cell>
          <cell r="H566">
            <v>3</v>
          </cell>
          <cell r="I566">
            <v>2</v>
          </cell>
          <cell r="J566">
            <v>2</v>
          </cell>
          <cell r="K566">
            <v>11.4</v>
          </cell>
          <cell r="L566">
            <v>15746.317835924699</v>
          </cell>
          <cell r="M566">
            <v>4.2583301397655102</v>
          </cell>
          <cell r="N566">
            <v>1.7435983327930999</v>
          </cell>
        </row>
        <row r="567">
          <cell r="G567" t="str">
            <v>Panthers</v>
          </cell>
          <cell r="H567">
            <v>3</v>
          </cell>
          <cell r="I567">
            <v>3</v>
          </cell>
          <cell r="J567">
            <v>2</v>
          </cell>
          <cell r="K567">
            <v>2</v>
          </cell>
          <cell r="L567">
            <v>3547.6069112233299</v>
          </cell>
          <cell r="M567">
            <v>2.9708489777872802</v>
          </cell>
          <cell r="N567">
            <v>2.75769664950163</v>
          </cell>
        </row>
        <row r="568">
          <cell r="G568" t="str">
            <v>Japan</v>
          </cell>
          <cell r="H568">
            <v>1</v>
          </cell>
          <cell r="I568">
            <v>1</v>
          </cell>
          <cell r="J568">
            <v>2</v>
          </cell>
          <cell r="K568">
            <v>1</v>
          </cell>
          <cell r="L568">
            <v>28629.619934999999</v>
          </cell>
          <cell r="M568">
            <v>1.9478045912719</v>
          </cell>
          <cell r="N568">
            <v>1.71693905260325</v>
          </cell>
        </row>
        <row r="569">
          <cell r="G569" t="str">
            <v>Japan</v>
          </cell>
          <cell r="H569">
            <v>1</v>
          </cell>
          <cell r="I569">
            <v>3</v>
          </cell>
          <cell r="J569">
            <v>2</v>
          </cell>
          <cell r="K569">
            <v>2.9</v>
          </cell>
          <cell r="L569">
            <v>69859.906140399995</v>
          </cell>
          <cell r="M569">
            <v>2.7037433674557798</v>
          </cell>
          <cell r="N569">
            <v>1.68117428318867</v>
          </cell>
        </row>
        <row r="570">
          <cell r="G570" t="str">
            <v>Japan</v>
          </cell>
          <cell r="H570">
            <v>1</v>
          </cell>
          <cell r="I570">
            <v>4</v>
          </cell>
          <cell r="J570">
            <v>2</v>
          </cell>
          <cell r="K570">
            <v>2.4</v>
          </cell>
          <cell r="L570">
            <v>63331.647274700001</v>
          </cell>
          <cell r="M570">
            <v>17.6520326805603</v>
          </cell>
          <cell r="N570">
            <v>10.292302627833999</v>
          </cell>
        </row>
        <row r="571">
          <cell r="G571" t="str">
            <v>Japan</v>
          </cell>
          <cell r="H571">
            <v>2</v>
          </cell>
          <cell r="I571">
            <v>3</v>
          </cell>
          <cell r="J571">
            <v>2</v>
          </cell>
          <cell r="K571">
            <v>14.2</v>
          </cell>
          <cell r="L571">
            <v>375204.95873920002</v>
          </cell>
          <cell r="M571">
            <v>2.5293653358568302</v>
          </cell>
          <cell r="N571">
            <v>0.68517319014856104</v>
          </cell>
        </row>
        <row r="572">
          <cell r="G572" t="str">
            <v>Japan</v>
          </cell>
          <cell r="H572">
            <v>2</v>
          </cell>
          <cell r="I572">
            <v>4</v>
          </cell>
          <cell r="J572">
            <v>3</v>
          </cell>
          <cell r="K572">
            <v>1</v>
          </cell>
          <cell r="L572">
            <v>1727.7475962304075</v>
          </cell>
          <cell r="M572">
            <v>77.971970707656766</v>
          </cell>
          <cell r="N572">
            <v>80.645015430315951</v>
          </cell>
        </row>
        <row r="573">
          <cell r="G573" t="str">
            <v>Japan</v>
          </cell>
          <cell r="H573">
            <v>3</v>
          </cell>
          <cell r="I573">
            <v>2</v>
          </cell>
          <cell r="J573">
            <v>2</v>
          </cell>
          <cell r="K573">
            <v>1.4</v>
          </cell>
          <cell r="L573">
            <v>24776.968733199999</v>
          </cell>
          <cell r="M573">
            <v>0.64952450152068297</v>
          </cell>
          <cell r="N573">
            <v>0.68242882715772202</v>
          </cell>
        </row>
        <row r="574">
          <cell r="G574" t="str">
            <v>Japan</v>
          </cell>
          <cell r="H574">
            <v>3</v>
          </cell>
          <cell r="I574">
            <v>3</v>
          </cell>
          <cell r="J574">
            <v>2</v>
          </cell>
          <cell r="K574">
            <v>8.1999999999999993</v>
          </cell>
          <cell r="L574">
            <v>207728.57815310001</v>
          </cell>
          <cell r="M574">
            <v>1.35199737738448</v>
          </cell>
          <cell r="N574">
            <v>0.54837032948374498</v>
          </cell>
        </row>
        <row r="575">
          <cell r="G575" t="str">
            <v>Japan</v>
          </cell>
          <cell r="H575">
            <v>3</v>
          </cell>
          <cell r="I575">
            <v>4</v>
          </cell>
          <cell r="J575">
            <v>2</v>
          </cell>
          <cell r="K575">
            <v>14.4</v>
          </cell>
          <cell r="L575">
            <v>339474.51190669998</v>
          </cell>
          <cell r="M575">
            <v>2.9626472168289602</v>
          </cell>
          <cell r="N575">
            <v>0.72762864228581603</v>
          </cell>
        </row>
        <row r="576">
          <cell r="G576" t="str">
            <v>Korea</v>
          </cell>
          <cell r="H576">
            <v>1</v>
          </cell>
          <cell r="I576">
            <v>1</v>
          </cell>
          <cell r="J576">
            <v>2</v>
          </cell>
          <cell r="K576">
            <v>9</v>
          </cell>
          <cell r="L576">
            <v>47714.844234946097</v>
          </cell>
          <cell r="M576">
            <v>2.0684634905971202</v>
          </cell>
          <cell r="N576">
            <v>0.87166435907513495</v>
          </cell>
        </row>
        <row r="577">
          <cell r="G577" t="str">
            <v>Korea</v>
          </cell>
          <cell r="H577">
            <v>1</v>
          </cell>
          <cell r="I577">
            <v>2</v>
          </cell>
          <cell r="J577">
            <v>2</v>
          </cell>
          <cell r="K577">
            <v>9.5</v>
          </cell>
          <cell r="L577">
            <v>39915.431804551597</v>
          </cell>
          <cell r="M577">
            <v>1.67042059103228</v>
          </cell>
          <cell r="N577">
            <v>0.77941487264475096</v>
          </cell>
        </row>
        <row r="578">
          <cell r="G578" t="str">
            <v>Korea</v>
          </cell>
          <cell r="H578">
            <v>1</v>
          </cell>
          <cell r="I578">
            <v>3</v>
          </cell>
          <cell r="J578">
            <v>2</v>
          </cell>
          <cell r="K578">
            <v>5.4</v>
          </cell>
          <cell r="L578">
            <v>19135.240282207102</v>
          </cell>
          <cell r="M578">
            <v>2.8920848615250501</v>
          </cell>
          <cell r="N578">
            <v>1.68324170511598</v>
          </cell>
        </row>
        <row r="579">
          <cell r="G579" t="str">
            <v>Korea</v>
          </cell>
          <cell r="H579">
            <v>2</v>
          </cell>
          <cell r="I579">
            <v>1</v>
          </cell>
          <cell r="J579">
            <v>2</v>
          </cell>
          <cell r="K579">
            <v>5.4</v>
          </cell>
          <cell r="L579">
            <v>28299.303301597101</v>
          </cell>
          <cell r="M579">
            <v>1.8898846760002701</v>
          </cell>
          <cell r="N579">
            <v>1.01982454105498</v>
          </cell>
        </row>
        <row r="580">
          <cell r="G580" t="str">
            <v>Korea</v>
          </cell>
          <cell r="H580">
            <v>2</v>
          </cell>
          <cell r="I580">
            <v>2</v>
          </cell>
          <cell r="J580">
            <v>2</v>
          </cell>
          <cell r="K580">
            <v>27</v>
          </cell>
          <cell r="L580">
            <v>145107.13513632299</v>
          </cell>
          <cell r="M580">
            <v>2.6278171889448299</v>
          </cell>
          <cell r="N580">
            <v>0.60283523935336303</v>
          </cell>
        </row>
        <row r="581">
          <cell r="G581" t="str">
            <v>Korea</v>
          </cell>
          <cell r="H581">
            <v>2</v>
          </cell>
          <cell r="I581">
            <v>3</v>
          </cell>
          <cell r="J581">
            <v>2</v>
          </cell>
          <cell r="K581">
            <v>19.5</v>
          </cell>
          <cell r="L581">
            <v>127857.551498448</v>
          </cell>
          <cell r="M581">
            <v>3.1362510346135899</v>
          </cell>
          <cell r="N581">
            <v>0.79058599683531905</v>
          </cell>
        </row>
        <row r="582">
          <cell r="G582" t="str">
            <v>Korea</v>
          </cell>
          <cell r="H582">
            <v>3</v>
          </cell>
          <cell r="I582">
            <v>2</v>
          </cell>
          <cell r="J582">
            <v>2</v>
          </cell>
          <cell r="K582">
            <v>16.899999999999999</v>
          </cell>
          <cell r="L582">
            <v>76547.045725879201</v>
          </cell>
          <cell r="M582">
            <v>2.2753045002670702</v>
          </cell>
          <cell r="N582">
            <v>0.677661171822178</v>
          </cell>
        </row>
        <row r="583">
          <cell r="G583" t="str">
            <v>Korea</v>
          </cell>
          <cell r="H583">
            <v>3</v>
          </cell>
          <cell r="I583">
            <v>3</v>
          </cell>
          <cell r="J583">
            <v>2</v>
          </cell>
          <cell r="K583">
            <v>32.5</v>
          </cell>
          <cell r="L583">
            <v>143286.93761549101</v>
          </cell>
          <cell r="M583">
            <v>2.2766430352670901</v>
          </cell>
          <cell r="N583">
            <v>0.59010926289235599</v>
          </cell>
        </row>
        <row r="584">
          <cell r="G584" t="str">
            <v>Korea</v>
          </cell>
          <cell r="H584">
            <v>3</v>
          </cell>
          <cell r="I584">
            <v>4</v>
          </cell>
          <cell r="J584">
            <v>2</v>
          </cell>
          <cell r="K584">
            <v>13.1</v>
          </cell>
          <cell r="L584">
            <v>66241.436800367606</v>
          </cell>
          <cell r="M584">
            <v>4.2224907530123899</v>
          </cell>
          <cell r="N584">
            <v>1.66791099532297</v>
          </cell>
        </row>
        <row r="585">
          <cell r="G585" t="str">
            <v>Islanders</v>
          </cell>
          <cell r="H585">
            <v>1</v>
          </cell>
          <cell r="I585">
            <v>1</v>
          </cell>
          <cell r="J585">
            <v>2</v>
          </cell>
          <cell r="K585">
            <v>11.9</v>
          </cell>
          <cell r="L585">
            <v>5137.8666953272595</v>
          </cell>
          <cell r="M585">
            <v>17.910040466616799</v>
          </cell>
          <cell r="N585">
            <v>4.8418794214238803</v>
          </cell>
        </row>
        <row r="586">
          <cell r="G586" t="str">
            <v>Islanders</v>
          </cell>
          <cell r="H586">
            <v>1</v>
          </cell>
          <cell r="I586">
            <v>2</v>
          </cell>
          <cell r="J586">
            <v>2</v>
          </cell>
          <cell r="K586">
            <v>20.399999999999999</v>
          </cell>
          <cell r="L586">
            <v>6509.8230030699497</v>
          </cell>
          <cell r="M586">
            <v>15.3452372511557</v>
          </cell>
          <cell r="N586">
            <v>4.3107432014476998</v>
          </cell>
        </row>
        <row r="587">
          <cell r="G587" t="str">
            <v>Islanders</v>
          </cell>
          <cell r="H587">
            <v>1</v>
          </cell>
          <cell r="I587">
            <v>3</v>
          </cell>
          <cell r="J587">
            <v>2</v>
          </cell>
          <cell r="K587">
            <v>7.6</v>
          </cell>
          <cell r="L587">
            <v>3116.7169989023801</v>
          </cell>
          <cell r="M587">
            <v>15.447274756671799</v>
          </cell>
          <cell r="N587">
            <v>7.34873598423495</v>
          </cell>
        </row>
        <row r="588">
          <cell r="G588" t="str">
            <v>Islanders</v>
          </cell>
          <cell r="H588">
            <v>2</v>
          </cell>
          <cell r="I588">
            <v>1</v>
          </cell>
          <cell r="J588">
            <v>3</v>
          </cell>
          <cell r="K588">
            <v>3</v>
          </cell>
          <cell r="L588">
            <v>681.43747986728351</v>
          </cell>
          <cell r="M588">
            <v>100</v>
          </cell>
          <cell r="N588">
            <v>0</v>
          </cell>
        </row>
        <row r="589">
          <cell r="G589" t="str">
            <v>Islanders</v>
          </cell>
          <cell r="H589">
            <v>2</v>
          </cell>
          <cell r="I589">
            <v>2</v>
          </cell>
          <cell r="J589">
            <v>2</v>
          </cell>
          <cell r="K589">
            <v>116.9</v>
          </cell>
          <cell r="L589">
            <v>41907.592130430101</v>
          </cell>
          <cell r="M589">
            <v>9.18023517846731</v>
          </cell>
          <cell r="N589">
            <v>1.0425056510005799</v>
          </cell>
        </row>
        <row r="590">
          <cell r="G590" t="str">
            <v>Islanders</v>
          </cell>
          <cell r="H590">
            <v>2</v>
          </cell>
          <cell r="I590">
            <v>3</v>
          </cell>
          <cell r="J590">
            <v>2</v>
          </cell>
          <cell r="K590">
            <v>55.9</v>
          </cell>
          <cell r="L590">
            <v>20812.578926399401</v>
          </cell>
          <cell r="M590">
            <v>7.7366200361892599</v>
          </cell>
          <cell r="N590">
            <v>1.31639034963442</v>
          </cell>
        </row>
        <row r="591">
          <cell r="G591" t="str">
            <v>Islanders</v>
          </cell>
          <cell r="H591">
            <v>2</v>
          </cell>
          <cell r="I591">
            <v>4</v>
          </cell>
          <cell r="J591">
            <v>2</v>
          </cell>
          <cell r="K591">
            <v>7.9</v>
          </cell>
          <cell r="L591">
            <v>3651.2071101606098</v>
          </cell>
          <cell r="M591">
            <v>9.7927852407378992</v>
          </cell>
          <cell r="N591">
            <v>5.1258329651953396</v>
          </cell>
        </row>
        <row r="592">
          <cell r="G592" t="str">
            <v>Islanders</v>
          </cell>
          <cell r="H592">
            <v>3</v>
          </cell>
          <cell r="I592">
            <v>1</v>
          </cell>
          <cell r="J592">
            <v>2</v>
          </cell>
          <cell r="K592">
            <v>4.3</v>
          </cell>
          <cell r="L592">
            <v>1212.2085170609901</v>
          </cell>
          <cell r="M592">
            <v>5.1346075117936696</v>
          </cell>
          <cell r="N592">
            <v>3.31636915421194</v>
          </cell>
        </row>
        <row r="593">
          <cell r="G593" t="str">
            <v>Islanders</v>
          </cell>
          <cell r="H593">
            <v>3</v>
          </cell>
          <cell r="I593">
            <v>2</v>
          </cell>
          <cell r="J593">
            <v>2</v>
          </cell>
          <cell r="K593">
            <v>20.2</v>
          </cell>
          <cell r="L593">
            <v>5659.0940343804205</v>
          </cell>
          <cell r="M593">
            <v>4.0242027472644697</v>
          </cell>
          <cell r="N593">
            <v>1.2709608882936501</v>
          </cell>
        </row>
        <row r="594">
          <cell r="G594" t="str">
            <v>Islanders</v>
          </cell>
          <cell r="H594">
            <v>3</v>
          </cell>
          <cell r="I594">
            <v>3</v>
          </cell>
          <cell r="J594">
            <v>2</v>
          </cell>
          <cell r="K594">
            <v>18.899999999999999</v>
          </cell>
          <cell r="L594">
            <v>7117.6669222318797</v>
          </cell>
          <cell r="M594">
            <v>3.1958847957691301</v>
          </cell>
          <cell r="N594">
            <v>1.0434409322424401</v>
          </cell>
        </row>
        <row r="595">
          <cell r="G595" t="str">
            <v>Islanders</v>
          </cell>
          <cell r="H595">
            <v>3</v>
          </cell>
          <cell r="I595">
            <v>4</v>
          </cell>
          <cell r="J595">
            <v>2</v>
          </cell>
          <cell r="K595">
            <v>6.6</v>
          </cell>
          <cell r="L595">
            <v>1531.8048559245001</v>
          </cell>
          <cell r="M595">
            <v>2.9916040730547899</v>
          </cell>
          <cell r="N595">
            <v>1.6195114505567501</v>
          </cell>
        </row>
        <row r="596">
          <cell r="G596" t="str">
            <v>Netherlands</v>
          </cell>
          <cell r="H596">
            <v>1</v>
          </cell>
          <cell r="I596">
            <v>1</v>
          </cell>
          <cell r="J596">
            <v>2</v>
          </cell>
          <cell r="K596">
            <v>16.399999999999999</v>
          </cell>
          <cell r="L596">
            <v>53977.044046551098</v>
          </cell>
          <cell r="M596">
            <v>6.8145718743483199</v>
          </cell>
          <cell r="N596">
            <v>1.7640674792501601</v>
          </cell>
        </row>
        <row r="597">
          <cell r="G597" t="str">
            <v>Netherlands</v>
          </cell>
          <cell r="H597">
            <v>1</v>
          </cell>
          <cell r="I597">
            <v>2</v>
          </cell>
          <cell r="J597">
            <v>2</v>
          </cell>
          <cell r="K597">
            <v>12.8</v>
          </cell>
          <cell r="L597">
            <v>35844.285408136799</v>
          </cell>
          <cell r="M597">
            <v>3.6336421786945099</v>
          </cell>
          <cell r="N597">
            <v>1.1882907045845399</v>
          </cell>
        </row>
        <row r="598">
          <cell r="G598" t="str">
            <v>Netherlands</v>
          </cell>
          <cell r="H598">
            <v>1</v>
          </cell>
          <cell r="I598">
            <v>3</v>
          </cell>
          <cell r="J598">
            <v>2</v>
          </cell>
          <cell r="K598">
            <v>4.7</v>
          </cell>
          <cell r="L598">
            <v>11688.3289013999</v>
          </cell>
          <cell r="M598">
            <v>1.78289602037077</v>
          </cell>
          <cell r="N598">
            <v>0.97822125800587301</v>
          </cell>
        </row>
        <row r="599">
          <cell r="G599" t="str">
            <v>Netherlands</v>
          </cell>
          <cell r="H599">
            <v>2</v>
          </cell>
          <cell r="I599">
            <v>1</v>
          </cell>
          <cell r="J599">
            <v>2</v>
          </cell>
          <cell r="K599">
            <v>3.3</v>
          </cell>
          <cell r="L599">
            <v>9920.6994965593094</v>
          </cell>
          <cell r="M599">
            <v>3.5063143895206399</v>
          </cell>
          <cell r="N599">
            <v>2.1440578602662499</v>
          </cell>
        </row>
        <row r="600">
          <cell r="G600" t="str">
            <v>Netherlands</v>
          </cell>
          <cell r="H600">
            <v>2</v>
          </cell>
          <cell r="I600">
            <v>2</v>
          </cell>
          <cell r="J600">
            <v>2</v>
          </cell>
          <cell r="K600">
            <v>20.7</v>
          </cell>
          <cell r="L600">
            <v>53901.242743863098</v>
          </cell>
          <cell r="M600">
            <v>5.45897985653819</v>
          </cell>
          <cell r="N600">
            <v>1.3358839883632301</v>
          </cell>
        </row>
        <row r="601">
          <cell r="G601" t="str">
            <v>Netherlands</v>
          </cell>
          <cell r="H601">
            <v>2</v>
          </cell>
          <cell r="I601">
            <v>3</v>
          </cell>
          <cell r="J601">
            <v>2</v>
          </cell>
          <cell r="K601">
            <v>23.2</v>
          </cell>
          <cell r="L601">
            <v>47531.703546967197</v>
          </cell>
          <cell r="M601">
            <v>3.14120576819702</v>
          </cell>
          <cell r="N601">
            <v>0.73388476224934696</v>
          </cell>
        </row>
        <row r="602">
          <cell r="G602" t="str">
            <v>Netherlands</v>
          </cell>
          <cell r="H602">
            <v>2</v>
          </cell>
          <cell r="I602">
            <v>4</v>
          </cell>
          <cell r="J602">
            <v>2</v>
          </cell>
          <cell r="K602">
            <v>6.8</v>
          </cell>
          <cell r="L602">
            <v>14502.4086100693</v>
          </cell>
          <cell r="M602">
            <v>3.20873289752286</v>
          </cell>
          <cell r="N602">
            <v>1.57700678718303</v>
          </cell>
        </row>
        <row r="603">
          <cell r="G603" t="str">
            <v>Netherlands</v>
          </cell>
          <cell r="H603">
            <v>3</v>
          </cell>
          <cell r="I603">
            <v>2</v>
          </cell>
          <cell r="J603">
            <v>2</v>
          </cell>
          <cell r="K603">
            <v>2.2000000000000002</v>
          </cell>
          <cell r="L603">
            <v>7456.1384691317198</v>
          </cell>
          <cell r="M603">
            <v>1.7889996665835599</v>
          </cell>
          <cell r="N603">
            <v>1.29131267116141</v>
          </cell>
        </row>
        <row r="604">
          <cell r="G604" t="str">
            <v>Netherlands</v>
          </cell>
          <cell r="H604">
            <v>3</v>
          </cell>
          <cell r="I604">
            <v>3</v>
          </cell>
          <cell r="J604">
            <v>2</v>
          </cell>
          <cell r="K604">
            <v>16.100000000000001</v>
          </cell>
          <cell r="L604">
            <v>37903.526161590802</v>
          </cell>
          <cell r="M604">
            <v>2.5461434416900302</v>
          </cell>
          <cell r="N604">
            <v>0.77784542122404998</v>
          </cell>
        </row>
        <row r="605">
          <cell r="G605" t="str">
            <v>Netherlands</v>
          </cell>
          <cell r="H605">
            <v>3</v>
          </cell>
          <cell r="I605">
            <v>4</v>
          </cell>
          <cell r="J605">
            <v>2</v>
          </cell>
          <cell r="K605">
            <v>13.4</v>
          </cell>
          <cell r="L605">
            <v>33447.397525476401</v>
          </cell>
          <cell r="M605">
            <v>3.0402459250558098</v>
          </cell>
          <cell r="N605">
            <v>1.0126324035399501</v>
          </cell>
        </row>
        <row r="606">
          <cell r="G606" t="str">
            <v>Blues</v>
          </cell>
          <cell r="H606">
            <v>1</v>
          </cell>
          <cell r="I606">
            <v>1</v>
          </cell>
          <cell r="J606">
            <v>2</v>
          </cell>
          <cell r="K606">
            <v>44.5</v>
          </cell>
          <cell r="L606">
            <v>15132.0674360512</v>
          </cell>
          <cell r="M606">
            <v>11.2345720454576</v>
          </cell>
          <cell r="N606">
            <v>1.98305149771364</v>
          </cell>
        </row>
        <row r="607">
          <cell r="G607" t="str">
            <v>Blues</v>
          </cell>
          <cell r="H607">
            <v>1</v>
          </cell>
          <cell r="I607">
            <v>2</v>
          </cell>
          <cell r="J607">
            <v>2</v>
          </cell>
          <cell r="K607">
            <v>32.700000000000003</v>
          </cell>
          <cell r="L607">
            <v>12147.823140166</v>
          </cell>
          <cell r="M607">
            <v>6.4460870996652604</v>
          </cell>
          <cell r="N607">
            <v>1.4991548775470001</v>
          </cell>
        </row>
        <row r="608">
          <cell r="G608" t="str">
            <v>Blues</v>
          </cell>
          <cell r="H608">
            <v>1</v>
          </cell>
          <cell r="I608">
            <v>3</v>
          </cell>
          <cell r="J608">
            <v>2</v>
          </cell>
          <cell r="K608">
            <v>18.5</v>
          </cell>
          <cell r="L608">
            <v>5923.4109271425104</v>
          </cell>
          <cell r="M608">
            <v>4.9577870306990697</v>
          </cell>
          <cell r="N608">
            <v>1.3458221205071199</v>
          </cell>
        </row>
        <row r="609">
          <cell r="G609" t="str">
            <v>Blues</v>
          </cell>
          <cell r="H609">
            <v>2</v>
          </cell>
          <cell r="I609">
            <v>1</v>
          </cell>
          <cell r="J609">
            <v>2</v>
          </cell>
          <cell r="K609">
            <v>14.2</v>
          </cell>
          <cell r="L609">
            <v>3931.05630932947</v>
          </cell>
          <cell r="M609">
            <v>5.9660802236340196</v>
          </cell>
          <cell r="N609">
            <v>2.0958655156596899</v>
          </cell>
        </row>
        <row r="610">
          <cell r="G610" t="str">
            <v>Blues</v>
          </cell>
          <cell r="H610">
            <v>2</v>
          </cell>
          <cell r="I610">
            <v>2</v>
          </cell>
          <cell r="J610">
            <v>2</v>
          </cell>
          <cell r="K610">
            <v>32.4</v>
          </cell>
          <cell r="L610">
            <v>10670.1210243226</v>
          </cell>
          <cell r="M610">
            <v>4.92785731287319</v>
          </cell>
          <cell r="N610">
            <v>1.0362459212294499</v>
          </cell>
        </row>
        <row r="611">
          <cell r="G611" t="str">
            <v>Blues</v>
          </cell>
          <cell r="H611">
            <v>2</v>
          </cell>
          <cell r="I611">
            <v>3</v>
          </cell>
          <cell r="J611">
            <v>2</v>
          </cell>
          <cell r="K611">
            <v>26.1</v>
          </cell>
          <cell r="L611">
            <v>10297.9248085774</v>
          </cell>
          <cell r="M611">
            <v>3.97835487690871</v>
          </cell>
          <cell r="N611">
            <v>1.0131607504080899</v>
          </cell>
        </row>
        <row r="612">
          <cell r="G612" t="str">
            <v>Blues</v>
          </cell>
          <cell r="H612">
            <v>2</v>
          </cell>
          <cell r="I612">
            <v>4</v>
          </cell>
          <cell r="J612">
            <v>3</v>
          </cell>
          <cell r="K612">
            <v>1</v>
          </cell>
          <cell r="L612">
            <v>380.6895718011159</v>
          </cell>
          <cell r="M612">
            <v>43.641135480642106</v>
          </cell>
          <cell r="N612">
            <v>50.67027137287559</v>
          </cell>
        </row>
        <row r="613">
          <cell r="G613" t="str">
            <v>Blues</v>
          </cell>
          <cell r="H613">
            <v>3</v>
          </cell>
          <cell r="I613">
            <v>1</v>
          </cell>
          <cell r="J613">
            <v>2</v>
          </cell>
          <cell r="K613">
            <v>4.9000000000000004</v>
          </cell>
          <cell r="L613">
            <v>1347.4648919957599</v>
          </cell>
          <cell r="M613">
            <v>2.3823258453294902</v>
          </cell>
          <cell r="N613">
            <v>1.3701904265590299</v>
          </cell>
        </row>
        <row r="614">
          <cell r="G614" t="str">
            <v>Blues</v>
          </cell>
          <cell r="H614">
            <v>3</v>
          </cell>
          <cell r="I614">
            <v>2</v>
          </cell>
          <cell r="J614">
            <v>2</v>
          </cell>
          <cell r="K614">
            <v>28.6</v>
          </cell>
          <cell r="L614">
            <v>11209.026069968701</v>
          </cell>
          <cell r="M614">
            <v>4.7710642168372299</v>
          </cell>
          <cell r="N614">
            <v>1.2168935364857001</v>
          </cell>
        </row>
        <row r="615">
          <cell r="G615" t="str">
            <v>Blues</v>
          </cell>
          <cell r="H615">
            <v>3</v>
          </cell>
          <cell r="I615">
            <v>3</v>
          </cell>
          <cell r="J615">
            <v>2</v>
          </cell>
          <cell r="K615">
            <v>47.1</v>
          </cell>
          <cell r="L615">
            <v>18490.357325443601</v>
          </cell>
          <cell r="M615">
            <v>3.7064745813201401</v>
          </cell>
          <cell r="N615">
            <v>0.71633889983059695</v>
          </cell>
        </row>
        <row r="616">
          <cell r="G616" t="str">
            <v>Blues</v>
          </cell>
          <cell r="H616">
            <v>3</v>
          </cell>
          <cell r="I616">
            <v>4</v>
          </cell>
          <cell r="J616">
            <v>2</v>
          </cell>
          <cell r="K616">
            <v>13.4</v>
          </cell>
          <cell r="L616">
            <v>5551.8344812461901</v>
          </cell>
          <cell r="M616">
            <v>1.97762459676903</v>
          </cell>
          <cell r="N616">
            <v>0.705230928535313</v>
          </cell>
        </row>
        <row r="617">
          <cell r="G617" t="str">
            <v>Northern Ireland (UK)</v>
          </cell>
          <cell r="H617">
            <v>1</v>
          </cell>
          <cell r="I617">
            <v>1</v>
          </cell>
          <cell r="J617">
            <v>2</v>
          </cell>
          <cell r="K617">
            <v>18.899999999999999</v>
          </cell>
          <cell r="L617">
            <v>3912.3930528174401</v>
          </cell>
          <cell r="M617">
            <v>3.6763554021044098</v>
          </cell>
          <cell r="N617">
            <v>0.99760824161301997</v>
          </cell>
        </row>
        <row r="618">
          <cell r="G618" t="str">
            <v>Northern Ireland (UK)</v>
          </cell>
          <cell r="H618">
            <v>1</v>
          </cell>
          <cell r="I618">
            <v>2</v>
          </cell>
          <cell r="J618">
            <v>2</v>
          </cell>
          <cell r="K618">
            <v>14.9</v>
          </cell>
          <cell r="L618">
            <v>4034.75854055018</v>
          </cell>
          <cell r="M618">
            <v>2.9145044066704102</v>
          </cell>
          <cell r="N618">
            <v>1.0564716774137699</v>
          </cell>
        </row>
        <row r="619">
          <cell r="G619" t="str">
            <v>Northern Ireland (UK)</v>
          </cell>
          <cell r="H619">
            <v>1</v>
          </cell>
          <cell r="I619">
            <v>3</v>
          </cell>
          <cell r="J619">
            <v>2</v>
          </cell>
          <cell r="K619">
            <v>7.9</v>
          </cell>
          <cell r="L619">
            <v>2270.7231227355001</v>
          </cell>
          <cell r="M619">
            <v>4.3663183737586904</v>
          </cell>
          <cell r="N619">
            <v>2.0550451110057701</v>
          </cell>
        </row>
        <row r="620">
          <cell r="G620" t="str">
            <v>Northern Ireland (UK)</v>
          </cell>
          <cell r="H620">
            <v>2</v>
          </cell>
          <cell r="I620">
            <v>1</v>
          </cell>
          <cell r="J620">
            <v>2</v>
          </cell>
          <cell r="K620">
            <v>12.6</v>
          </cell>
          <cell r="L620">
            <v>3762.5612224466399</v>
          </cell>
          <cell r="M620">
            <v>9.2119712682221095</v>
          </cell>
          <cell r="N620">
            <v>3.3866106095016399</v>
          </cell>
        </row>
        <row r="621">
          <cell r="G621" t="str">
            <v>Northern Ireland (UK)</v>
          </cell>
          <cell r="H621">
            <v>2</v>
          </cell>
          <cell r="I621">
            <v>2</v>
          </cell>
          <cell r="J621">
            <v>2</v>
          </cell>
          <cell r="K621">
            <v>21.5</v>
          </cell>
          <cell r="L621">
            <v>6958.2977388055697</v>
          </cell>
          <cell r="M621">
            <v>5.6796388344300501</v>
          </cell>
          <cell r="N621">
            <v>1.5727325568395301</v>
          </cell>
        </row>
        <row r="622">
          <cell r="G622" t="str">
            <v>Northern Ireland (UK)</v>
          </cell>
          <cell r="H622">
            <v>2</v>
          </cell>
          <cell r="I622">
            <v>3</v>
          </cell>
          <cell r="J622">
            <v>2</v>
          </cell>
          <cell r="K622">
            <v>11.8</v>
          </cell>
          <cell r="L622">
            <v>4552.3857266131799</v>
          </cell>
          <cell r="M622">
            <v>4.0572215637800202</v>
          </cell>
          <cell r="N622">
            <v>1.80344874742529</v>
          </cell>
        </row>
        <row r="623">
          <cell r="G623" t="str">
            <v>Northern Ireland (UK)</v>
          </cell>
          <cell r="H623">
            <v>2</v>
          </cell>
          <cell r="I623">
            <v>4</v>
          </cell>
          <cell r="J623">
            <v>2</v>
          </cell>
          <cell r="K623">
            <v>3.1</v>
          </cell>
          <cell r="L623">
            <v>580.99581528783904</v>
          </cell>
          <cell r="M623">
            <v>2.5642212413295602</v>
          </cell>
          <cell r="N623">
            <v>1.7769876375633</v>
          </cell>
        </row>
        <row r="624">
          <cell r="G624" t="str">
            <v>Northern Ireland (UK)</v>
          </cell>
          <cell r="H624">
            <v>3</v>
          </cell>
          <cell r="I624">
            <v>1</v>
          </cell>
          <cell r="J624">
            <v>2</v>
          </cell>
          <cell r="K624">
            <v>3.1</v>
          </cell>
          <cell r="L624">
            <v>1286.79753155871</v>
          </cell>
          <cell r="M624">
            <v>8.5364821793321202</v>
          </cell>
          <cell r="N624">
            <v>4.7976454419611398</v>
          </cell>
        </row>
        <row r="625">
          <cell r="G625" t="str">
            <v>Northern Ireland (UK)</v>
          </cell>
          <cell r="H625">
            <v>3</v>
          </cell>
          <cell r="I625">
            <v>2</v>
          </cell>
          <cell r="J625">
            <v>3</v>
          </cell>
          <cell r="K625">
            <v>1</v>
          </cell>
          <cell r="L625">
            <v>7790.4045308494287</v>
          </cell>
          <cell r="M625">
            <v>100</v>
          </cell>
          <cell r="N625">
            <v>0</v>
          </cell>
        </row>
        <row r="626">
          <cell r="G626" t="str">
            <v>Northern Ireland (UK)</v>
          </cell>
          <cell r="H626">
            <v>3</v>
          </cell>
          <cell r="I626">
            <v>3</v>
          </cell>
          <cell r="J626">
            <v>2</v>
          </cell>
          <cell r="K626">
            <v>14.5</v>
          </cell>
          <cell r="L626">
            <v>3700.55703505776</v>
          </cell>
          <cell r="M626">
            <v>2.5012840854692899</v>
          </cell>
          <cell r="N626">
            <v>0.98244685554714895</v>
          </cell>
        </row>
        <row r="627">
          <cell r="G627" t="str">
            <v>Northern Ireland (UK)</v>
          </cell>
          <cell r="H627">
            <v>3</v>
          </cell>
          <cell r="I627">
            <v>4</v>
          </cell>
          <cell r="J627">
            <v>2</v>
          </cell>
          <cell r="K627">
            <v>6.5</v>
          </cell>
          <cell r="L627">
            <v>2574.1181388955602</v>
          </cell>
          <cell r="M627">
            <v>3.9287454103990398</v>
          </cell>
          <cell r="N627">
            <v>2.5807226659897098</v>
          </cell>
        </row>
        <row r="628">
          <cell r="G628" t="str">
            <v>Norway</v>
          </cell>
          <cell r="H628">
            <v>1</v>
          </cell>
          <cell r="I628">
            <v>3</v>
          </cell>
          <cell r="J628">
            <v>2</v>
          </cell>
          <cell r="K628">
            <v>1</v>
          </cell>
          <cell r="L628">
            <v>338.71632070986101</v>
          </cell>
          <cell r="M628">
            <v>100</v>
          </cell>
          <cell r="N628">
            <v>0</v>
          </cell>
        </row>
        <row r="629">
          <cell r="G629" t="str">
            <v>Norway</v>
          </cell>
          <cell r="H629">
            <v>1</v>
          </cell>
          <cell r="I629">
            <v>1</v>
          </cell>
          <cell r="J629">
            <v>2</v>
          </cell>
          <cell r="K629">
            <v>7.3</v>
          </cell>
          <cell r="L629">
            <v>5911.0177380699197</v>
          </cell>
          <cell r="M629">
            <v>4.2450383079146699</v>
          </cell>
          <cell r="N629">
            <v>1.70905384983339</v>
          </cell>
        </row>
        <row r="630">
          <cell r="G630" t="str">
            <v>Norway</v>
          </cell>
          <cell r="H630">
            <v>1</v>
          </cell>
          <cell r="I630">
            <v>2</v>
          </cell>
          <cell r="J630">
            <v>2</v>
          </cell>
          <cell r="K630">
            <v>7.2</v>
          </cell>
          <cell r="L630">
            <v>6109.4490396859401</v>
          </cell>
          <cell r="M630">
            <v>2.75687650409817</v>
          </cell>
          <cell r="N630">
            <v>1.27202399669942</v>
          </cell>
        </row>
        <row r="631">
          <cell r="G631" t="str">
            <v>Norway</v>
          </cell>
          <cell r="H631">
            <v>1</v>
          </cell>
          <cell r="I631">
            <v>3</v>
          </cell>
          <cell r="J631">
            <v>2</v>
          </cell>
          <cell r="K631">
            <v>5.7</v>
          </cell>
          <cell r="L631">
            <v>4765.2885486823498</v>
          </cell>
          <cell r="M631">
            <v>2.9533772403876801</v>
          </cell>
          <cell r="N631">
            <v>1.3018142496101299</v>
          </cell>
        </row>
        <row r="632">
          <cell r="G632" t="str">
            <v>Norway</v>
          </cell>
          <cell r="H632">
            <v>2</v>
          </cell>
          <cell r="I632">
            <v>1</v>
          </cell>
          <cell r="J632">
            <v>2</v>
          </cell>
          <cell r="K632">
            <v>8</v>
          </cell>
          <cell r="L632">
            <v>6003.2597240855603</v>
          </cell>
          <cell r="M632">
            <v>4.8071671643378897</v>
          </cell>
          <cell r="N632">
            <v>2.0486920121119301</v>
          </cell>
        </row>
        <row r="633">
          <cell r="G633" t="str">
            <v>Norway</v>
          </cell>
          <cell r="H633">
            <v>2</v>
          </cell>
          <cell r="I633">
            <v>2</v>
          </cell>
          <cell r="J633">
            <v>2</v>
          </cell>
          <cell r="K633">
            <v>12.9</v>
          </cell>
          <cell r="L633">
            <v>10465.750771695601</v>
          </cell>
          <cell r="M633">
            <v>2.9122139408400902</v>
          </cell>
          <cell r="N633">
            <v>0.86481415882290302</v>
          </cell>
        </row>
        <row r="634">
          <cell r="G634" t="str">
            <v>Norway</v>
          </cell>
          <cell r="H634">
            <v>2</v>
          </cell>
          <cell r="I634">
            <v>3</v>
          </cell>
          <cell r="J634">
            <v>2</v>
          </cell>
          <cell r="K634">
            <v>15.7</v>
          </cell>
          <cell r="L634">
            <v>11216.9420182715</v>
          </cell>
          <cell r="M634">
            <v>2.8122675748908001</v>
          </cell>
          <cell r="N634">
            <v>0.82649323763799398</v>
          </cell>
        </row>
        <row r="635">
          <cell r="G635" t="str">
            <v>Norway</v>
          </cell>
          <cell r="H635">
            <v>3</v>
          </cell>
          <cell r="I635">
            <v>1</v>
          </cell>
          <cell r="J635">
            <v>2</v>
          </cell>
          <cell r="K635">
            <v>4.5999999999999996</v>
          </cell>
          <cell r="L635">
            <v>2568.6658886540099</v>
          </cell>
          <cell r="M635">
            <v>5.1140018652122503</v>
          </cell>
          <cell r="N635">
            <v>2.5372396630814</v>
          </cell>
        </row>
        <row r="636">
          <cell r="G636" t="str">
            <v>Norway</v>
          </cell>
          <cell r="H636">
            <v>3</v>
          </cell>
          <cell r="I636">
            <v>2</v>
          </cell>
          <cell r="J636">
            <v>2</v>
          </cell>
          <cell r="K636">
            <v>6.8</v>
          </cell>
          <cell r="L636">
            <v>3974.3130642842898</v>
          </cell>
          <cell r="M636">
            <v>2.2173996008535699</v>
          </cell>
          <cell r="N636">
            <v>0.96429858237057597</v>
          </cell>
        </row>
        <row r="637">
          <cell r="G637" t="str">
            <v>Norway</v>
          </cell>
          <cell r="H637">
            <v>3</v>
          </cell>
          <cell r="I637">
            <v>3</v>
          </cell>
          <cell r="J637">
            <v>2</v>
          </cell>
          <cell r="K637">
            <v>14.7</v>
          </cell>
          <cell r="L637">
            <v>8452.1666335827704</v>
          </cell>
          <cell r="M637">
            <v>1.5774985593870401</v>
          </cell>
          <cell r="N637">
            <v>0.44241531493712899</v>
          </cell>
        </row>
        <row r="638">
          <cell r="G638" t="str">
            <v>Norway</v>
          </cell>
          <cell r="H638">
            <v>3</v>
          </cell>
          <cell r="I638">
            <v>4</v>
          </cell>
          <cell r="J638">
            <v>3</v>
          </cell>
          <cell r="K638">
            <v>1</v>
          </cell>
          <cell r="L638">
            <v>7790.4045308494287</v>
          </cell>
          <cell r="M638">
            <v>100</v>
          </cell>
          <cell r="N638">
            <v>0</v>
          </cell>
        </row>
        <row r="639">
          <cell r="G639" t="str">
            <v>Poland</v>
          </cell>
          <cell r="H639">
            <v>1</v>
          </cell>
          <cell r="I639">
            <v>1</v>
          </cell>
          <cell r="J639">
            <v>2</v>
          </cell>
          <cell r="K639">
            <v>21.5</v>
          </cell>
          <cell r="L639">
            <v>94094.169076120001</v>
          </cell>
          <cell r="M639">
            <v>9.5042621267343304</v>
          </cell>
          <cell r="N639">
            <v>2.4772321228531902</v>
          </cell>
        </row>
        <row r="640">
          <cell r="G640" t="str">
            <v>Poland</v>
          </cell>
          <cell r="H640">
            <v>1</v>
          </cell>
          <cell r="I640">
            <v>2</v>
          </cell>
          <cell r="J640">
            <v>2</v>
          </cell>
          <cell r="K640">
            <v>22.8</v>
          </cell>
          <cell r="L640">
            <v>111279.23678757</v>
          </cell>
          <cell r="M640">
            <v>13.196571682629299</v>
          </cell>
          <cell r="N640">
            <v>3.5517627754144501</v>
          </cell>
        </row>
        <row r="641">
          <cell r="G641" t="str">
            <v>Poland</v>
          </cell>
          <cell r="H641">
            <v>1</v>
          </cell>
          <cell r="I641">
            <v>3</v>
          </cell>
          <cell r="J641">
            <v>2</v>
          </cell>
          <cell r="K641">
            <v>9.1999999999999993</v>
          </cell>
          <cell r="L641">
            <v>35610.844488795403</v>
          </cell>
          <cell r="M641">
            <v>10.9137769873689</v>
          </cell>
          <cell r="N641">
            <v>4.6783902602209704</v>
          </cell>
        </row>
        <row r="642">
          <cell r="G642" t="str">
            <v>Poland</v>
          </cell>
          <cell r="H642">
            <v>2</v>
          </cell>
          <cell r="I642">
            <v>1</v>
          </cell>
          <cell r="J642">
            <v>2</v>
          </cell>
          <cell r="K642">
            <v>51.8</v>
          </cell>
          <cell r="L642">
            <v>235819.05415887799</v>
          </cell>
          <cell r="M642">
            <v>7.4766321468119799</v>
          </cell>
          <cell r="N642">
            <v>1.4519015599134899</v>
          </cell>
        </row>
        <row r="643">
          <cell r="G643" t="str">
            <v>Poland</v>
          </cell>
          <cell r="H643">
            <v>2</v>
          </cell>
          <cell r="I643">
            <v>2</v>
          </cell>
          <cell r="J643">
            <v>2</v>
          </cell>
          <cell r="K643">
            <v>87.3</v>
          </cell>
          <cell r="L643">
            <v>376760.93996083399</v>
          </cell>
          <cell r="M643">
            <v>6.5385268925329303</v>
          </cell>
          <cell r="N643">
            <v>0.96295617421681501</v>
          </cell>
        </row>
        <row r="644">
          <cell r="G644" t="str">
            <v>Poland</v>
          </cell>
          <cell r="H644">
            <v>2</v>
          </cell>
          <cell r="I644">
            <v>3</v>
          </cell>
          <cell r="J644">
            <v>2</v>
          </cell>
          <cell r="K644">
            <v>63.1</v>
          </cell>
          <cell r="L644">
            <v>206786.69829209399</v>
          </cell>
          <cell r="M644">
            <v>5.4600637656125901</v>
          </cell>
          <cell r="N644">
            <v>1.14767915818681</v>
          </cell>
        </row>
        <row r="645">
          <cell r="G645" t="str">
            <v>Poland</v>
          </cell>
          <cell r="H645">
            <v>2</v>
          </cell>
          <cell r="I645">
            <v>4</v>
          </cell>
          <cell r="J645">
            <v>2</v>
          </cell>
          <cell r="K645">
            <v>9.8000000000000007</v>
          </cell>
          <cell r="L645">
            <v>47245.586088844597</v>
          </cell>
          <cell r="M645">
            <v>9.4886167658807903</v>
          </cell>
          <cell r="N645">
            <v>4.3448921116147998</v>
          </cell>
        </row>
        <row r="646">
          <cell r="G646" t="str">
            <v>Poland</v>
          </cell>
          <cell r="H646">
            <v>3</v>
          </cell>
          <cell r="I646">
            <v>2</v>
          </cell>
          <cell r="J646">
            <v>2</v>
          </cell>
          <cell r="K646">
            <v>19.8</v>
          </cell>
          <cell r="L646">
            <v>47525.453407819099</v>
          </cell>
          <cell r="M646">
            <v>3.12656030380669</v>
          </cell>
          <cell r="N646">
            <v>1.16380115646185</v>
          </cell>
        </row>
        <row r="647">
          <cell r="G647" t="str">
            <v>Poland</v>
          </cell>
          <cell r="H647">
            <v>3</v>
          </cell>
          <cell r="I647">
            <v>3</v>
          </cell>
          <cell r="J647">
            <v>2</v>
          </cell>
          <cell r="K647">
            <v>45.8</v>
          </cell>
          <cell r="L647">
            <v>104507.48428042101</v>
          </cell>
          <cell r="M647">
            <v>3.46155104245747</v>
          </cell>
          <cell r="N647">
            <v>0.769725541995953</v>
          </cell>
        </row>
        <row r="648">
          <cell r="G648" t="str">
            <v>Poland</v>
          </cell>
          <cell r="H648">
            <v>3</v>
          </cell>
          <cell r="I648">
            <v>4</v>
          </cell>
          <cell r="J648">
            <v>2</v>
          </cell>
          <cell r="K648">
            <v>16.399999999999999</v>
          </cell>
          <cell r="L648">
            <v>28541.210791242702</v>
          </cell>
          <cell r="M648">
            <v>1.96571166755302</v>
          </cell>
          <cell r="N648">
            <v>0.90294573765741204</v>
          </cell>
        </row>
        <row r="649">
          <cell r="G649" t="str">
            <v>Russian Federation</v>
          </cell>
          <cell r="H649">
            <v>1</v>
          </cell>
          <cell r="I649">
            <v>3</v>
          </cell>
          <cell r="J649">
            <v>2</v>
          </cell>
          <cell r="K649">
            <v>2.5</v>
          </cell>
          <cell r="L649">
            <v>194914.498367158</v>
          </cell>
          <cell r="M649">
            <v>21.631793080679</v>
          </cell>
          <cell r="N649">
            <v>9.4976606126019707</v>
          </cell>
        </row>
        <row r="650">
          <cell r="G650" t="str">
            <v>Russian Federation</v>
          </cell>
          <cell r="H650">
            <v>2</v>
          </cell>
          <cell r="I650">
            <v>2</v>
          </cell>
          <cell r="J650">
            <v>2</v>
          </cell>
          <cell r="K650">
            <v>2.9</v>
          </cell>
          <cell r="L650">
            <v>82263.520014409805</v>
          </cell>
          <cell r="M650">
            <v>1.1325232404630401</v>
          </cell>
          <cell r="N650">
            <v>1.1097568808167</v>
          </cell>
        </row>
        <row r="651">
          <cell r="G651" t="str">
            <v>Russian Federation</v>
          </cell>
          <cell r="H651">
            <v>2</v>
          </cell>
          <cell r="I651">
            <v>3</v>
          </cell>
          <cell r="J651">
            <v>2</v>
          </cell>
          <cell r="K651">
            <v>5.9</v>
          </cell>
          <cell r="L651">
            <v>334033.234855182</v>
          </cell>
          <cell r="M651">
            <v>4.0897077914927698</v>
          </cell>
          <cell r="N651">
            <v>2.2450250508299501</v>
          </cell>
        </row>
        <row r="652">
          <cell r="G652" t="str">
            <v>Russian Federation</v>
          </cell>
          <cell r="H652">
            <v>2</v>
          </cell>
          <cell r="I652">
            <v>4</v>
          </cell>
          <cell r="J652">
            <v>2</v>
          </cell>
          <cell r="K652">
            <v>4</v>
          </cell>
          <cell r="L652">
            <v>237286.205923008</v>
          </cell>
          <cell r="M652">
            <v>12.115822262864601</v>
          </cell>
          <cell r="N652">
            <v>7.5623317766503604</v>
          </cell>
        </row>
        <row r="653">
          <cell r="G653" t="str">
            <v>Russian Federation</v>
          </cell>
          <cell r="H653">
            <v>3</v>
          </cell>
          <cell r="I653">
            <v>1</v>
          </cell>
          <cell r="J653">
            <v>2</v>
          </cell>
          <cell r="K653">
            <v>5.3</v>
          </cell>
          <cell r="L653">
            <v>126174.731480552</v>
          </cell>
          <cell r="M653">
            <v>2.52222995738606</v>
          </cell>
          <cell r="N653">
            <v>1.7757062891561901</v>
          </cell>
        </row>
        <row r="654">
          <cell r="G654" t="str">
            <v>Russian Federation</v>
          </cell>
          <cell r="H654">
            <v>3</v>
          </cell>
          <cell r="I654">
            <v>2</v>
          </cell>
          <cell r="J654">
            <v>2</v>
          </cell>
          <cell r="K654">
            <v>13.3</v>
          </cell>
          <cell r="L654">
            <v>388959.177789154</v>
          </cell>
          <cell r="M654">
            <v>2.4275937990246601</v>
          </cell>
          <cell r="N654">
            <v>1.1246111216085399</v>
          </cell>
        </row>
        <row r="655">
          <cell r="G655" t="str">
            <v>Russian Federation</v>
          </cell>
          <cell r="H655">
            <v>3</v>
          </cell>
          <cell r="I655">
            <v>3</v>
          </cell>
          <cell r="J655">
            <v>2</v>
          </cell>
          <cell r="K655">
            <v>22.1</v>
          </cell>
          <cell r="L655">
            <v>542668.67801200901</v>
          </cell>
          <cell r="M655">
            <v>2.6395783891169899</v>
          </cell>
          <cell r="N655">
            <v>0.92953877058916001</v>
          </cell>
        </row>
        <row r="656">
          <cell r="G656" t="str">
            <v>Russian Federation</v>
          </cell>
          <cell r="H656">
            <v>3</v>
          </cell>
          <cell r="I656">
            <v>4</v>
          </cell>
          <cell r="J656">
            <v>2</v>
          </cell>
          <cell r="K656">
            <v>9.3000000000000007</v>
          </cell>
          <cell r="L656">
            <v>245936.98062990699</v>
          </cell>
          <cell r="M656">
            <v>4.2755225516764002</v>
          </cell>
          <cell r="N656">
            <v>1.97000642289364</v>
          </cell>
        </row>
        <row r="657">
          <cell r="G657" t="str">
            <v>Lightning</v>
          </cell>
          <cell r="H657">
            <v>1</v>
          </cell>
          <cell r="I657">
            <v>1</v>
          </cell>
          <cell r="J657">
            <v>2</v>
          </cell>
          <cell r="K657">
            <v>23.7</v>
          </cell>
          <cell r="L657">
            <v>13317.8253213508</v>
          </cell>
          <cell r="M657">
            <v>3.6458564561603999</v>
          </cell>
          <cell r="N657">
            <v>0.83580613636332102</v>
          </cell>
        </row>
        <row r="658">
          <cell r="G658" t="str">
            <v>Lightning</v>
          </cell>
          <cell r="H658">
            <v>1</v>
          </cell>
          <cell r="I658">
            <v>2</v>
          </cell>
          <cell r="J658">
            <v>2</v>
          </cell>
          <cell r="K658">
            <v>5.2</v>
          </cell>
          <cell r="L658">
            <v>3476.0730988929299</v>
          </cell>
          <cell r="M658">
            <v>3.7054002674533502</v>
          </cell>
          <cell r="N658">
            <v>1.8953739811266801</v>
          </cell>
        </row>
        <row r="659">
          <cell r="G659" t="str">
            <v>Lightning</v>
          </cell>
          <cell r="H659">
            <v>2</v>
          </cell>
          <cell r="I659">
            <v>1</v>
          </cell>
          <cell r="J659">
            <v>2</v>
          </cell>
          <cell r="K659">
            <v>16.600000000000001</v>
          </cell>
          <cell r="L659">
            <v>7866.0335576413599</v>
          </cell>
          <cell r="M659">
            <v>3.3319649341700899</v>
          </cell>
          <cell r="N659">
            <v>0.92388329032775296</v>
          </cell>
        </row>
        <row r="660">
          <cell r="G660" t="str">
            <v>Lightning</v>
          </cell>
          <cell r="H660">
            <v>2</v>
          </cell>
          <cell r="I660">
            <v>2</v>
          </cell>
          <cell r="J660">
            <v>2</v>
          </cell>
          <cell r="K660">
            <v>18.100000000000001</v>
          </cell>
          <cell r="L660">
            <v>9718.7258728853794</v>
          </cell>
          <cell r="M660">
            <v>3.3878835730216101</v>
          </cell>
          <cell r="N660">
            <v>0.98389621254377202</v>
          </cell>
        </row>
        <row r="661">
          <cell r="G661" t="str">
            <v>Lightning</v>
          </cell>
          <cell r="H661">
            <v>2</v>
          </cell>
          <cell r="I661">
            <v>3</v>
          </cell>
          <cell r="J661">
            <v>2</v>
          </cell>
          <cell r="K661">
            <v>9.8000000000000007</v>
          </cell>
          <cell r="L661">
            <v>5272.3454025846204</v>
          </cell>
          <cell r="M661">
            <v>4.3975241865714203</v>
          </cell>
          <cell r="N661">
            <v>1.4482879945846701</v>
          </cell>
        </row>
        <row r="662">
          <cell r="G662" t="str">
            <v>Lightning</v>
          </cell>
          <cell r="H662">
            <v>3</v>
          </cell>
          <cell r="I662">
            <v>1</v>
          </cell>
          <cell r="J662">
            <v>2</v>
          </cell>
          <cell r="K662">
            <v>2.1</v>
          </cell>
          <cell r="L662">
            <v>927.66855963974297</v>
          </cell>
          <cell r="M662">
            <v>1.1502368844075299</v>
          </cell>
          <cell r="N662">
            <v>0.88899421406097501</v>
          </cell>
        </row>
        <row r="663">
          <cell r="G663" t="str">
            <v>Lightning</v>
          </cell>
          <cell r="H663">
            <v>3</v>
          </cell>
          <cell r="I663">
            <v>2</v>
          </cell>
          <cell r="J663">
            <v>2</v>
          </cell>
          <cell r="K663">
            <v>14.2</v>
          </cell>
          <cell r="L663">
            <v>7168.9118596604003</v>
          </cell>
          <cell r="M663">
            <v>2.1659107387600001</v>
          </cell>
          <cell r="N663">
            <v>0.66107163280067605</v>
          </cell>
        </row>
        <row r="664">
          <cell r="G664" t="str">
            <v>Lightning</v>
          </cell>
          <cell r="H664">
            <v>3</v>
          </cell>
          <cell r="I664">
            <v>3</v>
          </cell>
          <cell r="J664">
            <v>2</v>
          </cell>
          <cell r="K664">
            <v>24.3</v>
          </cell>
          <cell r="L664">
            <v>12363.4486327008</v>
          </cell>
          <cell r="M664">
            <v>2.2599316272846601</v>
          </cell>
          <cell r="N664">
            <v>0.63529346076544702</v>
          </cell>
        </row>
        <row r="665">
          <cell r="G665" t="str">
            <v>Lightning</v>
          </cell>
          <cell r="H665">
            <v>3</v>
          </cell>
          <cell r="I665">
            <v>4</v>
          </cell>
          <cell r="J665">
            <v>2</v>
          </cell>
          <cell r="K665">
            <v>9.4</v>
          </cell>
          <cell r="L665">
            <v>4726.3991958490797</v>
          </cell>
          <cell r="M665">
            <v>2.4079063127647702</v>
          </cell>
          <cell r="N665">
            <v>1.0188628731254901</v>
          </cell>
        </row>
        <row r="666">
          <cell r="G666" t="str">
            <v>Slovak Republic</v>
          </cell>
          <cell r="H666">
            <v>1</v>
          </cell>
          <cell r="I666">
            <v>1</v>
          </cell>
          <cell r="J666">
            <v>2</v>
          </cell>
          <cell r="K666">
            <v>39</v>
          </cell>
          <cell r="L666">
            <v>24846.082544567202</v>
          </cell>
          <cell r="M666">
            <v>13.573529730822401</v>
          </cell>
          <cell r="N666">
            <v>2.20436891212257</v>
          </cell>
        </row>
        <row r="667">
          <cell r="G667" t="str">
            <v>Slovak Republic</v>
          </cell>
          <cell r="H667">
            <v>1</v>
          </cell>
          <cell r="I667">
            <v>2</v>
          </cell>
          <cell r="J667">
            <v>2</v>
          </cell>
          <cell r="K667">
            <v>45.2</v>
          </cell>
          <cell r="L667">
            <v>26936.164640421201</v>
          </cell>
          <cell r="M667">
            <v>12.0681875025428</v>
          </cell>
          <cell r="N667">
            <v>1.86931669732544</v>
          </cell>
        </row>
        <row r="668">
          <cell r="G668" t="str">
            <v>Slovak Republic</v>
          </cell>
          <cell r="H668">
            <v>1</v>
          </cell>
          <cell r="I668">
            <v>3</v>
          </cell>
          <cell r="J668">
            <v>2</v>
          </cell>
          <cell r="K668">
            <v>15.5</v>
          </cell>
          <cell r="L668">
            <v>9315.9163716762705</v>
          </cell>
          <cell r="M668">
            <v>10.0822145688566</v>
          </cell>
          <cell r="N668">
            <v>3.1003032658112799</v>
          </cell>
        </row>
        <row r="669">
          <cell r="G669" t="str">
            <v>Slovak Republic</v>
          </cell>
          <cell r="H669">
            <v>2</v>
          </cell>
          <cell r="I669">
            <v>1</v>
          </cell>
          <cell r="J669">
            <v>2</v>
          </cell>
          <cell r="K669">
            <v>27</v>
          </cell>
          <cell r="L669">
            <v>19265.561217630198</v>
          </cell>
          <cell r="M669">
            <v>11.2825353600259</v>
          </cell>
          <cell r="N669">
            <v>2.28423109392121</v>
          </cell>
        </row>
        <row r="670">
          <cell r="G670" t="str">
            <v>Slovak Republic</v>
          </cell>
          <cell r="H670">
            <v>2</v>
          </cell>
          <cell r="I670">
            <v>2</v>
          </cell>
          <cell r="J670">
            <v>2</v>
          </cell>
          <cell r="K670">
            <v>74.8</v>
          </cell>
          <cell r="L670">
            <v>50333.390128540101</v>
          </cell>
          <cell r="M670">
            <v>6.5668880563843199</v>
          </cell>
          <cell r="N670">
            <v>0.93812860855110403</v>
          </cell>
        </row>
        <row r="671">
          <cell r="G671" t="str">
            <v>Slovak Republic</v>
          </cell>
          <cell r="H671">
            <v>2</v>
          </cell>
          <cell r="I671">
            <v>3</v>
          </cell>
          <cell r="J671">
            <v>2</v>
          </cell>
          <cell r="K671">
            <v>82.4</v>
          </cell>
          <cell r="L671">
            <v>60619.682513084699</v>
          </cell>
          <cell r="M671">
            <v>6.6981514498990702</v>
          </cell>
          <cell r="N671">
            <v>0.86396765604149395</v>
          </cell>
        </row>
        <row r="672">
          <cell r="G672" t="str">
            <v>Slovak Republic</v>
          </cell>
          <cell r="H672">
            <v>2</v>
          </cell>
          <cell r="I672">
            <v>4</v>
          </cell>
          <cell r="J672">
            <v>2</v>
          </cell>
          <cell r="K672">
            <v>12.8</v>
          </cell>
          <cell r="L672">
            <v>10601.7942162536</v>
          </cell>
          <cell r="M672">
            <v>9.0374289772518903</v>
          </cell>
          <cell r="N672">
            <v>3.1068514749198801</v>
          </cell>
        </row>
        <row r="673">
          <cell r="G673" t="str">
            <v>Slovak Republic</v>
          </cell>
          <cell r="H673">
            <v>3</v>
          </cell>
          <cell r="I673">
            <v>2</v>
          </cell>
          <cell r="J673">
            <v>2</v>
          </cell>
          <cell r="K673">
            <v>5.7</v>
          </cell>
          <cell r="L673">
            <v>3289.5983801360499</v>
          </cell>
          <cell r="M673">
            <v>2.1310789705294999</v>
          </cell>
          <cell r="N673">
            <v>1.14171870003998</v>
          </cell>
        </row>
        <row r="674">
          <cell r="G674" t="str">
            <v>Slovak Republic</v>
          </cell>
          <cell r="H674">
            <v>3</v>
          </cell>
          <cell r="I674">
            <v>3</v>
          </cell>
          <cell r="J674">
            <v>2</v>
          </cell>
          <cell r="K674">
            <v>20.9</v>
          </cell>
          <cell r="L674">
            <v>14826.565384092801</v>
          </cell>
          <cell r="M674">
            <v>3.8760526209583901</v>
          </cell>
          <cell r="N674">
            <v>0.96524263008309796</v>
          </cell>
        </row>
        <row r="675">
          <cell r="G675" t="str">
            <v>Slovak Republic</v>
          </cell>
          <cell r="H675">
            <v>3</v>
          </cell>
          <cell r="I675">
            <v>4</v>
          </cell>
          <cell r="J675">
            <v>2</v>
          </cell>
          <cell r="K675">
            <v>4.3</v>
          </cell>
          <cell r="L675">
            <v>2587.5791989262998</v>
          </cell>
          <cell r="M675">
            <v>2.3136708076237702</v>
          </cell>
          <cell r="N675">
            <v>1.3725210790737901</v>
          </cell>
        </row>
        <row r="676">
          <cell r="G676" t="str">
            <v>Stars</v>
          </cell>
          <cell r="H676">
            <v>1</v>
          </cell>
          <cell r="I676">
            <v>1</v>
          </cell>
          <cell r="J676">
            <v>2</v>
          </cell>
          <cell r="K676">
            <v>38.700000000000003</v>
          </cell>
          <cell r="L676">
            <v>12697.3627179783</v>
          </cell>
          <cell r="M676">
            <v>9.8374093469767505</v>
          </cell>
          <cell r="N676">
            <v>1.57973733340116</v>
          </cell>
        </row>
        <row r="677">
          <cell r="G677" t="str">
            <v>Stars</v>
          </cell>
          <cell r="H677">
            <v>1</v>
          </cell>
          <cell r="I677">
            <v>2</v>
          </cell>
          <cell r="J677">
            <v>2</v>
          </cell>
          <cell r="K677">
            <v>23.3</v>
          </cell>
          <cell r="L677">
            <v>7802.9127503722302</v>
          </cell>
          <cell r="M677">
            <v>9.3706180091777505</v>
          </cell>
          <cell r="N677">
            <v>2.1463694967335201</v>
          </cell>
        </row>
        <row r="678">
          <cell r="G678" t="str">
            <v>Stars</v>
          </cell>
          <cell r="H678">
            <v>1</v>
          </cell>
          <cell r="I678">
            <v>3</v>
          </cell>
          <cell r="J678">
            <v>2</v>
          </cell>
          <cell r="K678">
            <v>10.6</v>
          </cell>
          <cell r="L678">
            <v>3639.2602418534202</v>
          </cell>
          <cell r="M678">
            <v>16.070568801119101</v>
          </cell>
          <cell r="N678">
            <v>5.4173642308730603</v>
          </cell>
        </row>
        <row r="679">
          <cell r="G679" t="str">
            <v>Stars</v>
          </cell>
          <cell r="H679">
            <v>2</v>
          </cell>
          <cell r="I679">
            <v>1</v>
          </cell>
          <cell r="J679">
            <v>2</v>
          </cell>
          <cell r="K679">
            <v>42.8</v>
          </cell>
          <cell r="L679">
            <v>11674.605237046</v>
          </cell>
          <cell r="M679">
            <v>6.8471154643547703</v>
          </cell>
          <cell r="N679">
            <v>1.2323438994201901</v>
          </cell>
        </row>
        <row r="680">
          <cell r="G680" t="str">
            <v>Stars</v>
          </cell>
          <cell r="H680">
            <v>2</v>
          </cell>
          <cell r="I680">
            <v>2</v>
          </cell>
          <cell r="J680">
            <v>2</v>
          </cell>
          <cell r="K680">
            <v>72.3</v>
          </cell>
          <cell r="L680">
            <v>20640.051136793802</v>
          </cell>
          <cell r="M680">
            <v>7.5626868317890601</v>
          </cell>
          <cell r="N680">
            <v>1.0157560312929399</v>
          </cell>
        </row>
        <row r="681">
          <cell r="G681" t="str">
            <v>Stars</v>
          </cell>
          <cell r="H681">
            <v>2</v>
          </cell>
          <cell r="I681">
            <v>3</v>
          </cell>
          <cell r="J681">
            <v>2</v>
          </cell>
          <cell r="K681">
            <v>59.3</v>
          </cell>
          <cell r="L681">
            <v>17436.9833334467</v>
          </cell>
          <cell r="M681">
            <v>10.103430627768301</v>
          </cell>
          <cell r="N681">
            <v>1.51403197009701</v>
          </cell>
        </row>
        <row r="682">
          <cell r="G682" t="str">
            <v>Stars</v>
          </cell>
          <cell r="H682">
            <v>2</v>
          </cell>
          <cell r="I682">
            <v>4</v>
          </cell>
          <cell r="J682">
            <v>2</v>
          </cell>
          <cell r="K682">
            <v>9.6</v>
          </cell>
          <cell r="L682">
            <v>2642.0222709636801</v>
          </cell>
          <cell r="M682">
            <v>12.303389151926201</v>
          </cell>
          <cell r="N682">
            <v>5.0054069920674804</v>
          </cell>
        </row>
        <row r="683">
          <cell r="G683" t="str">
            <v>Stars</v>
          </cell>
          <cell r="H683">
            <v>3</v>
          </cell>
          <cell r="I683">
            <v>1</v>
          </cell>
          <cell r="J683">
            <v>2</v>
          </cell>
          <cell r="K683">
            <v>3.7</v>
          </cell>
          <cell r="L683">
            <v>819.64691062048996</v>
          </cell>
          <cell r="M683">
            <v>3.9636598439141899</v>
          </cell>
          <cell r="N683">
            <v>3.0769416220940502</v>
          </cell>
        </row>
        <row r="684">
          <cell r="G684" t="str">
            <v>Stars</v>
          </cell>
          <cell r="H684">
            <v>3</v>
          </cell>
          <cell r="I684">
            <v>2</v>
          </cell>
          <cell r="J684">
            <v>2</v>
          </cell>
          <cell r="K684">
            <v>21</v>
          </cell>
          <cell r="L684">
            <v>5407.3885146380799</v>
          </cell>
          <cell r="M684">
            <v>5.6880805530921403</v>
          </cell>
          <cell r="N684">
            <v>1.4297833046481101</v>
          </cell>
        </row>
        <row r="685">
          <cell r="G685" t="str">
            <v>Stars</v>
          </cell>
          <cell r="H685">
            <v>3</v>
          </cell>
          <cell r="I685">
            <v>3</v>
          </cell>
          <cell r="J685">
            <v>2</v>
          </cell>
          <cell r="K685">
            <v>29.4</v>
          </cell>
          <cell r="L685">
            <v>8248.1929030634292</v>
          </cell>
          <cell r="M685">
            <v>5.3129413047784197</v>
          </cell>
          <cell r="N685">
            <v>1.1785351330862901</v>
          </cell>
        </row>
        <row r="686">
          <cell r="G686" t="str">
            <v>Stars</v>
          </cell>
          <cell r="H686">
            <v>3</v>
          </cell>
          <cell r="I686">
            <v>4</v>
          </cell>
          <cell r="J686">
            <v>3</v>
          </cell>
          <cell r="K686">
            <v>7</v>
          </cell>
          <cell r="L686">
            <v>30636.889850678788</v>
          </cell>
          <cell r="M686">
            <v>88.25981645053615</v>
          </cell>
          <cell r="N686">
            <v>9.7275155642908313</v>
          </cell>
        </row>
        <row r="687">
          <cell r="G687" t="str">
            <v>Spain</v>
          </cell>
          <cell r="H687">
            <v>1</v>
          </cell>
          <cell r="I687">
            <v>1</v>
          </cell>
          <cell r="J687">
            <v>2</v>
          </cell>
          <cell r="K687">
            <v>207.1</v>
          </cell>
          <cell r="L687">
            <v>1051405.07631885</v>
          </cell>
          <cell r="M687">
            <v>18.369756242920602</v>
          </cell>
          <cell r="N687">
            <v>1.3345730100836899</v>
          </cell>
        </row>
        <row r="688">
          <cell r="G688" t="str">
            <v>Spain</v>
          </cell>
          <cell r="H688">
            <v>1</v>
          </cell>
          <cell r="I688">
            <v>2</v>
          </cell>
          <cell r="J688">
            <v>2</v>
          </cell>
          <cell r="K688">
            <v>149.5</v>
          </cell>
          <cell r="L688">
            <v>842302.14199905202</v>
          </cell>
          <cell r="M688">
            <v>16.843997837177401</v>
          </cell>
          <cell r="N688">
            <v>1.61543062172486</v>
          </cell>
        </row>
        <row r="689">
          <cell r="G689" t="str">
            <v>Spain</v>
          </cell>
          <cell r="H689">
            <v>1</v>
          </cell>
          <cell r="I689">
            <v>3</v>
          </cell>
          <cell r="J689">
            <v>2</v>
          </cell>
          <cell r="K689">
            <v>38.5</v>
          </cell>
          <cell r="L689">
            <v>214850.441492371</v>
          </cell>
          <cell r="M689">
            <v>14.356032208456099</v>
          </cell>
          <cell r="N689">
            <v>2.6606032910102502</v>
          </cell>
        </row>
        <row r="690">
          <cell r="G690" t="str">
            <v>Spain</v>
          </cell>
          <cell r="H690">
            <v>2</v>
          </cell>
          <cell r="I690">
            <v>1</v>
          </cell>
          <cell r="J690">
            <v>2</v>
          </cell>
          <cell r="K690">
            <v>23.9</v>
          </cell>
          <cell r="L690">
            <v>147199.43254072699</v>
          </cell>
          <cell r="M690">
            <v>12.1381369228724</v>
          </cell>
          <cell r="N690">
            <v>2.87721561163448</v>
          </cell>
        </row>
        <row r="691">
          <cell r="G691" t="str">
            <v>Spain</v>
          </cell>
          <cell r="H691">
            <v>2</v>
          </cell>
          <cell r="I691">
            <v>2</v>
          </cell>
          <cell r="J691">
            <v>3</v>
          </cell>
          <cell r="K691">
            <v>1</v>
          </cell>
          <cell r="L691">
            <v>4536.6741755934772</v>
          </cell>
          <cell r="M691">
            <v>26.367179710315988</v>
          </cell>
          <cell r="N691">
            <v>19.859647051777699</v>
          </cell>
        </row>
        <row r="692">
          <cell r="G692" t="str">
            <v>Spain</v>
          </cell>
          <cell r="H692">
            <v>2</v>
          </cell>
          <cell r="I692">
            <v>3</v>
          </cell>
          <cell r="J692">
            <v>2</v>
          </cell>
          <cell r="K692">
            <v>32.1</v>
          </cell>
          <cell r="L692">
            <v>216347.59198781499</v>
          </cell>
          <cell r="M692">
            <v>12.540998006468399</v>
          </cell>
          <cell r="N692">
            <v>2.4021712780193401</v>
          </cell>
        </row>
        <row r="693">
          <cell r="G693" t="str">
            <v>Spain</v>
          </cell>
          <cell r="H693">
            <v>2</v>
          </cell>
          <cell r="I693">
            <v>4</v>
          </cell>
          <cell r="J693">
            <v>2</v>
          </cell>
          <cell r="K693">
            <v>4.2</v>
          </cell>
          <cell r="L693">
            <v>28173.3633699323</v>
          </cell>
          <cell r="M693">
            <v>13.701716617590201</v>
          </cell>
          <cell r="N693">
            <v>8.4899899326028407</v>
          </cell>
        </row>
        <row r="694">
          <cell r="G694" t="str">
            <v>Spain</v>
          </cell>
          <cell r="H694">
            <v>3</v>
          </cell>
          <cell r="I694">
            <v>1</v>
          </cell>
          <cell r="J694">
            <v>2</v>
          </cell>
          <cell r="K694">
            <v>9.8000000000000007</v>
          </cell>
          <cell r="L694">
            <v>58415.634017822304</v>
          </cell>
          <cell r="M694">
            <v>8.2828236029822602</v>
          </cell>
          <cell r="N694">
            <v>2.73985355069409</v>
          </cell>
        </row>
        <row r="695">
          <cell r="G695" t="str">
            <v>Spain</v>
          </cell>
          <cell r="H695">
            <v>3</v>
          </cell>
          <cell r="I695">
            <v>2</v>
          </cell>
          <cell r="J695">
            <v>2</v>
          </cell>
          <cell r="K695">
            <v>46.5</v>
          </cell>
          <cell r="L695">
            <v>261562.595890233</v>
          </cell>
          <cell r="M695">
            <v>9.5005844548131293</v>
          </cell>
          <cell r="N695">
            <v>1.4847883259393599</v>
          </cell>
        </row>
        <row r="696">
          <cell r="G696" t="str">
            <v>Spain</v>
          </cell>
          <cell r="H696">
            <v>3</v>
          </cell>
          <cell r="I696">
            <v>3</v>
          </cell>
          <cell r="J696">
            <v>2</v>
          </cell>
          <cell r="K696">
            <v>63.1</v>
          </cell>
          <cell r="L696">
            <v>358365.66972921003</v>
          </cell>
          <cell r="M696">
            <v>8.8046946293482105</v>
          </cell>
          <cell r="N696">
            <v>1.0924441179862401</v>
          </cell>
        </row>
        <row r="697">
          <cell r="G697" t="str">
            <v>Spain</v>
          </cell>
          <cell r="H697">
            <v>3</v>
          </cell>
          <cell r="I697">
            <v>4</v>
          </cell>
          <cell r="J697">
            <v>2</v>
          </cell>
          <cell r="K697">
            <v>11.6</v>
          </cell>
          <cell r="L697">
            <v>58677.416051322303</v>
          </cell>
          <cell r="M697">
            <v>5.7365253050245899</v>
          </cell>
          <cell r="N697">
            <v>1.9308965693465501</v>
          </cell>
        </row>
        <row r="698">
          <cell r="G698" t="str">
            <v>Sweden</v>
          </cell>
          <cell r="H698">
            <v>1</v>
          </cell>
          <cell r="I698">
            <v>1</v>
          </cell>
          <cell r="J698">
            <v>2</v>
          </cell>
          <cell r="K698">
            <v>19.8</v>
          </cell>
          <cell r="L698">
            <v>35185.126150365802</v>
          </cell>
          <cell r="M698">
            <v>11.697195746352699</v>
          </cell>
          <cell r="N698">
            <v>2.7686741546028899</v>
          </cell>
        </row>
        <row r="699">
          <cell r="G699" t="str">
            <v>Sweden</v>
          </cell>
          <cell r="H699">
            <v>1</v>
          </cell>
          <cell r="I699">
            <v>2</v>
          </cell>
          <cell r="J699">
            <v>2</v>
          </cell>
          <cell r="K699">
            <v>10.8</v>
          </cell>
          <cell r="L699">
            <v>25307.2463031076</v>
          </cell>
          <cell r="M699">
            <v>6.6890522012484599</v>
          </cell>
          <cell r="N699">
            <v>2.3504650689130901</v>
          </cell>
        </row>
        <row r="700">
          <cell r="G700" t="str">
            <v>Sweden</v>
          </cell>
          <cell r="H700">
            <v>1</v>
          </cell>
          <cell r="I700">
            <v>3</v>
          </cell>
          <cell r="J700">
            <v>2</v>
          </cell>
          <cell r="K700">
            <v>5.9</v>
          </cell>
          <cell r="L700">
            <v>14086.295391624501</v>
          </cell>
          <cell r="M700">
            <v>7.5409763597498598</v>
          </cell>
          <cell r="N700">
            <v>3.5721903285185901</v>
          </cell>
        </row>
        <row r="701">
          <cell r="G701" t="str">
            <v>Sweden</v>
          </cell>
          <cell r="H701">
            <v>2</v>
          </cell>
          <cell r="I701">
            <v>1</v>
          </cell>
          <cell r="J701">
            <v>2</v>
          </cell>
          <cell r="K701">
            <v>13</v>
          </cell>
          <cell r="L701">
            <v>19783.960675797702</v>
          </cell>
          <cell r="M701">
            <v>7.56205435978781</v>
          </cell>
          <cell r="N701">
            <v>1.9283505483637</v>
          </cell>
        </row>
        <row r="702">
          <cell r="G702" t="str">
            <v>Sweden</v>
          </cell>
          <cell r="H702">
            <v>2</v>
          </cell>
          <cell r="I702">
            <v>2</v>
          </cell>
          <cell r="J702">
            <v>2</v>
          </cell>
          <cell r="K702">
            <v>20.6</v>
          </cell>
          <cell r="L702">
            <v>34486.444695150603</v>
          </cell>
          <cell r="M702">
            <v>4.7154842451229397</v>
          </cell>
          <cell r="N702">
            <v>1.1377708877247299</v>
          </cell>
        </row>
        <row r="703">
          <cell r="G703" t="str">
            <v>Sweden</v>
          </cell>
          <cell r="H703">
            <v>2</v>
          </cell>
          <cell r="I703">
            <v>3</v>
          </cell>
          <cell r="J703">
            <v>2</v>
          </cell>
          <cell r="K703">
            <v>19.899999999999999</v>
          </cell>
          <cell r="L703">
            <v>30991.436239170998</v>
          </cell>
          <cell r="M703">
            <v>3.03149798993433</v>
          </cell>
          <cell r="N703">
            <v>0.75425022353426896</v>
          </cell>
        </row>
        <row r="704">
          <cell r="G704" t="str">
            <v>Sweden</v>
          </cell>
          <cell r="H704">
            <v>2</v>
          </cell>
          <cell r="I704">
            <v>4</v>
          </cell>
          <cell r="J704">
            <v>2</v>
          </cell>
          <cell r="K704">
            <v>3.5</v>
          </cell>
          <cell r="L704">
            <v>5151.3884634653396</v>
          </cell>
          <cell r="M704">
            <v>2.1517373791352301</v>
          </cell>
          <cell r="N704">
            <v>1.4272697719971701</v>
          </cell>
        </row>
        <row r="705">
          <cell r="G705" t="str">
            <v>Sweden</v>
          </cell>
          <cell r="H705">
            <v>3</v>
          </cell>
          <cell r="I705">
            <v>1</v>
          </cell>
          <cell r="J705">
            <v>2</v>
          </cell>
          <cell r="K705">
            <v>12.5</v>
          </cell>
          <cell r="L705">
            <v>11080.538817091599</v>
          </cell>
          <cell r="M705">
            <v>12.8022119808226</v>
          </cell>
          <cell r="N705">
            <v>4.1087001138896504</v>
          </cell>
        </row>
        <row r="706">
          <cell r="G706" t="str">
            <v>Sweden</v>
          </cell>
          <cell r="H706">
            <v>3</v>
          </cell>
          <cell r="I706">
            <v>2</v>
          </cell>
          <cell r="J706">
            <v>2</v>
          </cell>
          <cell r="K706">
            <v>7.4</v>
          </cell>
          <cell r="L706">
            <v>7707.7241413456504</v>
          </cell>
          <cell r="M706">
            <v>3.3463436512256299</v>
          </cell>
          <cell r="N706">
            <v>1.4736060695000399</v>
          </cell>
        </row>
        <row r="707">
          <cell r="G707" t="str">
            <v>Sweden</v>
          </cell>
          <cell r="H707">
            <v>3</v>
          </cell>
          <cell r="I707">
            <v>3</v>
          </cell>
          <cell r="J707">
            <v>2</v>
          </cell>
          <cell r="K707">
            <v>17.899999999999999</v>
          </cell>
          <cell r="L707">
            <v>20379.731547815401</v>
          </cell>
          <cell r="M707">
            <v>2.8250920906701098</v>
          </cell>
          <cell r="N707">
            <v>0.77374281212368801</v>
          </cell>
        </row>
        <row r="708">
          <cell r="G708" t="str">
            <v>Sweden</v>
          </cell>
          <cell r="H708">
            <v>3</v>
          </cell>
          <cell r="I708">
            <v>4</v>
          </cell>
          <cell r="J708">
            <v>2</v>
          </cell>
          <cell r="K708">
            <v>5.2</v>
          </cell>
          <cell r="L708">
            <v>6151.6478638797098</v>
          </cell>
          <cell r="M708">
            <v>1.1525644336383001</v>
          </cell>
          <cell r="N708">
            <v>0.653173313185058</v>
          </cell>
        </row>
        <row r="709">
          <cell r="G709" t="str">
            <v>Predators</v>
          </cell>
          <cell r="H709">
            <v>1</v>
          </cell>
          <cell r="I709">
            <v>1</v>
          </cell>
          <cell r="J709">
            <v>2</v>
          </cell>
          <cell r="K709">
            <v>57.1</v>
          </cell>
          <cell r="L709">
            <v>507146.14156479097</v>
          </cell>
          <cell r="M709">
            <v>3.2002217040867502</v>
          </cell>
          <cell r="N709">
            <v>0.51475534761733699</v>
          </cell>
        </row>
        <row r="710">
          <cell r="G710" t="str">
            <v>Predators</v>
          </cell>
          <cell r="H710">
            <v>1</v>
          </cell>
          <cell r="I710">
            <v>2</v>
          </cell>
          <cell r="J710">
            <v>2</v>
          </cell>
          <cell r="K710">
            <v>34.1</v>
          </cell>
          <cell r="L710">
            <v>249884.24608579301</v>
          </cell>
          <cell r="M710">
            <v>2.9072867843370398</v>
          </cell>
          <cell r="N710">
            <v>0.63117407910344303</v>
          </cell>
        </row>
        <row r="711">
          <cell r="G711" t="str">
            <v>Predators</v>
          </cell>
          <cell r="H711">
            <v>1</v>
          </cell>
          <cell r="I711">
            <v>3</v>
          </cell>
          <cell r="J711">
            <v>2</v>
          </cell>
          <cell r="K711">
            <v>4.8</v>
          </cell>
          <cell r="L711">
            <v>27977.727873694999</v>
          </cell>
          <cell r="M711">
            <v>2.2842547343741701</v>
          </cell>
          <cell r="N711">
            <v>1.6957782760251301</v>
          </cell>
        </row>
        <row r="712">
          <cell r="G712" t="str">
            <v>Predators</v>
          </cell>
          <cell r="H712">
            <v>2</v>
          </cell>
          <cell r="I712">
            <v>1</v>
          </cell>
          <cell r="J712">
            <v>2</v>
          </cell>
          <cell r="K712">
            <v>16.3</v>
          </cell>
          <cell r="L712">
            <v>89982.785036899906</v>
          </cell>
          <cell r="M712">
            <v>4.4749133767169402</v>
          </cell>
          <cell r="N712">
            <v>1.5103426636280199</v>
          </cell>
        </row>
        <row r="713">
          <cell r="G713" t="str">
            <v>Predators</v>
          </cell>
          <cell r="H713">
            <v>2</v>
          </cell>
          <cell r="I713">
            <v>2</v>
          </cell>
          <cell r="J713">
            <v>2</v>
          </cell>
          <cell r="K713">
            <v>25.8</v>
          </cell>
          <cell r="L713">
            <v>150122.188770879</v>
          </cell>
          <cell r="M713">
            <v>4.1160250693269802</v>
          </cell>
          <cell r="N713">
            <v>1.09880218706418</v>
          </cell>
        </row>
        <row r="714">
          <cell r="G714" t="str">
            <v>Predators</v>
          </cell>
          <cell r="H714">
            <v>2</v>
          </cell>
          <cell r="I714">
            <v>3</v>
          </cell>
          <cell r="J714">
            <v>2</v>
          </cell>
          <cell r="K714">
            <v>7.7</v>
          </cell>
          <cell r="L714">
            <v>41025.413934763797</v>
          </cell>
          <cell r="M714">
            <v>3.1194131089116999</v>
          </cell>
          <cell r="N714">
            <v>2.0136385100662699</v>
          </cell>
        </row>
        <row r="715">
          <cell r="G715" t="str">
            <v>Predators</v>
          </cell>
          <cell r="H715">
            <v>3</v>
          </cell>
          <cell r="I715">
            <v>1</v>
          </cell>
          <cell r="J715">
            <v>2</v>
          </cell>
          <cell r="K715">
            <v>7.6</v>
          </cell>
          <cell r="L715">
            <v>53607.0807854097</v>
          </cell>
          <cell r="M715">
            <v>5.1773310774586498</v>
          </cell>
          <cell r="N715">
            <v>2.4418200330636401</v>
          </cell>
        </row>
        <row r="716">
          <cell r="G716" t="str">
            <v>Predators</v>
          </cell>
          <cell r="H716">
            <v>3</v>
          </cell>
          <cell r="I716">
            <v>2</v>
          </cell>
          <cell r="J716">
            <v>2</v>
          </cell>
          <cell r="K716">
            <v>17.8</v>
          </cell>
          <cell r="L716">
            <v>109447.452001796</v>
          </cell>
          <cell r="M716">
            <v>3.94410652999116</v>
          </cell>
          <cell r="N716">
            <v>1.14695536800329</v>
          </cell>
        </row>
        <row r="717">
          <cell r="G717" t="str">
            <v>Predators</v>
          </cell>
          <cell r="H717">
            <v>3</v>
          </cell>
          <cell r="I717">
            <v>3</v>
          </cell>
          <cell r="J717">
            <v>2</v>
          </cell>
          <cell r="K717">
            <v>8.3000000000000007</v>
          </cell>
          <cell r="L717">
            <v>45933.323959003399</v>
          </cell>
          <cell r="M717">
            <v>2.7406545510451998</v>
          </cell>
          <cell r="N717">
            <v>1.3297984651718699</v>
          </cell>
        </row>
        <row r="718">
          <cell r="G718" t="str">
            <v>United States</v>
          </cell>
          <cell r="H718">
            <v>1</v>
          </cell>
          <cell r="I718">
            <v>1</v>
          </cell>
          <cell r="J718">
            <v>2</v>
          </cell>
          <cell r="K718">
            <v>20.6</v>
          </cell>
          <cell r="L718">
            <v>730075.03984594601</v>
          </cell>
          <cell r="M718">
            <v>7.3145047358194102</v>
          </cell>
          <cell r="N718">
            <v>1.6892773059767501</v>
          </cell>
        </row>
        <row r="719">
          <cell r="G719" t="str">
            <v>United States</v>
          </cell>
          <cell r="H719">
            <v>1</v>
          </cell>
          <cell r="I719">
            <v>2</v>
          </cell>
          <cell r="J719">
            <v>2</v>
          </cell>
          <cell r="K719">
            <v>11.7</v>
          </cell>
          <cell r="L719">
            <v>449663.29194896802</v>
          </cell>
          <cell r="M719">
            <v>9.18873546196855</v>
          </cell>
          <cell r="N719">
            <v>3.4513007473217101</v>
          </cell>
        </row>
        <row r="720">
          <cell r="G720" t="str">
            <v>United States</v>
          </cell>
          <cell r="H720">
            <v>1</v>
          </cell>
          <cell r="I720">
            <v>3</v>
          </cell>
          <cell r="J720">
            <v>2</v>
          </cell>
          <cell r="K720">
            <v>3.7</v>
          </cell>
          <cell r="L720">
            <v>152442.06362309001</v>
          </cell>
          <cell r="M720">
            <v>13.538298360477899</v>
          </cell>
          <cell r="N720">
            <v>9.4219941338681092</v>
          </cell>
        </row>
        <row r="721">
          <cell r="G721" t="str">
            <v>United States</v>
          </cell>
          <cell r="H721">
            <v>2</v>
          </cell>
          <cell r="I721">
            <v>1</v>
          </cell>
          <cell r="J721">
            <v>2</v>
          </cell>
          <cell r="K721">
            <v>34.4</v>
          </cell>
          <cell r="L721">
            <v>1497288.88508977</v>
          </cell>
          <cell r="M721">
            <v>8.7842301538487302</v>
          </cell>
          <cell r="N721">
            <v>1.5885541834169099</v>
          </cell>
        </row>
        <row r="722">
          <cell r="G722" t="str">
            <v>United States</v>
          </cell>
          <cell r="H722">
            <v>2</v>
          </cell>
          <cell r="I722">
            <v>2</v>
          </cell>
          <cell r="J722">
            <v>2</v>
          </cell>
          <cell r="K722">
            <v>64.5</v>
          </cell>
          <cell r="L722">
            <v>2622259.5936596999</v>
          </cell>
          <cell r="M722">
            <v>8.1617261748871002</v>
          </cell>
          <cell r="N722">
            <v>1.14691715098833</v>
          </cell>
        </row>
        <row r="723">
          <cell r="G723" t="str">
            <v>United States</v>
          </cell>
          <cell r="H723">
            <v>2</v>
          </cell>
          <cell r="I723">
            <v>3</v>
          </cell>
          <cell r="J723">
            <v>2</v>
          </cell>
          <cell r="K723">
            <v>38.799999999999997</v>
          </cell>
          <cell r="L723">
            <v>1477573.6554972399</v>
          </cell>
          <cell r="M723">
            <v>6.2051741298597296</v>
          </cell>
          <cell r="N723">
            <v>1.2482730422007899</v>
          </cell>
        </row>
        <row r="724">
          <cell r="G724" t="str">
            <v>United States</v>
          </cell>
          <cell r="H724">
            <v>2</v>
          </cell>
          <cell r="I724">
            <v>4</v>
          </cell>
          <cell r="J724">
            <v>2</v>
          </cell>
          <cell r="K724">
            <v>3.3</v>
          </cell>
          <cell r="L724">
            <v>114956.281246659</v>
          </cell>
          <cell r="M724">
            <v>2.7372918517559</v>
          </cell>
          <cell r="N724">
            <v>1.8987093895440099</v>
          </cell>
        </row>
        <row r="725">
          <cell r="G725" t="str">
            <v>United States</v>
          </cell>
          <cell r="H725">
            <v>3</v>
          </cell>
          <cell r="I725">
            <v>1</v>
          </cell>
          <cell r="J725">
            <v>2</v>
          </cell>
          <cell r="K725">
            <v>5</v>
          </cell>
          <cell r="L725">
            <v>188075.259197295</v>
          </cell>
          <cell r="M725">
            <v>6.5701680312431696</v>
          </cell>
          <cell r="N725">
            <v>3.8829368671999398</v>
          </cell>
        </row>
        <row r="726">
          <cell r="G726" t="str">
            <v>United States</v>
          </cell>
          <cell r="H726">
            <v>3</v>
          </cell>
          <cell r="I726">
            <v>2</v>
          </cell>
          <cell r="J726">
            <v>2</v>
          </cell>
          <cell r="K726">
            <v>20.399999999999999</v>
          </cell>
          <cell r="L726">
            <v>714402.39244580199</v>
          </cell>
          <cell r="M726">
            <v>5.0177915550195102</v>
          </cell>
          <cell r="N726">
            <v>1.41486250509434</v>
          </cell>
        </row>
        <row r="727">
          <cell r="G727" t="str">
            <v>United States</v>
          </cell>
          <cell r="H727">
            <v>3</v>
          </cell>
          <cell r="I727">
            <v>3</v>
          </cell>
          <cell r="J727">
            <v>2</v>
          </cell>
          <cell r="K727">
            <v>39</v>
          </cell>
          <cell r="L727">
            <v>1463412.63868449</v>
          </cell>
          <cell r="M727">
            <v>4.7886524151835497</v>
          </cell>
          <cell r="N727">
            <v>0.760852508230485</v>
          </cell>
        </row>
        <row r="728">
          <cell r="G728" t="str">
            <v>United States</v>
          </cell>
          <cell r="H728">
            <v>3</v>
          </cell>
          <cell r="I728">
            <v>4</v>
          </cell>
          <cell r="J728">
            <v>2</v>
          </cell>
          <cell r="K728">
            <v>14.6</v>
          </cell>
          <cell r="L728">
            <v>396812.401843965</v>
          </cell>
          <cell r="M728">
            <v>2.6015311389805902</v>
          </cell>
          <cell r="N728">
            <v>0.70211633230775605</v>
          </cell>
        </row>
        <row r="729">
          <cell r="G729" t="str">
            <v>Australia</v>
          </cell>
          <cell r="H729">
            <v>1</v>
          </cell>
          <cell r="I729">
            <v>1</v>
          </cell>
          <cell r="J729">
            <v>3</v>
          </cell>
          <cell r="K729">
            <v>2</v>
          </cell>
          <cell r="L729">
            <v>6164.4521678055098</v>
          </cell>
          <cell r="M729">
            <v>56.682274486635102</v>
          </cell>
          <cell r="N729">
            <v>37.953738130957703</v>
          </cell>
        </row>
        <row r="730">
          <cell r="G730" t="str">
            <v>Australia</v>
          </cell>
          <cell r="H730">
            <v>1</v>
          </cell>
          <cell r="I730">
            <v>1</v>
          </cell>
          <cell r="J730">
            <v>3</v>
          </cell>
          <cell r="K730">
            <v>193.5</v>
          </cell>
          <cell r="L730">
            <v>403605.63170916098</v>
          </cell>
          <cell r="M730">
            <v>46.884258042601402</v>
          </cell>
          <cell r="N730">
            <v>3.4916355721321</v>
          </cell>
        </row>
        <row r="731">
          <cell r="G731" t="str">
            <v>Australia</v>
          </cell>
          <cell r="H731">
            <v>1</v>
          </cell>
          <cell r="I731">
            <v>2</v>
          </cell>
          <cell r="J731">
            <v>3</v>
          </cell>
          <cell r="K731">
            <v>202.9</v>
          </cell>
          <cell r="L731">
            <v>388915.67323705403</v>
          </cell>
          <cell r="M731">
            <v>31.79935258155</v>
          </cell>
          <cell r="N731">
            <v>2.94298955824679</v>
          </cell>
        </row>
        <row r="732">
          <cell r="G732" t="str">
            <v>Australia</v>
          </cell>
          <cell r="H732">
            <v>1</v>
          </cell>
          <cell r="I732">
            <v>3</v>
          </cell>
          <cell r="J732">
            <v>3</v>
          </cell>
          <cell r="K732">
            <v>99.3</v>
          </cell>
          <cell r="L732">
            <v>212087.94893659899</v>
          </cell>
          <cell r="M732">
            <v>24.271625213926001</v>
          </cell>
          <cell r="N732">
            <v>2.45204524146141</v>
          </cell>
        </row>
        <row r="733">
          <cell r="G733" t="str">
            <v>Australia</v>
          </cell>
          <cell r="H733">
            <v>1</v>
          </cell>
          <cell r="I733">
            <v>4</v>
          </cell>
          <cell r="J733">
            <v>3</v>
          </cell>
          <cell r="K733">
            <v>15.3</v>
          </cell>
          <cell r="L733">
            <v>28646.7483174238</v>
          </cell>
          <cell r="M733">
            <v>22.7712664697493</v>
          </cell>
          <cell r="N733">
            <v>6.9334887010320303</v>
          </cell>
        </row>
        <row r="734">
          <cell r="G734" t="str">
            <v>Australia</v>
          </cell>
          <cell r="H734">
            <v>2</v>
          </cell>
          <cell r="I734">
            <v>1</v>
          </cell>
          <cell r="J734">
            <v>3</v>
          </cell>
          <cell r="K734">
            <v>64</v>
          </cell>
          <cell r="L734">
            <v>135524.46004877801</v>
          </cell>
          <cell r="M734">
            <v>28.9505750951453</v>
          </cell>
          <cell r="N734">
            <v>3.8607083305062999</v>
          </cell>
        </row>
        <row r="735">
          <cell r="G735" t="str">
            <v>Australia</v>
          </cell>
          <cell r="H735">
            <v>2</v>
          </cell>
          <cell r="I735">
            <v>2</v>
          </cell>
          <cell r="J735">
            <v>3</v>
          </cell>
          <cell r="K735">
            <v>138.1</v>
          </cell>
          <cell r="L735">
            <v>292376.80878485902</v>
          </cell>
          <cell r="M735">
            <v>21.054319846574199</v>
          </cell>
          <cell r="N735">
            <v>2.0194262215703902</v>
          </cell>
        </row>
        <row r="736">
          <cell r="G736" t="str">
            <v>Australia</v>
          </cell>
          <cell r="H736">
            <v>2</v>
          </cell>
          <cell r="I736">
            <v>3</v>
          </cell>
          <cell r="J736">
            <v>3</v>
          </cell>
          <cell r="K736">
            <v>143.30000000000001</v>
          </cell>
          <cell r="L736">
            <v>328463.12868527602</v>
          </cell>
          <cell r="M736">
            <v>17.728909306012099</v>
          </cell>
          <cell r="N736">
            <v>1.7610718604673701</v>
          </cell>
        </row>
        <row r="737">
          <cell r="G737" t="str">
            <v>Australia</v>
          </cell>
          <cell r="H737">
            <v>2</v>
          </cell>
          <cell r="I737">
            <v>4</v>
          </cell>
          <cell r="J737">
            <v>3</v>
          </cell>
          <cell r="K737">
            <v>30.6</v>
          </cell>
          <cell r="L737">
            <v>73096.2708014854</v>
          </cell>
          <cell r="M737">
            <v>13.6377552239507</v>
          </cell>
          <cell r="N737">
            <v>3.6707132220828802</v>
          </cell>
        </row>
        <row r="738">
          <cell r="G738" t="str">
            <v>Australia</v>
          </cell>
          <cell r="H738">
            <v>3</v>
          </cell>
          <cell r="I738">
            <v>3</v>
          </cell>
          <cell r="J738">
            <v>3</v>
          </cell>
          <cell r="K738">
            <v>1</v>
          </cell>
          <cell r="L738">
            <v>1727.74759623041</v>
          </cell>
          <cell r="M738">
            <v>77.971970707656794</v>
          </cell>
          <cell r="N738">
            <v>80.645015430315993</v>
          </cell>
        </row>
        <row r="739">
          <cell r="G739" t="str">
            <v>Australia</v>
          </cell>
          <cell r="H739">
            <v>3</v>
          </cell>
          <cell r="I739">
            <v>1</v>
          </cell>
          <cell r="J739">
            <v>3</v>
          </cell>
          <cell r="K739">
            <v>25.8</v>
          </cell>
          <cell r="L739">
            <v>47937.038894234502</v>
          </cell>
          <cell r="M739">
            <v>24.722508413320899</v>
          </cell>
          <cell r="N739">
            <v>5.1711081731985997</v>
          </cell>
        </row>
        <row r="740">
          <cell r="G740" t="str">
            <v>Australia</v>
          </cell>
          <cell r="H740">
            <v>3</v>
          </cell>
          <cell r="I740">
            <v>2</v>
          </cell>
          <cell r="J740">
            <v>3</v>
          </cell>
          <cell r="K740">
            <v>69.2</v>
          </cell>
          <cell r="L740">
            <v>126724.12903790201</v>
          </cell>
          <cell r="M740">
            <v>15.5109535751505</v>
          </cell>
          <cell r="N740">
            <v>2.5007965335990399</v>
          </cell>
        </row>
        <row r="741">
          <cell r="G741" t="str">
            <v>Australia</v>
          </cell>
          <cell r="H741">
            <v>3</v>
          </cell>
          <cell r="I741">
            <v>3</v>
          </cell>
          <cell r="J741">
            <v>3</v>
          </cell>
          <cell r="K741">
            <v>135</v>
          </cell>
          <cell r="L741">
            <v>229321.72234924501</v>
          </cell>
          <cell r="M741">
            <v>11.7461257416139</v>
          </cell>
          <cell r="N741">
            <v>1.30713833966396</v>
          </cell>
        </row>
        <row r="742">
          <cell r="G742" t="str">
            <v>Australia</v>
          </cell>
          <cell r="H742">
            <v>3</v>
          </cell>
          <cell r="I742">
            <v>4</v>
          </cell>
          <cell r="J742">
            <v>3</v>
          </cell>
          <cell r="K742">
            <v>64</v>
          </cell>
          <cell r="L742">
            <v>118413.302980536</v>
          </cell>
          <cell r="M742">
            <v>8.4996422101097195</v>
          </cell>
          <cell r="N742">
            <v>1.3582382149998999</v>
          </cell>
        </row>
        <row r="743">
          <cell r="G743" t="str">
            <v>Austria</v>
          </cell>
          <cell r="H743">
            <v>1</v>
          </cell>
          <cell r="I743">
            <v>1</v>
          </cell>
          <cell r="J743">
            <v>3</v>
          </cell>
          <cell r="K743">
            <v>82.5</v>
          </cell>
          <cell r="L743">
            <v>117471.061174082</v>
          </cell>
          <cell r="M743">
            <v>39.415577667473997</v>
          </cell>
          <cell r="N743">
            <v>3.43250004776759</v>
          </cell>
        </row>
        <row r="744">
          <cell r="G744" t="str">
            <v>Austria</v>
          </cell>
          <cell r="H744">
            <v>1</v>
          </cell>
          <cell r="I744">
            <v>2</v>
          </cell>
          <cell r="J744">
            <v>3</v>
          </cell>
          <cell r="K744">
            <v>107.3</v>
          </cell>
          <cell r="L744">
            <v>144279.72071979201</v>
          </cell>
          <cell r="M744">
            <v>37.547857046089</v>
          </cell>
          <cell r="N744">
            <v>3.3320672929032402</v>
          </cell>
        </row>
        <row r="745">
          <cell r="G745" t="str">
            <v>Austria</v>
          </cell>
          <cell r="H745">
            <v>1</v>
          </cell>
          <cell r="I745">
            <v>3</v>
          </cell>
          <cell r="J745">
            <v>3</v>
          </cell>
          <cell r="K745">
            <v>36.299999999999997</v>
          </cell>
          <cell r="L745">
            <v>47836.911078458601</v>
          </cell>
          <cell r="M745">
            <v>29.341991750856501</v>
          </cell>
          <cell r="N745">
            <v>4.7580066890217498</v>
          </cell>
        </row>
        <row r="746">
          <cell r="G746" t="str">
            <v>Austria</v>
          </cell>
          <cell r="H746">
            <v>2</v>
          </cell>
          <cell r="I746">
            <v>1</v>
          </cell>
          <cell r="J746">
            <v>3</v>
          </cell>
          <cell r="K746">
            <v>102.9</v>
          </cell>
          <cell r="L746">
            <v>121159.88440975999</v>
          </cell>
          <cell r="M746">
            <v>30.2784909551197</v>
          </cell>
          <cell r="N746">
            <v>2.6631437213040399</v>
          </cell>
        </row>
        <row r="747">
          <cell r="G747" t="str">
            <v>Austria</v>
          </cell>
          <cell r="H747">
            <v>2</v>
          </cell>
          <cell r="I747">
            <v>2</v>
          </cell>
          <cell r="J747">
            <v>3</v>
          </cell>
          <cell r="K747">
            <v>212.4</v>
          </cell>
          <cell r="L747">
            <v>246925.556583453</v>
          </cell>
          <cell r="M747">
            <v>20.925823462109701</v>
          </cell>
          <cell r="N747">
            <v>1.4759428118242199</v>
          </cell>
        </row>
        <row r="748">
          <cell r="G748" t="str">
            <v>Austria</v>
          </cell>
          <cell r="H748">
            <v>2</v>
          </cell>
          <cell r="I748">
            <v>3</v>
          </cell>
          <cell r="J748">
            <v>3</v>
          </cell>
          <cell r="K748">
            <v>109</v>
          </cell>
          <cell r="L748">
            <v>124090.610580496</v>
          </cell>
          <cell r="M748">
            <v>11.497742495431201</v>
          </cell>
          <cell r="N748">
            <v>1.25855406490144</v>
          </cell>
        </row>
        <row r="749">
          <cell r="G749" t="str">
            <v>Austria</v>
          </cell>
          <cell r="H749">
            <v>2</v>
          </cell>
          <cell r="I749">
            <v>4</v>
          </cell>
          <cell r="J749">
            <v>3</v>
          </cell>
          <cell r="K749">
            <v>15.7</v>
          </cell>
          <cell r="L749">
            <v>16551.031265235801</v>
          </cell>
          <cell r="M749">
            <v>9.7431077188373294</v>
          </cell>
          <cell r="N749">
            <v>2.77771363433853</v>
          </cell>
        </row>
        <row r="750">
          <cell r="G750" t="str">
            <v>Austria</v>
          </cell>
          <cell r="H750">
            <v>3</v>
          </cell>
          <cell r="I750">
            <v>1</v>
          </cell>
          <cell r="J750">
            <v>3</v>
          </cell>
          <cell r="K750">
            <v>9.5</v>
          </cell>
          <cell r="L750">
            <v>9739.7581286469594</v>
          </cell>
          <cell r="M750">
            <v>27.4546217741239</v>
          </cell>
          <cell r="N750">
            <v>9.1305341203310704</v>
          </cell>
        </row>
        <row r="751">
          <cell r="G751" t="str">
            <v>Austria</v>
          </cell>
          <cell r="H751">
            <v>3</v>
          </cell>
          <cell r="I751">
            <v>2</v>
          </cell>
          <cell r="J751">
            <v>3</v>
          </cell>
          <cell r="K751">
            <v>36.9</v>
          </cell>
          <cell r="L751">
            <v>36692.180294091297</v>
          </cell>
          <cell r="M751">
            <v>17.134218456493599</v>
          </cell>
          <cell r="N751">
            <v>3.3369892104755299</v>
          </cell>
        </row>
        <row r="752">
          <cell r="G752" t="str">
            <v>Austria</v>
          </cell>
          <cell r="H752">
            <v>3</v>
          </cell>
          <cell r="I752">
            <v>3</v>
          </cell>
          <cell r="J752">
            <v>3</v>
          </cell>
          <cell r="K752">
            <v>44.4</v>
          </cell>
          <cell r="L752">
            <v>42109.9793662175</v>
          </cell>
          <cell r="M752">
            <v>9.2899932651906507</v>
          </cell>
          <cell r="N752">
            <v>1.7084011824363201</v>
          </cell>
        </row>
        <row r="753">
          <cell r="G753" t="str">
            <v>Austria</v>
          </cell>
          <cell r="H753">
            <v>3</v>
          </cell>
          <cell r="I753">
            <v>4</v>
          </cell>
          <cell r="J753">
            <v>3</v>
          </cell>
          <cell r="K753">
            <v>15.2</v>
          </cell>
          <cell r="L753">
            <v>13770.846822028099</v>
          </cell>
          <cell r="M753">
            <v>7.2045017302109597</v>
          </cell>
          <cell r="N753">
            <v>2.2881254031227898</v>
          </cell>
        </row>
        <row r="754">
          <cell r="G754" t="str">
            <v>Canada</v>
          </cell>
          <cell r="H754">
            <v>1</v>
          </cell>
          <cell r="I754">
            <v>4</v>
          </cell>
          <cell r="J754">
            <v>3</v>
          </cell>
          <cell r="K754">
            <v>3</v>
          </cell>
          <cell r="L754">
            <v>681.43747986728397</v>
          </cell>
          <cell r="M754">
            <v>100</v>
          </cell>
          <cell r="N754">
            <v>0</v>
          </cell>
        </row>
        <row r="755">
          <cell r="G755" t="str">
            <v>Canada</v>
          </cell>
          <cell r="H755">
            <v>1</v>
          </cell>
          <cell r="I755">
            <v>1</v>
          </cell>
          <cell r="J755">
            <v>3</v>
          </cell>
          <cell r="K755">
            <v>740.2</v>
          </cell>
          <cell r="L755">
            <v>465335.48136335</v>
          </cell>
          <cell r="M755">
            <v>42.025796692300197</v>
          </cell>
          <cell r="N755">
            <v>2.3613128979328799</v>
          </cell>
        </row>
        <row r="756">
          <cell r="G756" t="str">
            <v>Canada</v>
          </cell>
          <cell r="H756">
            <v>1</v>
          </cell>
          <cell r="I756">
            <v>2</v>
          </cell>
          <cell r="J756">
            <v>3</v>
          </cell>
          <cell r="K756">
            <v>371.8</v>
          </cell>
          <cell r="L756">
            <v>255558.67255652</v>
          </cell>
          <cell r="M756">
            <v>34.611613790932502</v>
          </cell>
          <cell r="N756">
            <v>3.0355105156176099</v>
          </cell>
        </row>
        <row r="757">
          <cell r="G757" t="str">
            <v>Canada</v>
          </cell>
          <cell r="H757">
            <v>1</v>
          </cell>
          <cell r="I757">
            <v>3</v>
          </cell>
          <cell r="J757">
            <v>3</v>
          </cell>
          <cell r="K757">
            <v>89.6</v>
          </cell>
          <cell r="L757">
            <v>65825.188950674594</v>
          </cell>
          <cell r="M757">
            <v>26.444669899566399</v>
          </cell>
          <cell r="N757">
            <v>4.5762472011551196</v>
          </cell>
        </row>
        <row r="758">
          <cell r="G758" t="str">
            <v>Canada</v>
          </cell>
          <cell r="H758">
            <v>1</v>
          </cell>
          <cell r="I758">
            <v>4</v>
          </cell>
          <cell r="J758">
            <v>3</v>
          </cell>
          <cell r="K758">
            <v>3.4</v>
          </cell>
          <cell r="L758">
            <v>2846.5158200272299</v>
          </cell>
          <cell r="M758">
            <v>18.7001805940697</v>
          </cell>
          <cell r="N758">
            <v>21.053213399975199</v>
          </cell>
        </row>
        <row r="759">
          <cell r="G759" t="str">
            <v>Canada</v>
          </cell>
          <cell r="H759">
            <v>2</v>
          </cell>
          <cell r="I759">
            <v>1</v>
          </cell>
          <cell r="J759">
            <v>3</v>
          </cell>
          <cell r="K759">
            <v>451.1</v>
          </cell>
          <cell r="L759">
            <v>307820.06433311402</v>
          </cell>
          <cell r="M759">
            <v>25.044796859202201</v>
          </cell>
          <cell r="N759">
            <v>1.84274564082113</v>
          </cell>
        </row>
        <row r="760">
          <cell r="G760" t="str">
            <v>Canada</v>
          </cell>
          <cell r="H760">
            <v>2</v>
          </cell>
          <cell r="I760">
            <v>2</v>
          </cell>
          <cell r="J760">
            <v>3</v>
          </cell>
          <cell r="K760">
            <v>734.5</v>
          </cell>
          <cell r="L760">
            <v>491952.05543582299</v>
          </cell>
          <cell r="M760">
            <v>18.984605870173699</v>
          </cell>
          <cell r="N760">
            <v>1.2645075371407699</v>
          </cell>
        </row>
        <row r="761">
          <cell r="G761" t="str">
            <v>Canada</v>
          </cell>
          <cell r="H761">
            <v>2</v>
          </cell>
          <cell r="I761">
            <v>3</v>
          </cell>
          <cell r="J761">
            <v>3</v>
          </cell>
          <cell r="K761">
            <v>469.6</v>
          </cell>
          <cell r="L761">
            <v>369820.81011137099</v>
          </cell>
          <cell r="M761">
            <v>15.6221075744823</v>
          </cell>
          <cell r="N761">
            <v>1.2341892519203499</v>
          </cell>
        </row>
        <row r="762">
          <cell r="G762" t="str">
            <v>Canada</v>
          </cell>
          <cell r="H762">
            <v>2</v>
          </cell>
          <cell r="I762">
            <v>4</v>
          </cell>
          <cell r="J762">
            <v>3</v>
          </cell>
          <cell r="K762">
            <v>70.8</v>
          </cell>
          <cell r="L762">
            <v>74780.144298063096</v>
          </cell>
          <cell r="M762">
            <v>14.757319110835899</v>
          </cell>
          <cell r="N762">
            <v>3.4737129439430001</v>
          </cell>
        </row>
        <row r="763">
          <cell r="G763" t="str">
            <v>Canada</v>
          </cell>
          <cell r="H763">
            <v>3</v>
          </cell>
          <cell r="I763">
            <v>1</v>
          </cell>
          <cell r="J763">
            <v>3</v>
          </cell>
          <cell r="K763">
            <v>211.8</v>
          </cell>
          <cell r="L763">
            <v>178390.412628455</v>
          </cell>
          <cell r="M763">
            <v>20.679771399705601</v>
          </cell>
          <cell r="N763">
            <v>2.6225596170080898</v>
          </cell>
        </row>
        <row r="764">
          <cell r="G764" t="str">
            <v>Canada</v>
          </cell>
          <cell r="H764">
            <v>3</v>
          </cell>
          <cell r="I764">
            <v>2</v>
          </cell>
          <cell r="J764">
            <v>3</v>
          </cell>
          <cell r="K764">
            <v>492.1</v>
          </cell>
          <cell r="L764">
            <v>379996.88120287302</v>
          </cell>
          <cell r="M764">
            <v>14.6307129257937</v>
          </cell>
          <cell r="N764">
            <v>1.36184824577926</v>
          </cell>
        </row>
        <row r="765">
          <cell r="G765" t="str">
            <v>Canada</v>
          </cell>
          <cell r="H765">
            <v>3</v>
          </cell>
          <cell r="I765">
            <v>3</v>
          </cell>
          <cell r="J765">
            <v>3</v>
          </cell>
          <cell r="K765">
            <v>532.29999999999995</v>
          </cell>
          <cell r="L765">
            <v>443342.50206197199</v>
          </cell>
          <cell r="M765">
            <v>10.313647863840799</v>
          </cell>
          <cell r="N765">
            <v>0.81463327009537501</v>
          </cell>
        </row>
        <row r="766">
          <cell r="G766" t="str">
            <v>Canada</v>
          </cell>
          <cell r="H766">
            <v>3</v>
          </cell>
          <cell r="I766">
            <v>4</v>
          </cell>
          <cell r="J766">
            <v>3</v>
          </cell>
          <cell r="K766">
            <v>149.80000000000001</v>
          </cell>
          <cell r="L766">
            <v>156174.371514625</v>
          </cell>
          <cell r="M766">
            <v>7.1103974658877798</v>
          </cell>
          <cell r="N766">
            <v>0.99795901458884795</v>
          </cell>
        </row>
        <row r="767">
          <cell r="G767" t="str">
            <v>Sharks</v>
          </cell>
          <cell r="H767">
            <v>1</v>
          </cell>
          <cell r="I767">
            <v>1</v>
          </cell>
          <cell r="J767">
            <v>3</v>
          </cell>
          <cell r="K767">
            <v>404.1</v>
          </cell>
          <cell r="L767">
            <v>791568.69581497996</v>
          </cell>
          <cell r="M767">
            <v>30.260497557620798</v>
          </cell>
          <cell r="N767">
            <v>1.96083957254479</v>
          </cell>
        </row>
        <row r="768">
          <cell r="G768" t="str">
            <v>Sharks</v>
          </cell>
          <cell r="H768">
            <v>1</v>
          </cell>
          <cell r="I768">
            <v>2</v>
          </cell>
          <cell r="J768">
            <v>3</v>
          </cell>
          <cell r="K768">
            <v>35.200000000000003</v>
          </cell>
          <cell r="L768">
            <v>54744.246720566101</v>
          </cell>
          <cell r="M768">
            <v>14.255384303550899</v>
          </cell>
          <cell r="N768">
            <v>4.0864647549650401</v>
          </cell>
        </row>
        <row r="769">
          <cell r="G769" t="str">
            <v>Sharks</v>
          </cell>
          <cell r="H769">
            <v>2</v>
          </cell>
          <cell r="I769">
            <v>1</v>
          </cell>
          <cell r="J769">
            <v>3</v>
          </cell>
          <cell r="K769">
            <v>182.7</v>
          </cell>
          <cell r="L769">
            <v>367386.29468888399</v>
          </cell>
          <cell r="M769">
            <v>17.523228790744501</v>
          </cell>
          <cell r="N769">
            <v>1.81187136630795</v>
          </cell>
        </row>
        <row r="770">
          <cell r="G770" t="str">
            <v>Sharks</v>
          </cell>
          <cell r="H770">
            <v>2</v>
          </cell>
          <cell r="I770">
            <v>2</v>
          </cell>
          <cell r="J770">
            <v>3</v>
          </cell>
          <cell r="K770">
            <v>103.1</v>
          </cell>
          <cell r="L770">
            <v>180505.85203241601</v>
          </cell>
          <cell r="M770">
            <v>13.6972002172097</v>
          </cell>
          <cell r="N770">
            <v>2.4574411258862798</v>
          </cell>
        </row>
        <row r="771">
          <cell r="G771" t="str">
            <v>Sharks</v>
          </cell>
          <cell r="H771">
            <v>2</v>
          </cell>
          <cell r="I771">
            <v>3</v>
          </cell>
          <cell r="J771">
            <v>3</v>
          </cell>
          <cell r="K771">
            <v>22.1</v>
          </cell>
          <cell r="L771">
            <v>34821.389960291701</v>
          </cell>
          <cell r="M771">
            <v>11.4989615655671</v>
          </cell>
          <cell r="N771">
            <v>4.42555364570973</v>
          </cell>
        </row>
        <row r="772">
          <cell r="G772" t="str">
            <v>Sharks</v>
          </cell>
          <cell r="H772">
            <v>2</v>
          </cell>
          <cell r="I772">
            <v>4</v>
          </cell>
          <cell r="J772">
            <v>3</v>
          </cell>
          <cell r="K772">
            <v>3.1</v>
          </cell>
          <cell r="L772">
            <v>5079.54671126434</v>
          </cell>
          <cell r="M772">
            <v>20.641436449928001</v>
          </cell>
          <cell r="N772">
            <v>17.340749235376201</v>
          </cell>
        </row>
        <row r="773">
          <cell r="G773" t="str">
            <v>Sharks</v>
          </cell>
          <cell r="H773">
            <v>3</v>
          </cell>
          <cell r="I773">
            <v>1</v>
          </cell>
          <cell r="J773">
            <v>3</v>
          </cell>
          <cell r="K773">
            <v>42.7</v>
          </cell>
          <cell r="L773">
            <v>80690.613219804407</v>
          </cell>
          <cell r="M773">
            <v>11.109716236430399</v>
          </cell>
          <cell r="N773">
            <v>2.4491322094287402</v>
          </cell>
        </row>
        <row r="774">
          <cell r="G774" t="str">
            <v>Sharks</v>
          </cell>
          <cell r="H774">
            <v>3</v>
          </cell>
          <cell r="I774">
            <v>2</v>
          </cell>
          <cell r="J774">
            <v>3</v>
          </cell>
          <cell r="K774">
            <v>44.8</v>
          </cell>
          <cell r="L774">
            <v>81133.848140479793</v>
          </cell>
          <cell r="M774">
            <v>7.2084849131806301</v>
          </cell>
          <cell r="N774">
            <v>1.9359762360246799</v>
          </cell>
        </row>
        <row r="775">
          <cell r="G775" t="str">
            <v>Sharks</v>
          </cell>
          <cell r="H775">
            <v>3</v>
          </cell>
          <cell r="I775">
            <v>3</v>
          </cell>
          <cell r="J775">
            <v>3</v>
          </cell>
          <cell r="K775">
            <v>16.600000000000001</v>
          </cell>
          <cell r="L775">
            <v>40396.527774386399</v>
          </cell>
          <cell r="M775">
            <v>5.47420342257508</v>
          </cell>
          <cell r="N775">
            <v>2.6817112549567801</v>
          </cell>
        </row>
        <row r="776">
          <cell r="G776" t="str">
            <v>Sharks</v>
          </cell>
          <cell r="H776">
            <v>3</v>
          </cell>
          <cell r="I776">
            <v>4</v>
          </cell>
          <cell r="J776">
            <v>3</v>
          </cell>
          <cell r="K776">
            <v>2.9</v>
          </cell>
          <cell r="L776">
            <v>8657.1621412142595</v>
          </cell>
          <cell r="M776">
            <v>6.5812740335534397</v>
          </cell>
          <cell r="N776">
            <v>5.7873674380759699</v>
          </cell>
        </row>
        <row r="777">
          <cell r="G777" t="str">
            <v>Czech Republic</v>
          </cell>
          <cell r="H777">
            <v>1</v>
          </cell>
          <cell r="I777">
            <v>1</v>
          </cell>
          <cell r="J777">
            <v>3</v>
          </cell>
          <cell r="K777">
            <v>57.8</v>
          </cell>
          <cell r="L777">
            <v>95973.689405537094</v>
          </cell>
          <cell r="M777">
            <v>47.649558933147603</v>
          </cell>
          <cell r="N777">
            <v>6.8012084622395204</v>
          </cell>
        </row>
        <row r="778">
          <cell r="G778" t="str">
            <v>Czech Republic</v>
          </cell>
          <cell r="H778">
            <v>1</v>
          </cell>
          <cell r="I778">
            <v>2</v>
          </cell>
          <cell r="J778">
            <v>3</v>
          </cell>
          <cell r="K778">
            <v>72.599999999999994</v>
          </cell>
          <cell r="L778">
            <v>105809.442137209</v>
          </cell>
          <cell r="M778">
            <v>37.791713052425898</v>
          </cell>
          <cell r="N778">
            <v>5.8833356995871098</v>
          </cell>
        </row>
        <row r="779">
          <cell r="G779" t="str">
            <v>Czech Republic</v>
          </cell>
          <cell r="H779">
            <v>1</v>
          </cell>
          <cell r="I779">
            <v>3</v>
          </cell>
          <cell r="J779">
            <v>3</v>
          </cell>
          <cell r="K779">
            <v>24.2</v>
          </cell>
          <cell r="L779">
            <v>51972.077607893902</v>
          </cell>
          <cell r="M779">
            <v>45.399111317270098</v>
          </cell>
          <cell r="N779">
            <v>9.3401971950364402</v>
          </cell>
        </row>
        <row r="780">
          <cell r="G780" t="str">
            <v>Czech Republic</v>
          </cell>
          <cell r="H780">
            <v>2</v>
          </cell>
          <cell r="I780">
            <v>1</v>
          </cell>
          <cell r="J780">
            <v>3</v>
          </cell>
          <cell r="K780">
            <v>98.3</v>
          </cell>
          <cell r="L780">
            <v>134664.66560144699</v>
          </cell>
          <cell r="M780">
            <v>26.783015842737299</v>
          </cell>
          <cell r="N780">
            <v>4.1022641411653398</v>
          </cell>
        </row>
        <row r="781">
          <cell r="G781" t="str">
            <v>Czech Republic</v>
          </cell>
          <cell r="H781">
            <v>2</v>
          </cell>
          <cell r="I781">
            <v>2</v>
          </cell>
          <cell r="J781">
            <v>3</v>
          </cell>
          <cell r="K781">
            <v>314.8</v>
          </cell>
          <cell r="L781">
            <v>368412.08986173599</v>
          </cell>
          <cell r="M781">
            <v>20.6749418048317</v>
          </cell>
          <cell r="N781">
            <v>1.7367512595291099</v>
          </cell>
        </row>
        <row r="782">
          <cell r="G782" t="str">
            <v>Czech Republic</v>
          </cell>
          <cell r="H782">
            <v>2</v>
          </cell>
          <cell r="I782">
            <v>3</v>
          </cell>
          <cell r="J782">
            <v>3</v>
          </cell>
          <cell r="K782">
            <v>236</v>
          </cell>
          <cell r="L782">
            <v>298164.20706381602</v>
          </cell>
          <cell r="M782">
            <v>18.2186477518506</v>
          </cell>
          <cell r="N782">
            <v>1.71687054636887</v>
          </cell>
        </row>
        <row r="783">
          <cell r="G783" t="str">
            <v>Czech Republic</v>
          </cell>
          <cell r="H783">
            <v>2</v>
          </cell>
          <cell r="I783">
            <v>4</v>
          </cell>
          <cell r="J783">
            <v>3</v>
          </cell>
          <cell r="K783">
            <v>21.9</v>
          </cell>
          <cell r="L783">
            <v>21368.0626847278</v>
          </cell>
          <cell r="M783">
            <v>10.642490429209399</v>
          </cell>
          <cell r="N783">
            <v>4.6234289001868598</v>
          </cell>
        </row>
        <row r="784">
          <cell r="G784" t="str">
            <v>Czech Republic</v>
          </cell>
          <cell r="H784">
            <v>3</v>
          </cell>
          <cell r="I784">
            <v>1</v>
          </cell>
          <cell r="J784">
            <v>3</v>
          </cell>
          <cell r="K784">
            <v>3.2</v>
          </cell>
          <cell r="L784">
            <v>2522.4989574956999</v>
          </cell>
          <cell r="M784">
            <v>12.414192641962799</v>
          </cell>
          <cell r="N784">
            <v>13.123152896298301</v>
          </cell>
        </row>
        <row r="785">
          <cell r="G785" t="str">
            <v>Czech Republic</v>
          </cell>
          <cell r="H785">
            <v>3</v>
          </cell>
          <cell r="I785">
            <v>2</v>
          </cell>
          <cell r="J785">
            <v>3</v>
          </cell>
          <cell r="K785">
            <v>32</v>
          </cell>
          <cell r="L785">
            <v>28775.903752031099</v>
          </cell>
          <cell r="M785">
            <v>13.550634436333</v>
          </cell>
          <cell r="N785">
            <v>3.9813864164219002</v>
          </cell>
        </row>
        <row r="786">
          <cell r="G786" t="str">
            <v>Czech Republic</v>
          </cell>
          <cell r="H786">
            <v>3</v>
          </cell>
          <cell r="I786">
            <v>3</v>
          </cell>
          <cell r="J786">
            <v>3</v>
          </cell>
          <cell r="K786">
            <v>98.7</v>
          </cell>
          <cell r="L786">
            <v>94357.830439676807</v>
          </cell>
          <cell r="M786">
            <v>13.8502222659501</v>
          </cell>
          <cell r="N786">
            <v>2.96785806734123</v>
          </cell>
        </row>
        <row r="787">
          <cell r="G787" t="str">
            <v>Czech Republic</v>
          </cell>
          <cell r="H787">
            <v>3</v>
          </cell>
          <cell r="I787">
            <v>4</v>
          </cell>
          <cell r="J787">
            <v>3</v>
          </cell>
          <cell r="K787">
            <v>32.1</v>
          </cell>
          <cell r="L787">
            <v>29671.491506436902</v>
          </cell>
          <cell r="M787">
            <v>10.444528148169599</v>
          </cell>
          <cell r="N787">
            <v>4.03431875813573</v>
          </cell>
        </row>
        <row r="788">
          <cell r="G788" t="str">
            <v>Denmark</v>
          </cell>
          <cell r="H788">
            <v>1</v>
          </cell>
          <cell r="I788">
            <v>3</v>
          </cell>
          <cell r="J788">
            <v>3</v>
          </cell>
          <cell r="K788">
            <v>1</v>
          </cell>
          <cell r="L788">
            <v>380.68957180111602</v>
          </cell>
          <cell r="M788">
            <v>43.641135480642099</v>
          </cell>
          <cell r="N788">
            <v>50.670271372875597</v>
          </cell>
        </row>
        <row r="789">
          <cell r="G789" t="str">
            <v>Denmark</v>
          </cell>
          <cell r="H789">
            <v>1</v>
          </cell>
          <cell r="I789">
            <v>1</v>
          </cell>
          <cell r="J789">
            <v>3</v>
          </cell>
          <cell r="K789">
            <v>198.8</v>
          </cell>
          <cell r="L789">
            <v>91747.975841154301</v>
          </cell>
          <cell r="M789">
            <v>41.297308244543999</v>
          </cell>
          <cell r="N789">
            <v>2.60269355532099</v>
          </cell>
        </row>
        <row r="790">
          <cell r="G790" t="str">
            <v>Denmark</v>
          </cell>
          <cell r="H790">
            <v>1</v>
          </cell>
          <cell r="I790">
            <v>2</v>
          </cell>
          <cell r="J790">
            <v>3</v>
          </cell>
          <cell r="K790">
            <v>107.5</v>
          </cell>
          <cell r="L790">
            <v>64875.6059486792</v>
          </cell>
          <cell r="M790">
            <v>28.893919726391701</v>
          </cell>
          <cell r="N790">
            <v>3.09705589540479</v>
          </cell>
        </row>
        <row r="791">
          <cell r="G791" t="str">
            <v>Denmark</v>
          </cell>
          <cell r="H791">
            <v>1</v>
          </cell>
          <cell r="I791">
            <v>3</v>
          </cell>
          <cell r="J791">
            <v>3</v>
          </cell>
          <cell r="K791">
            <v>32.700000000000003</v>
          </cell>
          <cell r="L791">
            <v>19380.7329943195</v>
          </cell>
          <cell r="M791">
            <v>17.379533676172901</v>
          </cell>
          <cell r="N791">
            <v>4.1561323647090704</v>
          </cell>
        </row>
        <row r="792">
          <cell r="G792" t="str">
            <v>Denmark</v>
          </cell>
          <cell r="H792">
            <v>1</v>
          </cell>
          <cell r="I792">
            <v>4</v>
          </cell>
          <cell r="J792">
            <v>3</v>
          </cell>
          <cell r="K792">
            <v>2</v>
          </cell>
          <cell r="L792">
            <v>1214.5612653304299</v>
          </cell>
          <cell r="M792">
            <v>11.920654228365599</v>
          </cell>
          <cell r="N792">
            <v>12.164305823908</v>
          </cell>
        </row>
        <row r="793">
          <cell r="G793" t="str">
            <v>Denmark</v>
          </cell>
          <cell r="H793">
            <v>2</v>
          </cell>
          <cell r="I793">
            <v>1</v>
          </cell>
          <cell r="J793">
            <v>3</v>
          </cell>
          <cell r="K793">
            <v>142</v>
          </cell>
          <cell r="L793">
            <v>61020.437768579999</v>
          </cell>
          <cell r="M793">
            <v>32.395037774486198</v>
          </cell>
          <cell r="N793">
            <v>2.6405254381477401</v>
          </cell>
        </row>
        <row r="794">
          <cell r="G794" t="str">
            <v>Denmark</v>
          </cell>
          <cell r="H794">
            <v>2</v>
          </cell>
          <cell r="I794">
            <v>2</v>
          </cell>
          <cell r="J794">
            <v>3</v>
          </cell>
          <cell r="K794">
            <v>199.3</v>
          </cell>
          <cell r="L794">
            <v>88072.168685422497</v>
          </cell>
          <cell r="M794">
            <v>18.4140269727259</v>
          </cell>
          <cell r="N794">
            <v>1.57819518108791</v>
          </cell>
        </row>
        <row r="795">
          <cell r="G795" t="str">
            <v>Denmark</v>
          </cell>
          <cell r="H795">
            <v>2</v>
          </cell>
          <cell r="I795">
            <v>3</v>
          </cell>
          <cell r="J795">
            <v>3</v>
          </cell>
          <cell r="K795">
            <v>93.7</v>
          </cell>
          <cell r="L795">
            <v>51239.466933359901</v>
          </cell>
          <cell r="M795">
            <v>12.1290009802479</v>
          </cell>
          <cell r="N795">
            <v>1.33040903571945</v>
          </cell>
        </row>
        <row r="796">
          <cell r="G796" t="str">
            <v>Denmark</v>
          </cell>
          <cell r="H796">
            <v>2</v>
          </cell>
          <cell r="I796">
            <v>4</v>
          </cell>
          <cell r="J796">
            <v>3</v>
          </cell>
          <cell r="K796">
            <v>12</v>
          </cell>
          <cell r="L796">
            <v>10544.1724394421</v>
          </cell>
          <cell r="M796">
            <v>16.674201210834301</v>
          </cell>
          <cell r="N796">
            <v>4.9622425398809096</v>
          </cell>
        </row>
        <row r="797">
          <cell r="G797" t="str">
            <v>Denmark</v>
          </cell>
          <cell r="H797">
            <v>3</v>
          </cell>
          <cell r="I797">
            <v>1</v>
          </cell>
          <cell r="J797">
            <v>3</v>
          </cell>
          <cell r="K797">
            <v>51.2</v>
          </cell>
          <cell r="L797">
            <v>17734.258704315798</v>
          </cell>
          <cell r="M797">
            <v>26.449142171158702</v>
          </cell>
          <cell r="N797">
            <v>3.7132674766718199</v>
          </cell>
        </row>
        <row r="798">
          <cell r="G798" t="str">
            <v>Denmark</v>
          </cell>
          <cell r="H798">
            <v>3</v>
          </cell>
          <cell r="I798">
            <v>2</v>
          </cell>
          <cell r="J798">
            <v>3</v>
          </cell>
          <cell r="K798">
            <v>103.2</v>
          </cell>
          <cell r="L798">
            <v>36465.402132155898</v>
          </cell>
          <cell r="M798">
            <v>13.2358411153504</v>
          </cell>
          <cell r="N798">
            <v>1.4785403755553199</v>
          </cell>
        </row>
        <row r="799">
          <cell r="G799" t="str">
            <v>Denmark</v>
          </cell>
          <cell r="H799">
            <v>3</v>
          </cell>
          <cell r="I799">
            <v>3</v>
          </cell>
          <cell r="J799">
            <v>3</v>
          </cell>
          <cell r="K799">
            <v>116.1</v>
          </cell>
          <cell r="L799">
            <v>48422.053248086202</v>
          </cell>
          <cell r="M799">
            <v>7.7788649847875702</v>
          </cell>
          <cell r="N799">
            <v>0.82083109932041398</v>
          </cell>
        </row>
        <row r="800">
          <cell r="G800" t="str">
            <v>Denmark</v>
          </cell>
          <cell r="H800">
            <v>3</v>
          </cell>
          <cell r="I800">
            <v>4</v>
          </cell>
          <cell r="J800">
            <v>3</v>
          </cell>
          <cell r="K800">
            <v>19.5</v>
          </cell>
          <cell r="L800">
            <v>9511.4196859755393</v>
          </cell>
          <cell r="M800">
            <v>4.2202625795109503</v>
          </cell>
          <cell r="N800">
            <v>1.22366279862435</v>
          </cell>
        </row>
        <row r="801">
          <cell r="G801" t="str">
            <v>England (UK)</v>
          </cell>
          <cell r="H801">
            <v>1</v>
          </cell>
          <cell r="I801">
            <v>1</v>
          </cell>
          <cell r="J801">
            <v>3</v>
          </cell>
          <cell r="K801">
            <v>1</v>
          </cell>
          <cell r="L801">
            <v>7790.4045308494296</v>
          </cell>
          <cell r="M801">
            <v>100</v>
          </cell>
          <cell r="N801">
            <v>0</v>
          </cell>
        </row>
        <row r="802">
          <cell r="G802" t="str">
            <v>England (UK)</v>
          </cell>
          <cell r="H802">
            <v>1</v>
          </cell>
          <cell r="I802">
            <v>1</v>
          </cell>
          <cell r="J802">
            <v>3</v>
          </cell>
          <cell r="K802">
            <v>189</v>
          </cell>
          <cell r="L802">
            <v>862926.75588430394</v>
          </cell>
          <cell r="M802">
            <v>39.656942061338803</v>
          </cell>
          <cell r="N802">
            <v>2.7477297795454398</v>
          </cell>
        </row>
        <row r="803">
          <cell r="G803" t="str">
            <v>England (UK)</v>
          </cell>
          <cell r="H803">
            <v>1</v>
          </cell>
          <cell r="I803">
            <v>2</v>
          </cell>
          <cell r="J803">
            <v>3</v>
          </cell>
          <cell r="K803">
            <v>166.2</v>
          </cell>
          <cell r="L803">
            <v>818712.20297573402</v>
          </cell>
          <cell r="M803">
            <v>28.252266567520401</v>
          </cell>
          <cell r="N803">
            <v>2.4032200004920101</v>
          </cell>
        </row>
        <row r="804">
          <cell r="G804" t="str">
            <v>England (UK)</v>
          </cell>
          <cell r="H804">
            <v>1</v>
          </cell>
          <cell r="I804">
            <v>3</v>
          </cell>
          <cell r="J804">
            <v>3</v>
          </cell>
          <cell r="K804">
            <v>66.2</v>
          </cell>
          <cell r="L804">
            <v>380546.83569473098</v>
          </cell>
          <cell r="M804">
            <v>29.99779170127</v>
          </cell>
          <cell r="N804">
            <v>3.9052475908625599</v>
          </cell>
        </row>
        <row r="805">
          <cell r="G805" t="str">
            <v>England (UK)</v>
          </cell>
          <cell r="H805">
            <v>1</v>
          </cell>
          <cell r="I805">
            <v>4</v>
          </cell>
          <cell r="J805">
            <v>3</v>
          </cell>
          <cell r="K805">
            <v>5.6</v>
          </cell>
          <cell r="L805">
            <v>33974.228376243998</v>
          </cell>
          <cell r="M805">
            <v>21.849261269607901</v>
          </cell>
          <cell r="N805">
            <v>11.957145248611599</v>
          </cell>
        </row>
        <row r="806">
          <cell r="G806" t="str">
            <v>England (UK)</v>
          </cell>
          <cell r="H806">
            <v>2</v>
          </cell>
          <cell r="I806">
            <v>1</v>
          </cell>
          <cell r="J806">
            <v>3</v>
          </cell>
          <cell r="K806">
            <v>42.6</v>
          </cell>
          <cell r="L806">
            <v>266757.88162254298</v>
          </cell>
          <cell r="M806">
            <v>19.158721745864199</v>
          </cell>
          <cell r="N806">
            <v>3.9450334089946999</v>
          </cell>
        </row>
        <row r="807">
          <cell r="G807" t="str">
            <v>England (UK)</v>
          </cell>
          <cell r="H807">
            <v>2</v>
          </cell>
          <cell r="I807">
            <v>2</v>
          </cell>
          <cell r="J807">
            <v>3</v>
          </cell>
          <cell r="K807">
            <v>119.3</v>
          </cell>
          <cell r="L807">
            <v>737848.50099766499</v>
          </cell>
          <cell r="M807">
            <v>21.2437808308784</v>
          </cell>
          <cell r="N807">
            <v>2.0648441506297401</v>
          </cell>
        </row>
        <row r="808">
          <cell r="G808" t="str">
            <v>England (UK)</v>
          </cell>
          <cell r="H808">
            <v>2</v>
          </cell>
          <cell r="I808">
            <v>3</v>
          </cell>
          <cell r="J808">
            <v>3</v>
          </cell>
          <cell r="K808">
            <v>91.7</v>
          </cell>
          <cell r="L808">
            <v>555194.40496845404</v>
          </cell>
          <cell r="M808">
            <v>14.3172263710418</v>
          </cell>
          <cell r="N808">
            <v>1.70036347368186</v>
          </cell>
        </row>
        <row r="809">
          <cell r="G809" t="str">
            <v>England (UK)</v>
          </cell>
          <cell r="H809">
            <v>2</v>
          </cell>
          <cell r="I809">
            <v>4</v>
          </cell>
          <cell r="J809">
            <v>3</v>
          </cell>
          <cell r="K809">
            <v>17.399999999999999</v>
          </cell>
          <cell r="L809">
            <v>107831.05642406001</v>
          </cell>
          <cell r="M809">
            <v>9.9221801045511295</v>
          </cell>
          <cell r="N809">
            <v>2.6405571283401601</v>
          </cell>
        </row>
        <row r="810">
          <cell r="G810" t="str">
            <v>England (UK)</v>
          </cell>
          <cell r="H810">
            <v>3</v>
          </cell>
          <cell r="I810">
            <v>1</v>
          </cell>
          <cell r="J810">
            <v>3</v>
          </cell>
          <cell r="K810">
            <v>25</v>
          </cell>
          <cell r="L810">
            <v>159799.66218930701</v>
          </cell>
          <cell r="M810">
            <v>21.698751777121402</v>
          </cell>
          <cell r="N810">
            <v>6.25275141484091</v>
          </cell>
        </row>
        <row r="811">
          <cell r="G811" t="str">
            <v>England (UK)</v>
          </cell>
          <cell r="H811">
            <v>3</v>
          </cell>
          <cell r="I811">
            <v>2</v>
          </cell>
          <cell r="J811">
            <v>3</v>
          </cell>
          <cell r="K811">
            <v>75.7</v>
          </cell>
          <cell r="L811">
            <v>425532.69291687699</v>
          </cell>
          <cell r="M811">
            <v>17.047172796194101</v>
          </cell>
          <cell r="N811">
            <v>2.3956051103320299</v>
          </cell>
        </row>
        <row r="812">
          <cell r="G812" t="str">
            <v>England (UK)</v>
          </cell>
          <cell r="H812">
            <v>3</v>
          </cell>
          <cell r="I812">
            <v>3</v>
          </cell>
          <cell r="J812">
            <v>3</v>
          </cell>
          <cell r="K812">
            <v>114.2</v>
          </cell>
          <cell r="L812">
            <v>579786.34944028605</v>
          </cell>
          <cell r="M812">
            <v>11.9123145886985</v>
          </cell>
          <cell r="N812">
            <v>1.1929245714924399</v>
          </cell>
        </row>
        <row r="813">
          <cell r="G813" t="str">
            <v>England (UK)</v>
          </cell>
          <cell r="H813">
            <v>3</v>
          </cell>
          <cell r="I813">
            <v>4</v>
          </cell>
          <cell r="J813">
            <v>3</v>
          </cell>
          <cell r="K813">
            <v>53.1</v>
          </cell>
          <cell r="L813">
            <v>272298.71753122</v>
          </cell>
          <cell r="M813">
            <v>9.9790034400340009</v>
          </cell>
          <cell r="N813">
            <v>1.6383618612067601</v>
          </cell>
        </row>
        <row r="814">
          <cell r="G814" t="str">
            <v>Estonia</v>
          </cell>
          <cell r="H814">
            <v>1</v>
          </cell>
          <cell r="I814">
            <v>1</v>
          </cell>
          <cell r="J814">
            <v>3</v>
          </cell>
          <cell r="K814">
            <v>117</v>
          </cell>
          <cell r="L814">
            <v>12249.344127603799</v>
          </cell>
          <cell r="M814">
            <v>42.363094352569497</v>
          </cell>
          <cell r="N814">
            <v>3.5659878284988999</v>
          </cell>
        </row>
        <row r="815">
          <cell r="G815" t="str">
            <v>Estonia</v>
          </cell>
          <cell r="H815">
            <v>1</v>
          </cell>
          <cell r="I815">
            <v>2</v>
          </cell>
          <cell r="J815">
            <v>3</v>
          </cell>
          <cell r="K815">
            <v>111.2</v>
          </cell>
          <cell r="L815">
            <v>11815.347160858901</v>
          </cell>
          <cell r="M815">
            <v>32.3159514154002</v>
          </cell>
          <cell r="N815">
            <v>3.19637693553552</v>
          </cell>
        </row>
        <row r="816">
          <cell r="G816" t="str">
            <v>Estonia</v>
          </cell>
          <cell r="H816">
            <v>1</v>
          </cell>
          <cell r="I816">
            <v>3</v>
          </cell>
          <cell r="J816">
            <v>3</v>
          </cell>
          <cell r="K816">
            <v>55.9</v>
          </cell>
          <cell r="L816">
            <v>5860.4810096257597</v>
          </cell>
          <cell r="M816">
            <v>28.3186172744381</v>
          </cell>
          <cell r="N816">
            <v>4.5107175054004296</v>
          </cell>
        </row>
        <row r="817">
          <cell r="G817" t="str">
            <v>Estonia</v>
          </cell>
          <cell r="H817">
            <v>1</v>
          </cell>
          <cell r="I817">
            <v>4</v>
          </cell>
          <cell r="J817">
            <v>3</v>
          </cell>
          <cell r="K817">
            <v>1.9</v>
          </cell>
          <cell r="L817">
            <v>199.091904260576</v>
          </cell>
          <cell r="M817">
            <v>10.8954308775677</v>
          </cell>
          <cell r="N817">
            <v>10.377250789537401</v>
          </cell>
        </row>
        <row r="818">
          <cell r="G818" t="str">
            <v>Estonia</v>
          </cell>
          <cell r="H818">
            <v>2</v>
          </cell>
          <cell r="I818">
            <v>1</v>
          </cell>
          <cell r="J818">
            <v>3</v>
          </cell>
          <cell r="K818">
            <v>107.8</v>
          </cell>
          <cell r="L818">
            <v>12247.7067308103</v>
          </cell>
          <cell r="M818">
            <v>23.5247365700776</v>
          </cell>
          <cell r="N818">
            <v>2.4678390814946498</v>
          </cell>
        </row>
        <row r="819">
          <cell r="G819" t="str">
            <v>Estonia</v>
          </cell>
          <cell r="H819">
            <v>2</v>
          </cell>
          <cell r="I819">
            <v>2</v>
          </cell>
          <cell r="J819">
            <v>3</v>
          </cell>
          <cell r="K819">
            <v>226.7</v>
          </cell>
          <cell r="L819">
            <v>24794.826311688801</v>
          </cell>
          <cell r="M819">
            <v>18.968887076420899</v>
          </cell>
          <cell r="N819">
            <v>1.3242069447103499</v>
          </cell>
        </row>
        <row r="820">
          <cell r="G820" t="str">
            <v>Estonia</v>
          </cell>
          <cell r="H820">
            <v>2</v>
          </cell>
          <cell r="I820">
            <v>3</v>
          </cell>
          <cell r="J820">
            <v>3</v>
          </cell>
          <cell r="K820">
            <v>167.2</v>
          </cell>
          <cell r="L820">
            <v>18154.885005980399</v>
          </cell>
          <cell r="M820">
            <v>14.798631113856301</v>
          </cell>
          <cell r="N820">
            <v>1.3055422197786799</v>
          </cell>
        </row>
        <row r="821">
          <cell r="G821" t="str">
            <v>Estonia</v>
          </cell>
          <cell r="H821">
            <v>2</v>
          </cell>
          <cell r="I821">
            <v>4</v>
          </cell>
          <cell r="J821">
            <v>3</v>
          </cell>
          <cell r="K821">
            <v>19.3</v>
          </cell>
          <cell r="L821">
            <v>2062.23223800818</v>
          </cell>
          <cell r="M821">
            <v>9.5825003468801704</v>
          </cell>
          <cell r="N821">
            <v>2.6602266477843002</v>
          </cell>
        </row>
        <row r="822">
          <cell r="G822" t="str">
            <v>Estonia</v>
          </cell>
          <cell r="H822">
            <v>3</v>
          </cell>
          <cell r="I822">
            <v>1</v>
          </cell>
          <cell r="J822">
            <v>3</v>
          </cell>
          <cell r="K822">
            <v>27.3</v>
          </cell>
          <cell r="L822">
            <v>3154.1795458092301</v>
          </cell>
          <cell r="M822">
            <v>15.262567136439101</v>
          </cell>
          <cell r="N822">
            <v>3.6804726593980601</v>
          </cell>
        </row>
        <row r="823">
          <cell r="G823" t="str">
            <v>Estonia</v>
          </cell>
          <cell r="H823">
            <v>3</v>
          </cell>
          <cell r="I823">
            <v>2</v>
          </cell>
          <cell r="J823">
            <v>3</v>
          </cell>
          <cell r="K823">
            <v>87</v>
          </cell>
          <cell r="L823">
            <v>9876.0866634019003</v>
          </cell>
          <cell r="M823">
            <v>11.6283514347903</v>
          </cell>
          <cell r="N823">
            <v>1.37132158208493</v>
          </cell>
        </row>
        <row r="824">
          <cell r="G824" t="str">
            <v>Estonia</v>
          </cell>
          <cell r="H824">
            <v>3</v>
          </cell>
          <cell r="I824">
            <v>3</v>
          </cell>
          <cell r="J824">
            <v>3</v>
          </cell>
          <cell r="K824">
            <v>104.7</v>
          </cell>
          <cell r="L824">
            <v>11695.507656170401</v>
          </cell>
          <cell r="M824">
            <v>8.2847921802891396</v>
          </cell>
          <cell r="N824">
            <v>0.87491166252192498</v>
          </cell>
        </row>
        <row r="825">
          <cell r="G825" t="str">
            <v>Estonia</v>
          </cell>
          <cell r="H825">
            <v>3</v>
          </cell>
          <cell r="I825">
            <v>4</v>
          </cell>
          <cell r="J825">
            <v>3</v>
          </cell>
          <cell r="K825">
            <v>21</v>
          </cell>
          <cell r="L825">
            <v>2423.4240642814402</v>
          </cell>
          <cell r="M825">
            <v>4.3181185883163202</v>
          </cell>
          <cell r="N825">
            <v>1.1776869433847701</v>
          </cell>
        </row>
        <row r="826">
          <cell r="G826" t="str">
            <v>Finland</v>
          </cell>
          <cell r="H826">
            <v>1</v>
          </cell>
          <cell r="I826">
            <v>1</v>
          </cell>
          <cell r="J826">
            <v>3</v>
          </cell>
          <cell r="K826">
            <v>94.2</v>
          </cell>
          <cell r="L826">
            <v>70131.663495174696</v>
          </cell>
          <cell r="M826">
            <v>58.2538373103745</v>
          </cell>
          <cell r="N826">
            <v>4.5533503331631699</v>
          </cell>
        </row>
        <row r="827">
          <cell r="G827" t="str">
            <v>Finland</v>
          </cell>
          <cell r="H827">
            <v>1</v>
          </cell>
          <cell r="I827">
            <v>2</v>
          </cell>
          <cell r="J827">
            <v>3</v>
          </cell>
          <cell r="K827">
            <v>91.8</v>
          </cell>
          <cell r="L827">
            <v>61884.620457728102</v>
          </cell>
          <cell r="M827">
            <v>38.769843614600802</v>
          </cell>
          <cell r="N827">
            <v>3.6866371325914402</v>
          </cell>
        </row>
        <row r="828">
          <cell r="G828" t="str">
            <v>Finland</v>
          </cell>
          <cell r="H828">
            <v>1</v>
          </cell>
          <cell r="I828">
            <v>3</v>
          </cell>
          <cell r="J828">
            <v>3</v>
          </cell>
          <cell r="K828">
            <v>36.799999999999997</v>
          </cell>
          <cell r="L828">
            <v>26336.7815992541</v>
          </cell>
          <cell r="M828">
            <v>26.7729939401124</v>
          </cell>
          <cell r="N828">
            <v>5.1718953905143703</v>
          </cell>
        </row>
        <row r="829">
          <cell r="G829" t="str">
            <v>Finland</v>
          </cell>
          <cell r="H829">
            <v>1</v>
          </cell>
          <cell r="I829">
            <v>4</v>
          </cell>
          <cell r="J829">
            <v>3</v>
          </cell>
          <cell r="K829">
            <v>3.2</v>
          </cell>
          <cell r="L829">
            <v>2864.7129771670002</v>
          </cell>
          <cell r="M829">
            <v>20.2360016541937</v>
          </cell>
          <cell r="N829">
            <v>15.491775763591299</v>
          </cell>
        </row>
        <row r="830">
          <cell r="G830" t="str">
            <v>Finland</v>
          </cell>
          <cell r="H830">
            <v>2</v>
          </cell>
          <cell r="I830">
            <v>1</v>
          </cell>
          <cell r="J830">
            <v>3</v>
          </cell>
          <cell r="K830">
            <v>84.1</v>
          </cell>
          <cell r="L830">
            <v>60404.728604788703</v>
          </cell>
          <cell r="M830">
            <v>39.126108877513303</v>
          </cell>
          <cell r="N830">
            <v>3.9016248303686698</v>
          </cell>
        </row>
        <row r="831">
          <cell r="G831" t="str">
            <v>Finland</v>
          </cell>
          <cell r="H831">
            <v>2</v>
          </cell>
          <cell r="I831">
            <v>2</v>
          </cell>
          <cell r="J831">
            <v>3</v>
          </cell>
          <cell r="K831">
            <v>148.69999999999999</v>
          </cell>
          <cell r="L831">
            <v>96569.840713959406</v>
          </cell>
          <cell r="M831">
            <v>24.148317622511001</v>
          </cell>
          <cell r="N831">
            <v>2.1123725758497098</v>
          </cell>
        </row>
        <row r="832">
          <cell r="G832" t="str">
            <v>Finland</v>
          </cell>
          <cell r="H832">
            <v>2</v>
          </cell>
          <cell r="I832">
            <v>3</v>
          </cell>
          <cell r="J832">
            <v>3</v>
          </cell>
          <cell r="K832">
            <v>111</v>
          </cell>
          <cell r="L832">
            <v>74338.986444258495</v>
          </cell>
          <cell r="M832">
            <v>15.387250743426099</v>
          </cell>
          <cell r="N832">
            <v>1.59878322421193</v>
          </cell>
        </row>
        <row r="833">
          <cell r="G833" t="str">
            <v>Finland</v>
          </cell>
          <cell r="H833">
            <v>2</v>
          </cell>
          <cell r="I833">
            <v>4</v>
          </cell>
          <cell r="J833">
            <v>3</v>
          </cell>
          <cell r="K833">
            <v>31.2</v>
          </cell>
          <cell r="L833">
            <v>21132.861018568499</v>
          </cell>
          <cell r="M833">
            <v>12.9632320945088</v>
          </cell>
          <cell r="N833">
            <v>2.3314906142407699</v>
          </cell>
        </row>
        <row r="834">
          <cell r="G834" t="str">
            <v>Finland</v>
          </cell>
          <cell r="H834">
            <v>3</v>
          </cell>
          <cell r="I834">
            <v>1</v>
          </cell>
          <cell r="J834">
            <v>3</v>
          </cell>
          <cell r="K834">
            <v>20</v>
          </cell>
          <cell r="L834">
            <v>14616.3342971602</v>
          </cell>
          <cell r="M834">
            <v>33.058850652609301</v>
          </cell>
          <cell r="N834">
            <v>7.0120684365511403</v>
          </cell>
        </row>
        <row r="835">
          <cell r="G835" t="str">
            <v>Finland</v>
          </cell>
          <cell r="H835">
            <v>3</v>
          </cell>
          <cell r="I835">
            <v>2</v>
          </cell>
          <cell r="J835">
            <v>3</v>
          </cell>
          <cell r="K835">
            <v>57.4</v>
          </cell>
          <cell r="L835">
            <v>32798.024710463702</v>
          </cell>
          <cell r="M835">
            <v>16.233792425065499</v>
          </cell>
          <cell r="N835">
            <v>2.0225742320336901</v>
          </cell>
        </row>
        <row r="836">
          <cell r="G836" t="str">
            <v>Finland</v>
          </cell>
          <cell r="H836">
            <v>3</v>
          </cell>
          <cell r="I836">
            <v>3</v>
          </cell>
          <cell r="J836">
            <v>3</v>
          </cell>
          <cell r="K836">
            <v>80.7</v>
          </cell>
          <cell r="L836">
            <v>45796.390248123404</v>
          </cell>
          <cell r="M836">
            <v>8.5404474567471702</v>
          </cell>
          <cell r="N836">
            <v>1.11776269500706</v>
          </cell>
        </row>
        <row r="837">
          <cell r="G837" t="str">
            <v>Finland</v>
          </cell>
          <cell r="H837">
            <v>3</v>
          </cell>
          <cell r="I837">
            <v>4</v>
          </cell>
          <cell r="J837">
            <v>3</v>
          </cell>
          <cell r="K837">
            <v>46.9</v>
          </cell>
          <cell r="L837">
            <v>27250.858427286399</v>
          </cell>
          <cell r="M837">
            <v>6.05043509737175</v>
          </cell>
          <cell r="N837">
            <v>1.0455495331948701</v>
          </cell>
        </row>
        <row r="838">
          <cell r="G838" t="str">
            <v>Flanders (Belgium)</v>
          </cell>
          <cell r="H838">
            <v>1</v>
          </cell>
          <cell r="I838">
            <v>1</v>
          </cell>
          <cell r="J838">
            <v>3</v>
          </cell>
          <cell r="K838">
            <v>160.5</v>
          </cell>
          <cell r="L838">
            <v>121972.496811294</v>
          </cell>
          <cell r="M838">
            <v>53.444243442628903</v>
          </cell>
          <cell r="N838">
            <v>3.4234213244211502</v>
          </cell>
        </row>
        <row r="839">
          <cell r="G839" t="str">
            <v>Flanders (Belgium)</v>
          </cell>
          <cell r="H839">
            <v>1</v>
          </cell>
          <cell r="I839">
            <v>2</v>
          </cell>
          <cell r="J839">
            <v>3</v>
          </cell>
          <cell r="K839">
            <v>114.5</v>
          </cell>
          <cell r="L839">
            <v>90273.8914085383</v>
          </cell>
          <cell r="M839">
            <v>40.516236512155302</v>
          </cell>
          <cell r="N839">
            <v>3.6364205569928099</v>
          </cell>
        </row>
        <row r="840">
          <cell r="G840" t="str">
            <v>Flanders (Belgium)</v>
          </cell>
          <cell r="H840">
            <v>1</v>
          </cell>
          <cell r="I840">
            <v>3</v>
          </cell>
          <cell r="J840">
            <v>3</v>
          </cell>
          <cell r="K840">
            <v>41.4</v>
          </cell>
          <cell r="L840">
            <v>32750.151420354501</v>
          </cell>
          <cell r="M840">
            <v>35.608708030973503</v>
          </cell>
          <cell r="N840">
            <v>6.3785264356389204</v>
          </cell>
        </row>
        <row r="841">
          <cell r="G841" t="str">
            <v>Flanders (Belgium)</v>
          </cell>
          <cell r="H841">
            <v>2</v>
          </cell>
          <cell r="I841">
            <v>1</v>
          </cell>
          <cell r="J841">
            <v>3</v>
          </cell>
          <cell r="K841">
            <v>87</v>
          </cell>
          <cell r="L841">
            <v>67209.836192067</v>
          </cell>
          <cell r="M841">
            <v>29.093479965247401</v>
          </cell>
          <cell r="N841">
            <v>2.7515487085168799</v>
          </cell>
        </row>
        <row r="842">
          <cell r="G842" t="str">
            <v>Flanders (Belgium)</v>
          </cell>
          <cell r="H842">
            <v>2</v>
          </cell>
          <cell r="I842">
            <v>2</v>
          </cell>
          <cell r="J842">
            <v>3</v>
          </cell>
          <cell r="K842">
            <v>150.19999999999999</v>
          </cell>
          <cell r="L842">
            <v>114093.20511974899</v>
          </cell>
          <cell r="M842">
            <v>19.570259239909099</v>
          </cell>
          <cell r="N842">
            <v>1.6870509251952801</v>
          </cell>
        </row>
        <row r="843">
          <cell r="G843" t="str">
            <v>Flanders (Belgium)</v>
          </cell>
          <cell r="H843">
            <v>2</v>
          </cell>
          <cell r="I843">
            <v>3</v>
          </cell>
          <cell r="J843">
            <v>3</v>
          </cell>
          <cell r="K843">
            <v>109</v>
          </cell>
          <cell r="L843">
            <v>82378.012226284001</v>
          </cell>
          <cell r="M843">
            <v>16.130414947272701</v>
          </cell>
          <cell r="N843">
            <v>1.6678635008145699</v>
          </cell>
        </row>
        <row r="844">
          <cell r="G844" t="str">
            <v>Flanders (Belgium)</v>
          </cell>
          <cell r="H844">
            <v>2</v>
          </cell>
          <cell r="I844">
            <v>4</v>
          </cell>
          <cell r="J844">
            <v>3</v>
          </cell>
          <cell r="K844">
            <v>10.8</v>
          </cell>
          <cell r="L844">
            <v>7854.99304578381</v>
          </cell>
          <cell r="M844">
            <v>9.7355930909377495</v>
          </cell>
          <cell r="N844">
            <v>3.5453049455311598</v>
          </cell>
        </row>
        <row r="845">
          <cell r="G845" t="str">
            <v>Flanders (Belgium)</v>
          </cell>
          <cell r="H845">
            <v>3</v>
          </cell>
          <cell r="I845">
            <v>1</v>
          </cell>
          <cell r="J845">
            <v>3</v>
          </cell>
          <cell r="K845">
            <v>16.899999999999999</v>
          </cell>
          <cell r="L845">
            <v>12592.9478389335</v>
          </cell>
          <cell r="M845">
            <v>30.134193004086502</v>
          </cell>
          <cell r="N845">
            <v>7.2374428284452401</v>
          </cell>
        </row>
        <row r="846">
          <cell r="G846" t="str">
            <v>Flanders (Belgium)</v>
          </cell>
          <cell r="H846">
            <v>3</v>
          </cell>
          <cell r="I846">
            <v>2</v>
          </cell>
          <cell r="J846">
            <v>3</v>
          </cell>
          <cell r="K846">
            <v>42</v>
          </cell>
          <cell r="L846">
            <v>32667.572464957499</v>
          </cell>
          <cell r="M846">
            <v>14.736541442681499</v>
          </cell>
          <cell r="N846">
            <v>2.6169651188106302</v>
          </cell>
        </row>
        <row r="847">
          <cell r="G847" t="str">
            <v>Flanders (Belgium)</v>
          </cell>
          <cell r="H847">
            <v>3</v>
          </cell>
          <cell r="I847">
            <v>3</v>
          </cell>
          <cell r="J847">
            <v>3</v>
          </cell>
          <cell r="K847">
            <v>80.8</v>
          </cell>
          <cell r="L847">
            <v>62722.693331005299</v>
          </cell>
          <cell r="M847">
            <v>9.1842935027786208</v>
          </cell>
          <cell r="N847">
            <v>1.13738410360315</v>
          </cell>
        </row>
        <row r="848">
          <cell r="G848" t="str">
            <v>Flanders (Belgium)</v>
          </cell>
          <cell r="H848">
            <v>3</v>
          </cell>
          <cell r="I848">
            <v>4</v>
          </cell>
          <cell r="J848">
            <v>3</v>
          </cell>
          <cell r="K848">
            <v>21.3</v>
          </cell>
          <cell r="L848">
            <v>15894.268556118799</v>
          </cell>
          <cell r="M848">
            <v>4.7160480896728796</v>
          </cell>
          <cell r="N848">
            <v>1.1997241203079301</v>
          </cell>
        </row>
        <row r="849">
          <cell r="G849" t="str">
            <v>France</v>
          </cell>
          <cell r="H849">
            <v>1</v>
          </cell>
          <cell r="I849">
            <v>4</v>
          </cell>
          <cell r="J849">
            <v>3</v>
          </cell>
          <cell r="K849">
            <v>7</v>
          </cell>
          <cell r="L849">
            <v>30636.889850678799</v>
          </cell>
          <cell r="M849">
            <v>88.259816450536206</v>
          </cell>
          <cell r="N849">
            <v>9.7275155642908295</v>
          </cell>
        </row>
        <row r="850">
          <cell r="G850" t="str">
            <v>France</v>
          </cell>
          <cell r="H850">
            <v>1</v>
          </cell>
          <cell r="I850">
            <v>1</v>
          </cell>
          <cell r="J850">
            <v>3</v>
          </cell>
          <cell r="K850">
            <v>312.3</v>
          </cell>
          <cell r="L850">
            <v>1806069.73303159</v>
          </cell>
          <cell r="M850">
            <v>43.927422625635202</v>
          </cell>
          <cell r="N850">
            <v>1.8360644433914799</v>
          </cell>
        </row>
        <row r="851">
          <cell r="G851" t="str">
            <v>France</v>
          </cell>
          <cell r="H851">
            <v>1</v>
          </cell>
          <cell r="I851">
            <v>2</v>
          </cell>
          <cell r="J851">
            <v>3</v>
          </cell>
          <cell r="K851">
            <v>189.9</v>
          </cell>
          <cell r="L851">
            <v>1132950.8889294299</v>
          </cell>
          <cell r="M851">
            <v>36.978387985944401</v>
          </cell>
          <cell r="N851">
            <v>2.07562000764911</v>
          </cell>
        </row>
        <row r="852">
          <cell r="G852" t="str">
            <v>France</v>
          </cell>
          <cell r="H852">
            <v>1</v>
          </cell>
          <cell r="I852">
            <v>3</v>
          </cell>
          <cell r="J852">
            <v>3</v>
          </cell>
          <cell r="K852">
            <v>59.8</v>
          </cell>
          <cell r="L852">
            <v>345653.934025547</v>
          </cell>
          <cell r="M852">
            <v>31.678246816175999</v>
          </cell>
          <cell r="N852">
            <v>3.75029775347044</v>
          </cell>
        </row>
        <row r="853">
          <cell r="G853" t="str">
            <v>France</v>
          </cell>
          <cell r="H853">
            <v>1</v>
          </cell>
          <cell r="I853">
            <v>4</v>
          </cell>
          <cell r="J853">
            <v>3</v>
          </cell>
          <cell r="K853">
            <v>5</v>
          </cell>
          <cell r="L853">
            <v>30806.179024428799</v>
          </cell>
          <cell r="M853">
            <v>33.740836258701101</v>
          </cell>
          <cell r="N853">
            <v>12.8657527138232</v>
          </cell>
        </row>
      </sheetData>
      <sheetData sheetId="50">
        <row r="1">
          <cell r="G1" t="str">
            <v>CNTRY_OUT</v>
          </cell>
          <cell r="H1" t="str">
            <v>LITLEVb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484.9</v>
          </cell>
          <cell r="K3">
            <v>872265.92140983499</v>
          </cell>
          <cell r="L3">
            <v>57.2570070634358</v>
          </cell>
          <cell r="M3">
            <v>2.2388391759110799</v>
          </cell>
        </row>
        <row r="4">
          <cell r="G4" t="str">
            <v>Australia</v>
          </cell>
          <cell r="H4">
            <v>2</v>
          </cell>
          <cell r="I4">
            <v>1</v>
          </cell>
          <cell r="J4">
            <v>1384.7</v>
          </cell>
          <cell r="K4">
            <v>2491012.3770011798</v>
          </cell>
          <cell r="L4">
            <v>72.663400472736399</v>
          </cell>
          <cell r="M4">
            <v>1.37496544035275</v>
          </cell>
        </row>
        <row r="5">
          <cell r="G5" t="str">
            <v>Australia</v>
          </cell>
          <cell r="H5">
            <v>3</v>
          </cell>
          <cell r="I5">
            <v>1</v>
          </cell>
          <cell r="J5">
            <v>2071.6999999999998</v>
          </cell>
          <cell r="K5">
            <v>3762319.4731176798</v>
          </cell>
          <cell r="L5">
            <v>80.408848372049405</v>
          </cell>
          <cell r="M5">
            <v>0.977884107987677</v>
          </cell>
        </row>
        <row r="6">
          <cell r="G6" t="str">
            <v>Australia</v>
          </cell>
          <cell r="H6">
            <v>4</v>
          </cell>
          <cell r="I6">
            <v>1</v>
          </cell>
          <cell r="J6">
            <v>999.7</v>
          </cell>
          <cell r="K6">
            <v>1773372.28340705</v>
          </cell>
          <cell r="L6">
            <v>86.412446331660405</v>
          </cell>
          <cell r="M6">
            <v>1.5858328584587</v>
          </cell>
        </row>
        <row r="7">
          <cell r="G7" t="str">
            <v>Austria</v>
          </cell>
          <cell r="H7">
            <v>1</v>
          </cell>
          <cell r="I7">
            <v>1</v>
          </cell>
          <cell r="J7">
            <v>359</v>
          </cell>
          <cell r="K7">
            <v>450296.73547522002</v>
          </cell>
          <cell r="L7">
            <v>61.403786393409298</v>
          </cell>
          <cell r="M7">
            <v>2.2029744045136601</v>
          </cell>
        </row>
        <row r="8">
          <cell r="G8" t="str">
            <v>Austria</v>
          </cell>
          <cell r="H8">
            <v>2</v>
          </cell>
          <cell r="I8">
            <v>1</v>
          </cell>
          <cell r="J8">
            <v>1120.2</v>
          </cell>
          <cell r="K8">
            <v>1296064.738933</v>
          </cell>
          <cell r="L8">
            <v>72.893847885407297</v>
          </cell>
          <cell r="M8">
            <v>1.4040894477721499</v>
          </cell>
        </row>
        <row r="9">
          <cell r="G9" t="str">
            <v>Austria</v>
          </cell>
          <cell r="H9">
            <v>3</v>
          </cell>
          <cell r="I9">
            <v>1</v>
          </cell>
          <cell r="J9">
            <v>1366.8</v>
          </cell>
          <cell r="K9">
            <v>1439195.4119484101</v>
          </cell>
          <cell r="L9">
            <v>84.909680798125194</v>
          </cell>
          <cell r="M9">
            <v>1.2789799525783001</v>
          </cell>
        </row>
        <row r="10">
          <cell r="G10" t="str">
            <v>Austria</v>
          </cell>
          <cell r="H10">
            <v>4</v>
          </cell>
          <cell r="I10">
            <v>1</v>
          </cell>
          <cell r="J10">
            <v>348</v>
          </cell>
          <cell r="K10">
            <v>333410.22873797599</v>
          </cell>
          <cell r="L10">
            <v>89.497244782177106</v>
          </cell>
          <cell r="M10">
            <v>1.9453500403734501</v>
          </cell>
        </row>
        <row r="11">
          <cell r="G11" t="str">
            <v>Canada</v>
          </cell>
          <cell r="I11">
            <v>1</v>
          </cell>
          <cell r="J11">
            <v>4</v>
          </cell>
          <cell r="K11">
            <v>2833.0818444685101</v>
          </cell>
          <cell r="L11">
            <v>80.610791491491696</v>
          </cell>
          <cell r="M11">
            <v>19.3438918909062</v>
          </cell>
        </row>
        <row r="12">
          <cell r="G12" t="str">
            <v>Canada</v>
          </cell>
          <cell r="H12">
            <v>1</v>
          </cell>
          <cell r="I12">
            <v>1</v>
          </cell>
          <cell r="J12">
            <v>2658.1</v>
          </cell>
          <cell r="K12">
            <v>2103946.8117909101</v>
          </cell>
          <cell r="L12">
            <v>65.755393116899398</v>
          </cell>
          <cell r="M12">
            <v>1.3391555056706499</v>
          </cell>
        </row>
        <row r="13">
          <cell r="G13" t="str">
            <v>Canada</v>
          </cell>
          <cell r="H13">
            <v>2</v>
          </cell>
          <cell r="I13">
            <v>1</v>
          </cell>
          <cell r="J13">
            <v>5416.5</v>
          </cell>
          <cell r="K13">
            <v>4580714.90378296</v>
          </cell>
          <cell r="L13">
            <v>77.281517902197706</v>
          </cell>
          <cell r="M13">
            <v>0.91177487523675405</v>
          </cell>
        </row>
        <row r="14">
          <cell r="G14" t="str">
            <v>Canada</v>
          </cell>
          <cell r="H14">
            <v>3</v>
          </cell>
          <cell r="I14">
            <v>1</v>
          </cell>
          <cell r="J14">
            <v>6307</v>
          </cell>
          <cell r="K14">
            <v>5836332.7232494103</v>
          </cell>
          <cell r="L14">
            <v>84.400070760616501</v>
          </cell>
          <cell r="M14">
            <v>0.72827542528664502</v>
          </cell>
        </row>
        <row r="15">
          <cell r="G15" t="str">
            <v>Canada</v>
          </cell>
          <cell r="H15">
            <v>4</v>
          </cell>
          <cell r="I15">
            <v>1</v>
          </cell>
          <cell r="J15">
            <v>2338.4</v>
          </cell>
          <cell r="K15">
            <v>2417237.24994851</v>
          </cell>
          <cell r="L15">
            <v>88.923527536838407</v>
          </cell>
          <cell r="M15">
            <v>1.0968232315097599</v>
          </cell>
        </row>
        <row r="16">
          <cell r="G16" t="str">
            <v>Sharks</v>
          </cell>
          <cell r="H16">
            <v>1</v>
          </cell>
          <cell r="I16">
            <v>1</v>
          </cell>
          <cell r="J16">
            <v>1629.2</v>
          </cell>
          <cell r="K16">
            <v>4034059.9790286301</v>
          </cell>
          <cell r="L16">
            <v>74.120510315118196</v>
          </cell>
          <cell r="M16">
            <v>1.4923242148557601</v>
          </cell>
        </row>
        <row r="17">
          <cell r="G17" t="str">
            <v>Sharks</v>
          </cell>
          <cell r="H17">
            <v>2</v>
          </cell>
          <cell r="I17">
            <v>1</v>
          </cell>
          <cell r="J17">
            <v>997.4</v>
          </cell>
          <cell r="K17">
            <v>2428951.4429308199</v>
          </cell>
          <cell r="L17">
            <v>85.750457587529098</v>
          </cell>
          <cell r="M17">
            <v>1.7728865239518099</v>
          </cell>
        </row>
        <row r="18">
          <cell r="G18" t="str">
            <v>Sharks</v>
          </cell>
          <cell r="H18">
            <v>3</v>
          </cell>
          <cell r="I18">
            <v>1</v>
          </cell>
          <cell r="J18">
            <v>379.6</v>
          </cell>
          <cell r="K18">
            <v>950134.88592553698</v>
          </cell>
          <cell r="L18">
            <v>89.389025849219394</v>
          </cell>
          <cell r="M18">
            <v>2.68683976562785</v>
          </cell>
        </row>
        <row r="19">
          <cell r="G19" t="str">
            <v>Sharks</v>
          </cell>
          <cell r="H19">
            <v>4</v>
          </cell>
          <cell r="I19">
            <v>1</v>
          </cell>
          <cell r="J19">
            <v>41.8</v>
          </cell>
          <cell r="K19">
            <v>139225.052758873</v>
          </cell>
          <cell r="L19">
            <v>86.405682384848703</v>
          </cell>
          <cell r="M19">
            <v>8.6919364138006792</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1097</v>
          </cell>
          <cell r="K21">
            <v>1641790.4088032099</v>
          </cell>
          <cell r="L21">
            <v>72.1741536612261</v>
          </cell>
          <cell r="M21">
            <v>1.5577791470442499</v>
          </cell>
        </row>
        <row r="22">
          <cell r="G22" t="str">
            <v>Czech Republic</v>
          </cell>
          <cell r="H22">
            <v>3</v>
          </cell>
          <cell r="I22">
            <v>1</v>
          </cell>
          <cell r="J22">
            <v>1368.9</v>
          </cell>
          <cell r="K22">
            <v>1900666.82618688</v>
          </cell>
          <cell r="L22">
            <v>78.129892907314698</v>
          </cell>
          <cell r="M22">
            <v>1.7578946176972901</v>
          </cell>
        </row>
        <row r="23">
          <cell r="G23" t="str">
            <v>Czech Republic</v>
          </cell>
          <cell r="H23">
            <v>4</v>
          </cell>
          <cell r="I23">
            <v>1</v>
          </cell>
          <cell r="J23">
            <v>346.9</v>
          </cell>
          <cell r="K23">
            <v>431923.86391066498</v>
          </cell>
          <cell r="L23">
            <v>87.293569914013204</v>
          </cell>
          <cell r="M23">
            <v>3.31996835645496</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658.3</v>
          </cell>
          <cell r="K25">
            <v>278084.36493982701</v>
          </cell>
          <cell r="L25">
            <v>58.231363153922601</v>
          </cell>
          <cell r="M25">
            <v>1.8426158112003801</v>
          </cell>
        </row>
        <row r="26">
          <cell r="G26" t="str">
            <v>Denmark</v>
          </cell>
          <cell r="H26">
            <v>2</v>
          </cell>
          <cell r="I26">
            <v>1</v>
          </cell>
          <cell r="J26">
            <v>1553.9</v>
          </cell>
          <cell r="K26">
            <v>745167.52549286897</v>
          </cell>
          <cell r="L26">
            <v>76.1555351366368</v>
          </cell>
          <cell r="M26">
            <v>1.1557661738104801</v>
          </cell>
        </row>
        <row r="27">
          <cell r="G27" t="str">
            <v>Denmark</v>
          </cell>
          <cell r="H27">
            <v>3</v>
          </cell>
          <cell r="I27">
            <v>1</v>
          </cell>
          <cell r="J27">
            <v>1948.3</v>
          </cell>
          <cell r="K27">
            <v>986077.68820659304</v>
          </cell>
          <cell r="L27">
            <v>85.241107670976007</v>
          </cell>
          <cell r="M27">
            <v>0.93448138421321303</v>
          </cell>
        </row>
        <row r="28">
          <cell r="G28" t="str">
            <v>Denmark</v>
          </cell>
          <cell r="H28">
            <v>4</v>
          </cell>
          <cell r="I28">
            <v>1</v>
          </cell>
          <cell r="J28">
            <v>510.5</v>
          </cell>
          <cell r="K28">
            <v>267407.62059386499</v>
          </cell>
          <cell r="L28">
            <v>89.533046676015204</v>
          </cell>
          <cell r="M28">
            <v>1.8026341383479301</v>
          </cell>
        </row>
        <row r="29">
          <cell r="G29" t="str">
            <v>England (UK)</v>
          </cell>
          <cell r="H29">
            <v>1</v>
          </cell>
          <cell r="I29">
            <v>1</v>
          </cell>
          <cell r="J29">
            <v>370.1</v>
          </cell>
          <cell r="K29">
            <v>2637205.4090404301</v>
          </cell>
          <cell r="L29">
            <v>61.267115947372801</v>
          </cell>
          <cell r="M29">
            <v>2.2332567166674</v>
          </cell>
        </row>
        <row r="30">
          <cell r="G30" t="str">
            <v>England (UK)</v>
          </cell>
          <cell r="H30">
            <v>2</v>
          </cell>
          <cell r="I30">
            <v>1</v>
          </cell>
          <cell r="J30">
            <v>943.6</v>
          </cell>
          <cell r="K30">
            <v>6362444.8681867002</v>
          </cell>
          <cell r="L30">
            <v>71.735027403442501</v>
          </cell>
          <cell r="M30">
            <v>1.5843148143086301</v>
          </cell>
        </row>
        <row r="31">
          <cell r="G31" t="str">
            <v>England (UK)</v>
          </cell>
          <cell r="H31">
            <v>3</v>
          </cell>
          <cell r="I31">
            <v>1</v>
          </cell>
          <cell r="J31">
            <v>1255.9000000000001</v>
          </cell>
          <cell r="K31">
            <v>8171341.9501784202</v>
          </cell>
          <cell r="L31">
            <v>81.621915679124001</v>
          </cell>
          <cell r="M31">
            <v>1.11106092411218</v>
          </cell>
        </row>
        <row r="32">
          <cell r="G32" t="str">
            <v>England (UK)</v>
          </cell>
          <cell r="H32">
            <v>4</v>
          </cell>
          <cell r="I32">
            <v>1</v>
          </cell>
          <cell r="J32">
            <v>525.4</v>
          </cell>
          <cell r="K32">
            <v>3454121.84685467</v>
          </cell>
          <cell r="L32">
            <v>87.105862624640906</v>
          </cell>
          <cell r="M32">
            <v>1.65846473621219</v>
          </cell>
        </row>
        <row r="33">
          <cell r="G33" t="str">
            <v>Estonia</v>
          </cell>
          <cell r="H33">
            <v>1</v>
          </cell>
          <cell r="I33">
            <v>1</v>
          </cell>
          <cell r="J33">
            <v>551.9</v>
          </cell>
          <cell r="K33">
            <v>66074.6090695147</v>
          </cell>
          <cell r="L33">
            <v>65.019628168486406</v>
          </cell>
          <cell r="M33">
            <v>2.1414236119101999</v>
          </cell>
        </row>
        <row r="34">
          <cell r="G34" t="str">
            <v>Estonia</v>
          </cell>
          <cell r="H34">
            <v>2</v>
          </cell>
          <cell r="I34">
            <v>1</v>
          </cell>
          <cell r="J34">
            <v>1601.9</v>
          </cell>
          <cell r="K34">
            <v>189488.18218921701</v>
          </cell>
          <cell r="L34">
            <v>75.103450908768494</v>
          </cell>
          <cell r="M34">
            <v>1.16604829563218</v>
          </cell>
        </row>
        <row r="35">
          <cell r="G35" t="str">
            <v>Estonia</v>
          </cell>
          <cell r="H35">
            <v>3</v>
          </cell>
          <cell r="I35">
            <v>1</v>
          </cell>
          <cell r="J35">
            <v>1969.6</v>
          </cell>
          <cell r="K35">
            <v>235065.88011846499</v>
          </cell>
          <cell r="L35">
            <v>82.6030804423212</v>
          </cell>
          <cell r="M35">
            <v>0.94226762490659199</v>
          </cell>
        </row>
        <row r="36">
          <cell r="G36" t="str">
            <v>Estonia</v>
          </cell>
          <cell r="H36">
            <v>4</v>
          </cell>
          <cell r="I36">
            <v>1</v>
          </cell>
          <cell r="J36">
            <v>601.6</v>
          </cell>
          <cell r="K36">
            <v>72760.861482268796</v>
          </cell>
          <cell r="L36">
            <v>91.612858294958102</v>
          </cell>
          <cell r="M36">
            <v>1.2105021320474301</v>
          </cell>
        </row>
        <row r="37">
          <cell r="G37" t="str">
            <v>Finland</v>
          </cell>
          <cell r="H37">
            <v>1</v>
          </cell>
          <cell r="I37">
            <v>1</v>
          </cell>
          <cell r="J37">
            <v>228.1</v>
          </cell>
          <cell r="K37">
            <v>160653.118131767</v>
          </cell>
          <cell r="L37">
            <v>50.332538941778203</v>
          </cell>
          <cell r="M37">
            <v>2.7173585402848599</v>
          </cell>
        </row>
        <row r="38">
          <cell r="G38" t="str">
            <v>Finland</v>
          </cell>
          <cell r="H38">
            <v>2</v>
          </cell>
          <cell r="I38">
            <v>1</v>
          </cell>
          <cell r="J38">
            <v>842</v>
          </cell>
          <cell r="K38">
            <v>543322.45163594198</v>
          </cell>
          <cell r="L38">
            <v>71.319661078721197</v>
          </cell>
          <cell r="M38">
            <v>1.47177375565216</v>
          </cell>
        </row>
        <row r="39">
          <cell r="G39" t="str">
            <v>Finland</v>
          </cell>
          <cell r="H39">
            <v>3</v>
          </cell>
          <cell r="I39">
            <v>1</v>
          </cell>
          <cell r="J39">
            <v>1497.6</v>
          </cell>
          <cell r="K39">
            <v>930906.72078771598</v>
          </cell>
          <cell r="L39">
            <v>83.2685485664758</v>
          </cell>
          <cell r="M39">
            <v>1.04472658424029</v>
          </cell>
        </row>
        <row r="40">
          <cell r="G40" t="str">
            <v>Finland</v>
          </cell>
          <cell r="H40">
            <v>4</v>
          </cell>
          <cell r="I40">
            <v>1</v>
          </cell>
          <cell r="J40">
            <v>920.3</v>
          </cell>
          <cell r="K40">
            <v>554220.06193416496</v>
          </cell>
          <cell r="L40">
            <v>88.235211918500795</v>
          </cell>
          <cell r="M40">
            <v>1.1275302470036099</v>
          </cell>
        </row>
        <row r="41">
          <cell r="G41" t="str">
            <v>Flanders (Belgium)</v>
          </cell>
          <cell r="H41">
            <v>1</v>
          </cell>
          <cell r="I41">
            <v>1</v>
          </cell>
          <cell r="J41">
            <v>344.2</v>
          </cell>
          <cell r="K41">
            <v>288731.69289251399</v>
          </cell>
          <cell r="L41">
            <v>57.598376253911702</v>
          </cell>
          <cell r="M41">
            <v>2.0083108852355598</v>
          </cell>
        </row>
        <row r="42">
          <cell r="G42" t="str">
            <v>Flanders (Belgium)</v>
          </cell>
          <cell r="H42">
            <v>2</v>
          </cell>
          <cell r="I42">
            <v>1</v>
          </cell>
          <cell r="J42">
            <v>916.4</v>
          </cell>
          <cell r="K42">
            <v>769290.97974230605</v>
          </cell>
          <cell r="L42">
            <v>74.878368875303394</v>
          </cell>
          <cell r="M42">
            <v>1.2200265056933199</v>
          </cell>
        </row>
        <row r="43">
          <cell r="G43" t="str">
            <v>Flanders (Belgium)</v>
          </cell>
          <cell r="H43">
            <v>3</v>
          </cell>
          <cell r="I43">
            <v>1</v>
          </cell>
          <cell r="J43">
            <v>1312.6</v>
          </cell>
          <cell r="K43">
            <v>1091560.5064922599</v>
          </cell>
          <cell r="L43">
            <v>84.947131029065005</v>
          </cell>
          <cell r="M43">
            <v>1.0142344536477701</v>
          </cell>
        </row>
        <row r="44">
          <cell r="G44" t="str">
            <v>Flanders (Belgium)</v>
          </cell>
          <cell r="H44">
            <v>4</v>
          </cell>
          <cell r="I44">
            <v>1</v>
          </cell>
          <cell r="J44">
            <v>471.8</v>
          </cell>
          <cell r="K44">
            <v>392109.820714715</v>
          </cell>
          <cell r="L44">
            <v>92.999821398036403</v>
          </cell>
          <cell r="M44">
            <v>1.2134577516387099</v>
          </cell>
        </row>
        <row r="45">
          <cell r="G45" t="str">
            <v>France</v>
          </cell>
          <cell r="I45">
            <v>1</v>
          </cell>
          <cell r="J45">
            <v>4</v>
          </cell>
          <cell r="K45">
            <v>16744.359231660401</v>
          </cell>
          <cell r="L45">
            <v>32.251596714439103</v>
          </cell>
          <cell r="M45">
            <v>12.5184842415958</v>
          </cell>
        </row>
        <row r="46">
          <cell r="G46" t="str">
            <v>France</v>
          </cell>
          <cell r="H46">
            <v>1</v>
          </cell>
          <cell r="I46">
            <v>1</v>
          </cell>
          <cell r="J46">
            <v>740</v>
          </cell>
          <cell r="K46">
            <v>4335018.7210083902</v>
          </cell>
          <cell r="L46">
            <v>57.628428792743101</v>
          </cell>
          <cell r="M46">
            <v>1.4062319360808599</v>
          </cell>
        </row>
        <row r="47">
          <cell r="G47" t="str">
            <v>France</v>
          </cell>
          <cell r="H47">
            <v>2</v>
          </cell>
          <cell r="I47">
            <v>1</v>
          </cell>
          <cell r="J47">
            <v>1475.4</v>
          </cell>
          <cell r="K47">
            <v>8343370.7830892596</v>
          </cell>
          <cell r="L47">
            <v>70.795034677878206</v>
          </cell>
          <cell r="M47">
            <v>0.97975163461166803</v>
          </cell>
        </row>
        <row r="48">
          <cell r="G48" t="str">
            <v>France</v>
          </cell>
          <cell r="H48">
            <v>3</v>
          </cell>
          <cell r="I48">
            <v>1</v>
          </cell>
          <cell r="J48">
            <v>1530.6</v>
          </cell>
          <cell r="K48">
            <v>8326916.5096006403</v>
          </cell>
          <cell r="L48">
            <v>79.179451789811196</v>
          </cell>
          <cell r="M48">
            <v>0.84859393532481298</v>
          </cell>
        </row>
        <row r="49">
          <cell r="G49" t="str">
            <v>France</v>
          </cell>
          <cell r="H49">
            <v>4</v>
          </cell>
          <cell r="I49">
            <v>1</v>
          </cell>
          <cell r="J49">
            <v>384</v>
          </cell>
          <cell r="K49">
            <v>2006130.5061850401</v>
          </cell>
          <cell r="L49">
            <v>84.243463357648494</v>
          </cell>
          <cell r="M49">
            <v>1.8429617279535899</v>
          </cell>
        </row>
        <row r="50">
          <cell r="G50" t="str">
            <v>Germany</v>
          </cell>
          <cell r="H50">
            <v>1</v>
          </cell>
          <cell r="I50">
            <v>1</v>
          </cell>
          <cell r="J50">
            <v>463.1</v>
          </cell>
          <cell r="K50">
            <v>5237521.9372843197</v>
          </cell>
          <cell r="L50">
            <v>65.242522678095696</v>
          </cell>
          <cell r="M50">
            <v>2.1434320099852</v>
          </cell>
        </row>
        <row r="51">
          <cell r="G51" t="str">
            <v>Germany</v>
          </cell>
          <cell r="H51">
            <v>2</v>
          </cell>
          <cell r="I51">
            <v>1</v>
          </cell>
          <cell r="J51">
            <v>1140.5999999999999</v>
          </cell>
          <cell r="K51">
            <v>12024497.052170301</v>
          </cell>
          <cell r="L51">
            <v>78.175105705698101</v>
          </cell>
          <cell r="M51">
            <v>1.3568679145662099</v>
          </cell>
        </row>
        <row r="52">
          <cell r="G52" t="str">
            <v>Germany</v>
          </cell>
          <cell r="H52">
            <v>3</v>
          </cell>
          <cell r="I52">
            <v>1</v>
          </cell>
          <cell r="J52">
            <v>1425.8</v>
          </cell>
          <cell r="K52">
            <v>13732874.3848875</v>
          </cell>
          <cell r="L52">
            <v>86.588278136107306</v>
          </cell>
          <cell r="M52">
            <v>1.04950875193767</v>
          </cell>
        </row>
        <row r="53">
          <cell r="G53" t="str">
            <v>Germany</v>
          </cell>
          <cell r="H53">
            <v>4</v>
          </cell>
          <cell r="I53">
            <v>1</v>
          </cell>
          <cell r="J53">
            <v>444.5</v>
          </cell>
          <cell r="K53">
            <v>4088919.7575601102</v>
          </cell>
          <cell r="L53">
            <v>90.381861775132407</v>
          </cell>
          <cell r="M53">
            <v>1.65490178422892</v>
          </cell>
        </row>
        <row r="54">
          <cell r="G54" t="str">
            <v>Capitals</v>
          </cell>
          <cell r="H54">
            <v>1</v>
          </cell>
          <cell r="I54">
            <v>1</v>
          </cell>
          <cell r="J54">
            <v>669.3</v>
          </cell>
          <cell r="K54">
            <v>906594.76979362697</v>
          </cell>
          <cell r="L54">
            <v>55.978664176077402</v>
          </cell>
          <cell r="M54">
            <v>2.3736538668278202</v>
          </cell>
        </row>
        <row r="55">
          <cell r="G55" t="str">
            <v>Capitals</v>
          </cell>
          <cell r="H55">
            <v>2</v>
          </cell>
          <cell r="I55">
            <v>1</v>
          </cell>
          <cell r="J55">
            <v>926.9</v>
          </cell>
          <cell r="K55">
            <v>1246973.15049382</v>
          </cell>
          <cell r="L55">
            <v>50.4074217517744</v>
          </cell>
          <cell r="M55">
            <v>2.1760111063443199</v>
          </cell>
        </row>
        <row r="56">
          <cell r="G56" t="str">
            <v>Capitals</v>
          </cell>
          <cell r="H56">
            <v>3</v>
          </cell>
          <cell r="I56">
            <v>1</v>
          </cell>
          <cell r="J56">
            <v>573.1</v>
          </cell>
          <cell r="K56">
            <v>819161.06910978397</v>
          </cell>
          <cell r="L56">
            <v>54.380512226032103</v>
          </cell>
          <cell r="M56">
            <v>2.3684228520857999</v>
          </cell>
        </row>
        <row r="57">
          <cell r="G57" t="str">
            <v>Capitals</v>
          </cell>
          <cell r="H57">
            <v>4</v>
          </cell>
          <cell r="I57">
            <v>1</v>
          </cell>
          <cell r="J57">
            <v>122.7</v>
          </cell>
          <cell r="K57">
            <v>206539.96565629399</v>
          </cell>
          <cell r="L57">
            <v>64.342635249300301</v>
          </cell>
          <cell r="M57">
            <v>6.2604806465819998</v>
          </cell>
        </row>
        <row r="58">
          <cell r="G58" t="str">
            <v>Ireland</v>
          </cell>
          <cell r="H58">
            <v>1</v>
          </cell>
          <cell r="I58">
            <v>1</v>
          </cell>
          <cell r="J58">
            <v>414.8</v>
          </cell>
          <cell r="K58">
            <v>220005.97796219701</v>
          </cell>
          <cell r="L58">
            <v>49.6532555016665</v>
          </cell>
          <cell r="M58">
            <v>2.3575374133370901</v>
          </cell>
        </row>
        <row r="59">
          <cell r="G59" t="str">
            <v>Ireland</v>
          </cell>
          <cell r="H59">
            <v>2</v>
          </cell>
          <cell r="I59">
            <v>1</v>
          </cell>
          <cell r="J59">
            <v>1149.8</v>
          </cell>
          <cell r="K59">
            <v>569486.57962265401</v>
          </cell>
          <cell r="L59">
            <v>63.233014776821001</v>
          </cell>
          <cell r="M59">
            <v>1.2084306470681401</v>
          </cell>
        </row>
        <row r="60">
          <cell r="G60" t="str">
            <v>Ireland</v>
          </cell>
          <cell r="H60">
            <v>3</v>
          </cell>
          <cell r="I60">
            <v>1</v>
          </cell>
          <cell r="J60">
            <v>1389.6</v>
          </cell>
          <cell r="K60">
            <v>643010.54923570203</v>
          </cell>
          <cell r="L60">
            <v>74.259832693755499</v>
          </cell>
          <cell r="M60">
            <v>1.3762607058690299</v>
          </cell>
        </row>
        <row r="61">
          <cell r="G61" t="str">
            <v>Ireland</v>
          </cell>
          <cell r="H61">
            <v>4</v>
          </cell>
          <cell r="I61">
            <v>1</v>
          </cell>
          <cell r="J61">
            <v>404.8</v>
          </cell>
          <cell r="K61">
            <v>179907.919948141</v>
          </cell>
          <cell r="L61">
            <v>83.522692039214604</v>
          </cell>
          <cell r="M61">
            <v>2.49168202896047</v>
          </cell>
        </row>
        <row r="62">
          <cell r="G62" t="str">
            <v>Penguins</v>
          </cell>
          <cell r="H62">
            <v>1</v>
          </cell>
          <cell r="I62">
            <v>1</v>
          </cell>
          <cell r="J62">
            <v>790.3</v>
          </cell>
          <cell r="K62">
            <v>661908.306716625</v>
          </cell>
          <cell r="L62">
            <v>64.195504605121599</v>
          </cell>
          <cell r="M62">
            <v>1.3849039169243</v>
          </cell>
        </row>
        <row r="63">
          <cell r="G63" t="str">
            <v>Penguins</v>
          </cell>
          <cell r="H63">
            <v>2</v>
          </cell>
          <cell r="I63">
            <v>1</v>
          </cell>
          <cell r="J63">
            <v>1000.2</v>
          </cell>
          <cell r="K63">
            <v>912238.03200205194</v>
          </cell>
          <cell r="L63">
            <v>77.287611409982006</v>
          </cell>
          <cell r="M63">
            <v>1.63837963848943</v>
          </cell>
        </row>
        <row r="64">
          <cell r="G64" t="str">
            <v>Penguins</v>
          </cell>
          <cell r="H64">
            <v>3</v>
          </cell>
          <cell r="I64">
            <v>1</v>
          </cell>
          <cell r="J64">
            <v>879.1</v>
          </cell>
          <cell r="K64">
            <v>880945.300307906</v>
          </cell>
          <cell r="L64">
            <v>84.469021257884407</v>
          </cell>
          <cell r="M64">
            <v>1.3442779850200299</v>
          </cell>
        </row>
        <row r="65">
          <cell r="G65" t="str">
            <v>Penguins</v>
          </cell>
          <cell r="H65">
            <v>4</v>
          </cell>
          <cell r="I65">
            <v>1</v>
          </cell>
          <cell r="J65">
            <v>250.4</v>
          </cell>
          <cell r="K65">
            <v>265000.82307029399</v>
          </cell>
          <cell r="L65">
            <v>86.173298575610403</v>
          </cell>
          <cell r="M65">
            <v>2.47585131855082</v>
          </cell>
        </row>
        <row r="66">
          <cell r="G66" t="str">
            <v>Italy</v>
          </cell>
          <cell r="H66">
            <v>1</v>
          </cell>
          <cell r="I66">
            <v>1</v>
          </cell>
          <cell r="J66">
            <v>582.6</v>
          </cell>
          <cell r="K66">
            <v>5162977.6705479603</v>
          </cell>
          <cell r="L66">
            <v>54.921321601950297</v>
          </cell>
          <cell r="M66">
            <v>2.03234460123709</v>
          </cell>
        </row>
        <row r="67">
          <cell r="G67" t="str">
            <v>Italy</v>
          </cell>
          <cell r="H67">
            <v>2</v>
          </cell>
          <cell r="I67">
            <v>1</v>
          </cell>
          <cell r="J67">
            <v>1098.5</v>
          </cell>
          <cell r="K67">
            <v>8396412.77028648</v>
          </cell>
          <cell r="L67">
            <v>60.590210399548297</v>
          </cell>
          <cell r="M67">
            <v>1.39357891154269</v>
          </cell>
        </row>
        <row r="68">
          <cell r="G68" t="str">
            <v>Italy</v>
          </cell>
          <cell r="H68">
            <v>3</v>
          </cell>
          <cell r="I68">
            <v>1</v>
          </cell>
          <cell r="J68">
            <v>883.6</v>
          </cell>
          <cell r="K68">
            <v>6137248.80581256</v>
          </cell>
          <cell r="L68">
            <v>74.079420067463801</v>
          </cell>
          <cell r="M68">
            <v>1.8469774374557399</v>
          </cell>
        </row>
        <row r="69">
          <cell r="G69" t="str">
            <v>Italy</v>
          </cell>
          <cell r="H69">
            <v>4</v>
          </cell>
          <cell r="I69">
            <v>1</v>
          </cell>
          <cell r="J69">
            <v>134.30000000000001</v>
          </cell>
          <cell r="K69">
            <v>904548.15219659999</v>
          </cell>
          <cell r="L69">
            <v>86.091124722218396</v>
          </cell>
          <cell r="M69">
            <v>4.6702365437568298</v>
          </cell>
        </row>
        <row r="70">
          <cell r="G70" t="str">
            <v>Panthers</v>
          </cell>
          <cell r="H70">
            <v>1</v>
          </cell>
          <cell r="I70">
            <v>1</v>
          </cell>
          <cell r="J70">
            <v>1</v>
          </cell>
          <cell r="K70">
            <v>2745.8075953742896</v>
          </cell>
          <cell r="L70">
            <v>100</v>
          </cell>
          <cell r="M70">
            <v>0</v>
          </cell>
        </row>
        <row r="71">
          <cell r="G71" t="str">
            <v>Panthers</v>
          </cell>
          <cell r="H71">
            <v>2</v>
          </cell>
          <cell r="I71">
            <v>1</v>
          </cell>
          <cell r="J71">
            <v>745.9</v>
          </cell>
          <cell r="K71">
            <v>802337.95388093102</v>
          </cell>
          <cell r="L71">
            <v>67.608665162904401</v>
          </cell>
          <cell r="M71">
            <v>1.9169754936022001</v>
          </cell>
        </row>
        <row r="72">
          <cell r="G72" t="str">
            <v>Panthers</v>
          </cell>
          <cell r="H72">
            <v>3</v>
          </cell>
          <cell r="I72">
            <v>1</v>
          </cell>
          <cell r="J72">
            <v>157</v>
          </cell>
          <cell r="K72">
            <v>186877.09169349901</v>
          </cell>
          <cell r="L72">
            <v>77.412114910089997</v>
          </cell>
          <cell r="M72">
            <v>4.1782000481742996</v>
          </cell>
        </row>
        <row r="73">
          <cell r="G73" t="str">
            <v>Panthers</v>
          </cell>
          <cell r="H73">
            <v>4</v>
          </cell>
          <cell r="I73">
            <v>1</v>
          </cell>
          <cell r="J73">
            <v>13.7</v>
          </cell>
          <cell r="K73">
            <v>18871.393733635501</v>
          </cell>
          <cell r="L73">
            <v>85.987031650121295</v>
          </cell>
          <cell r="M73">
            <v>15.187466984001601</v>
          </cell>
        </row>
        <row r="74">
          <cell r="G74" t="str">
            <v>Japan</v>
          </cell>
          <cell r="H74">
            <v>1</v>
          </cell>
          <cell r="I74">
            <v>1</v>
          </cell>
          <cell r="J74">
            <v>152.5</v>
          </cell>
          <cell r="K74">
            <v>2395859.0521633001</v>
          </cell>
          <cell r="L74">
            <v>69.330857617664407</v>
          </cell>
          <cell r="M74">
            <v>4.3154501053081997</v>
          </cell>
        </row>
        <row r="75">
          <cell r="G75" t="str">
            <v>Japan</v>
          </cell>
          <cell r="H75">
            <v>2</v>
          </cell>
          <cell r="I75">
            <v>1</v>
          </cell>
          <cell r="J75">
            <v>743</v>
          </cell>
          <cell r="K75">
            <v>11217810.0777536</v>
          </cell>
          <cell r="L75">
            <v>71.886706803865195</v>
          </cell>
          <cell r="M75">
            <v>1.71539578015321</v>
          </cell>
        </row>
        <row r="76">
          <cell r="G76" t="str">
            <v>Japan</v>
          </cell>
          <cell r="H76">
            <v>3</v>
          </cell>
          <cell r="I76">
            <v>1</v>
          </cell>
          <cell r="J76">
            <v>1710.3</v>
          </cell>
          <cell r="K76">
            <v>25624346.926592998</v>
          </cell>
          <cell r="L76">
            <v>78.117945189245603</v>
          </cell>
          <cell r="M76">
            <v>0.90365465447688897</v>
          </cell>
        </row>
        <row r="77">
          <cell r="G77" t="str">
            <v>Japan</v>
          </cell>
          <cell r="H77">
            <v>4</v>
          </cell>
          <cell r="I77">
            <v>1</v>
          </cell>
          <cell r="J77">
            <v>858.2</v>
          </cell>
          <cell r="K77">
            <v>12412794.7736711</v>
          </cell>
          <cell r="L77">
            <v>79.388181028092404</v>
          </cell>
          <cell r="M77">
            <v>1.5897675798864099</v>
          </cell>
        </row>
        <row r="78">
          <cell r="G78" t="str">
            <v>Korea</v>
          </cell>
          <cell r="H78">
            <v>1</v>
          </cell>
          <cell r="I78">
            <v>1</v>
          </cell>
          <cell r="J78">
            <v>559.79999999999995</v>
          </cell>
          <cell r="K78">
            <v>2804695.4187803799</v>
          </cell>
          <cell r="L78">
            <v>68.516476688936507</v>
          </cell>
          <cell r="M78">
            <v>2.1957369338008399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1608.3</v>
          </cell>
          <cell r="K80">
            <v>8562462.0250903703</v>
          </cell>
          <cell r="L80">
            <v>77.635588811707194</v>
          </cell>
          <cell r="M80">
            <v>1.10505259627723</v>
          </cell>
        </row>
        <row r="81">
          <cell r="G81" t="str">
            <v>Korea</v>
          </cell>
          <cell r="H81">
            <v>4</v>
          </cell>
          <cell r="I81">
            <v>1</v>
          </cell>
          <cell r="J81">
            <v>299</v>
          </cell>
          <cell r="K81">
            <v>1564946.4639097999</v>
          </cell>
          <cell r="L81">
            <v>78.462572701702399</v>
          </cell>
          <cell r="M81">
            <v>2.79780073467998</v>
          </cell>
        </row>
        <row r="82">
          <cell r="G82" t="str">
            <v>Islanders</v>
          </cell>
          <cell r="H82">
            <v>1</v>
          </cell>
          <cell r="I82">
            <v>1</v>
          </cell>
          <cell r="J82">
            <v>396.3</v>
          </cell>
          <cell r="K82">
            <v>158413.14631802199</v>
          </cell>
          <cell r="L82">
            <v>61.539579639793203</v>
          </cell>
          <cell r="M82">
            <v>2.6461590570735298</v>
          </cell>
        </row>
        <row r="83">
          <cell r="G83" t="str">
            <v>Islanders</v>
          </cell>
          <cell r="H83">
            <v>2</v>
          </cell>
          <cell r="I83">
            <v>1</v>
          </cell>
          <cell r="J83">
            <v>1203.8</v>
          </cell>
          <cell r="K83">
            <v>439832.268214932</v>
          </cell>
          <cell r="L83">
            <v>68.782920495755704</v>
          </cell>
          <cell r="M83">
            <v>1.5184318837380899</v>
          </cell>
        </row>
        <row r="84">
          <cell r="G84" t="str">
            <v>Islanders</v>
          </cell>
          <cell r="H84">
            <v>3</v>
          </cell>
          <cell r="I84">
            <v>1</v>
          </cell>
          <cell r="J84">
            <v>1111.5999999999999</v>
          </cell>
          <cell r="K84">
            <v>404030.96542300697</v>
          </cell>
          <cell r="L84">
            <v>78.983989168594903</v>
          </cell>
          <cell r="M84">
            <v>1.4601781471695401</v>
          </cell>
        </row>
        <row r="85">
          <cell r="G85" t="str">
            <v>Islanders</v>
          </cell>
          <cell r="H85">
            <v>4</v>
          </cell>
          <cell r="I85">
            <v>1</v>
          </cell>
          <cell r="J85">
            <v>204.3</v>
          </cell>
          <cell r="K85">
            <v>76467.977329354704</v>
          </cell>
          <cell r="L85">
            <v>84.576213624754402</v>
          </cell>
          <cell r="M85">
            <v>3.2380707111736799</v>
          </cell>
        </row>
        <row r="86">
          <cell r="G86" t="str">
            <v>Netherlands</v>
          </cell>
          <cell r="H86">
            <v>3</v>
          </cell>
          <cell r="I86">
            <v>1</v>
          </cell>
          <cell r="J86">
            <v>1</v>
          </cell>
          <cell r="K86">
            <v>2745.80759537429</v>
          </cell>
          <cell r="L86">
            <v>100</v>
          </cell>
          <cell r="M86">
            <v>0</v>
          </cell>
        </row>
        <row r="87">
          <cell r="G87" t="str">
            <v>Netherlands</v>
          </cell>
          <cell r="H87">
            <v>1</v>
          </cell>
          <cell r="I87">
            <v>1</v>
          </cell>
          <cell r="J87">
            <v>298.39999999999998</v>
          </cell>
          <cell r="K87">
            <v>686790.02995893604</v>
          </cell>
          <cell r="L87">
            <v>58.957613588950998</v>
          </cell>
          <cell r="M87">
            <v>2.5995157030488198</v>
          </cell>
        </row>
        <row r="88">
          <cell r="G88" t="str">
            <v>Netherlands</v>
          </cell>
          <cell r="H88">
            <v>2</v>
          </cell>
          <cell r="I88">
            <v>1</v>
          </cell>
          <cell r="J88">
            <v>823.7</v>
          </cell>
          <cell r="K88">
            <v>1720682.9309622601</v>
          </cell>
          <cell r="L88">
            <v>71.943773434039599</v>
          </cell>
          <cell r="M88">
            <v>1.6161034338148501</v>
          </cell>
        </row>
        <row r="89">
          <cell r="G89" t="str">
            <v>Netherlands</v>
          </cell>
          <cell r="H89">
            <v>3</v>
          </cell>
          <cell r="I89">
            <v>1</v>
          </cell>
          <cell r="J89">
            <v>1506.6</v>
          </cell>
          <cell r="K89">
            <v>3126397.7749666502</v>
          </cell>
          <cell r="L89">
            <v>85.5203339889418</v>
          </cell>
          <cell r="M89">
            <v>0.92931119523849903</v>
          </cell>
        </row>
        <row r="90">
          <cell r="G90" t="str">
            <v>Netherlands</v>
          </cell>
          <cell r="H90">
            <v>4</v>
          </cell>
          <cell r="I90">
            <v>1</v>
          </cell>
          <cell r="J90">
            <v>680.3</v>
          </cell>
          <cell r="K90">
            <v>1463802.32846754</v>
          </cell>
          <cell r="L90">
            <v>90.157853626585705</v>
          </cell>
          <cell r="M90">
            <v>1.37998329015667</v>
          </cell>
        </row>
        <row r="91">
          <cell r="G91" t="str">
            <v>Blues</v>
          </cell>
          <cell r="H91">
            <v>1</v>
          </cell>
          <cell r="I91">
            <v>1</v>
          </cell>
          <cell r="J91">
            <v>366.1</v>
          </cell>
          <cell r="K91">
            <v>167240.71706393099</v>
          </cell>
          <cell r="L91">
            <v>64.860551992043099</v>
          </cell>
          <cell r="M91">
            <v>2.3210916354372402</v>
          </cell>
        </row>
        <row r="92">
          <cell r="G92" t="str">
            <v>Blues</v>
          </cell>
          <cell r="H92">
            <v>2</v>
          </cell>
          <cell r="I92">
            <v>1</v>
          </cell>
          <cell r="J92">
            <v>1089.9000000000001</v>
          </cell>
          <cell r="K92">
            <v>502457.888398882</v>
          </cell>
          <cell r="L92">
            <v>78.464498656365606</v>
          </cell>
          <cell r="M92">
            <v>1.5007748910593799</v>
          </cell>
        </row>
        <row r="93">
          <cell r="G93" t="str">
            <v>Blues</v>
          </cell>
          <cell r="H93">
            <v>3</v>
          </cell>
          <cell r="I93">
            <v>1</v>
          </cell>
          <cell r="J93">
            <v>1564.2</v>
          </cell>
          <cell r="K93">
            <v>738956.53913765703</v>
          </cell>
          <cell r="L93">
            <v>84.153526724745007</v>
          </cell>
          <cell r="M93">
            <v>1.06915956643972</v>
          </cell>
        </row>
        <row r="94">
          <cell r="G94" t="str">
            <v>Blues</v>
          </cell>
          <cell r="H94">
            <v>4</v>
          </cell>
          <cell r="I94">
            <v>1</v>
          </cell>
          <cell r="J94">
            <v>673.8</v>
          </cell>
          <cell r="K94">
            <v>332007.59902375803</v>
          </cell>
          <cell r="L94">
            <v>90.155201486553196</v>
          </cell>
          <cell r="M94">
            <v>1.40245671583764</v>
          </cell>
        </row>
        <row r="95">
          <cell r="G95" t="str">
            <v>Northern Ireland (UK)</v>
          </cell>
          <cell r="H95">
            <v>1</v>
          </cell>
          <cell r="I95">
            <v>1</v>
          </cell>
          <cell r="J95">
            <v>254.4</v>
          </cell>
          <cell r="K95">
            <v>86269.353292652901</v>
          </cell>
          <cell r="L95">
            <v>52.994660111036801</v>
          </cell>
          <cell r="M95">
            <v>2.89989400506887</v>
          </cell>
        </row>
        <row r="96">
          <cell r="G96" t="str">
            <v>Northern Ireland (UK)</v>
          </cell>
          <cell r="H96">
            <v>2</v>
          </cell>
          <cell r="I96">
            <v>1</v>
          </cell>
          <cell r="J96">
            <v>716.7</v>
          </cell>
          <cell r="K96">
            <v>222883.86883697801</v>
          </cell>
          <cell r="L96">
            <v>67.217708052203506</v>
          </cell>
          <cell r="M96">
            <v>1.6306013741424401</v>
          </cell>
        </row>
        <row r="97">
          <cell r="G97" t="str">
            <v>Northern Ireland (UK)</v>
          </cell>
          <cell r="H97">
            <v>3</v>
          </cell>
          <cell r="I97">
            <v>1</v>
          </cell>
          <cell r="J97">
            <v>854.2</v>
          </cell>
          <cell r="K97">
            <v>247212.61840490601</v>
          </cell>
          <cell r="L97">
            <v>79.155840573929297</v>
          </cell>
          <cell r="M97">
            <v>1.2930573769874301</v>
          </cell>
        </row>
        <row r="98">
          <cell r="G98" t="str">
            <v>Northern Ireland (UK)</v>
          </cell>
          <cell r="H98">
            <v>4</v>
          </cell>
          <cell r="I98">
            <v>1</v>
          </cell>
          <cell r="J98">
            <v>293.7</v>
          </cell>
          <cell r="K98">
            <v>79592.585307280693</v>
          </cell>
          <cell r="L98">
            <v>88.290806640102005</v>
          </cell>
          <cell r="M98">
            <v>2.7190454086650999</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281.3</v>
          </cell>
          <cell r="K100">
            <v>207348.96182841799</v>
          </cell>
          <cell r="L100">
            <v>65.667087304483303</v>
          </cell>
          <cell r="M100">
            <v>2.72076371771767</v>
          </cell>
        </row>
        <row r="101">
          <cell r="G101" t="str">
            <v>Norway</v>
          </cell>
          <cell r="H101">
            <v>2</v>
          </cell>
          <cell r="I101">
            <v>1</v>
          </cell>
          <cell r="J101">
            <v>905.3</v>
          </cell>
          <cell r="K101">
            <v>607216.71172132099</v>
          </cell>
          <cell r="L101">
            <v>79.728034028658698</v>
          </cell>
          <cell r="M101">
            <v>1.4041698823473201</v>
          </cell>
        </row>
        <row r="102">
          <cell r="G102" t="str">
            <v>Norway</v>
          </cell>
          <cell r="H102">
            <v>3</v>
          </cell>
          <cell r="I102">
            <v>1</v>
          </cell>
          <cell r="J102">
            <v>1547.6</v>
          </cell>
          <cell r="K102">
            <v>970793.336378554</v>
          </cell>
          <cell r="L102">
            <v>88.574101821991107</v>
          </cell>
          <cell r="M102">
            <v>0.92633144832268799</v>
          </cell>
        </row>
        <row r="103">
          <cell r="G103" t="str">
            <v>Norway</v>
          </cell>
          <cell r="H103">
            <v>4</v>
          </cell>
          <cell r="I103">
            <v>1</v>
          </cell>
          <cell r="J103">
            <v>593.79999999999995</v>
          </cell>
          <cell r="K103">
            <v>359552.664014326</v>
          </cell>
          <cell r="L103">
            <v>93.053112350296203</v>
          </cell>
          <cell r="M103">
            <v>1.2104931677725399</v>
          </cell>
        </row>
        <row r="104">
          <cell r="G104" t="str">
            <v>Poland</v>
          </cell>
          <cell r="H104">
            <v>1</v>
          </cell>
          <cell r="I104">
            <v>1</v>
          </cell>
          <cell r="J104">
            <v>489.2</v>
          </cell>
          <cell r="K104">
            <v>2419798.4619801501</v>
          </cell>
          <cell r="L104">
            <v>54.756542789229798</v>
          </cell>
          <cell r="M104">
            <v>2.2406408427070499</v>
          </cell>
        </row>
        <row r="105">
          <cell r="G105" t="str">
            <v>Poland</v>
          </cell>
          <cell r="H105">
            <v>2</v>
          </cell>
          <cell r="I105">
            <v>1</v>
          </cell>
          <cell r="J105">
            <v>1140.5</v>
          </cell>
          <cell r="K105">
            <v>5282970.3003852898</v>
          </cell>
          <cell r="L105">
            <v>65.047524734240795</v>
          </cell>
          <cell r="M105">
            <v>1.6500272677629899</v>
          </cell>
        </row>
        <row r="106">
          <cell r="G106" t="str">
            <v>Poland</v>
          </cell>
          <cell r="H106">
            <v>3</v>
          </cell>
          <cell r="I106">
            <v>1</v>
          </cell>
          <cell r="J106">
            <v>1226.8</v>
          </cell>
          <cell r="K106">
            <v>5322344.3440875402</v>
          </cell>
          <cell r="L106">
            <v>74.628001802014296</v>
          </cell>
          <cell r="M106">
            <v>1.2785811835897201</v>
          </cell>
        </row>
        <row r="107">
          <cell r="G107" t="str">
            <v>Poland</v>
          </cell>
          <cell r="H107">
            <v>4</v>
          </cell>
          <cell r="I107">
            <v>1</v>
          </cell>
          <cell r="J107">
            <v>396.5</v>
          </cell>
          <cell r="K107">
            <v>1672892.99601828</v>
          </cell>
          <cell r="L107">
            <v>84.786150259798802</v>
          </cell>
          <cell r="M107">
            <v>2.2496316943741701</v>
          </cell>
        </row>
        <row r="108">
          <cell r="G108" t="str">
            <v>Russian Federation</v>
          </cell>
          <cell r="H108">
            <v>1</v>
          </cell>
          <cell r="I108">
            <v>1</v>
          </cell>
          <cell r="J108">
            <v>147.30000000000001</v>
          </cell>
          <cell r="K108">
            <v>5063849.6214234503</v>
          </cell>
          <cell r="L108">
            <v>55.081556016865399</v>
          </cell>
          <cell r="M108">
            <v>3.75721222917874</v>
          </cell>
        </row>
        <row r="109">
          <cell r="G109" t="str">
            <v>Russian Federation</v>
          </cell>
          <cell r="H109">
            <v>2</v>
          </cell>
          <cell r="I109">
            <v>1</v>
          </cell>
          <cell r="J109">
            <v>539.1</v>
          </cell>
          <cell r="K109">
            <v>15688866.593258301</v>
          </cell>
          <cell r="L109">
            <v>63.884992003381797</v>
          </cell>
          <cell r="M109">
            <v>2.3239725251632799</v>
          </cell>
        </row>
        <row r="110">
          <cell r="G110" t="str">
            <v>Russian Federation</v>
          </cell>
          <cell r="H110">
            <v>3</v>
          </cell>
          <cell r="I110">
            <v>1</v>
          </cell>
          <cell r="J110">
            <v>767.7</v>
          </cell>
          <cell r="K110">
            <v>20188567.916662902</v>
          </cell>
          <cell r="L110">
            <v>68.375064260285598</v>
          </cell>
          <cell r="M110">
            <v>2.6233683205570801</v>
          </cell>
        </row>
        <row r="111">
          <cell r="G111" t="str">
            <v>Russian Federation</v>
          </cell>
          <cell r="H111">
            <v>4</v>
          </cell>
          <cell r="I111">
            <v>1</v>
          </cell>
          <cell r="J111">
            <v>235.9</v>
          </cell>
          <cell r="K111">
            <v>5366651.19937276</v>
          </cell>
          <cell r="L111">
            <v>68.665162566573898</v>
          </cell>
          <cell r="M111">
            <v>5.5834201637156697</v>
          </cell>
        </row>
        <row r="112">
          <cell r="G112" t="str">
            <v>Lightning</v>
          </cell>
          <cell r="H112">
            <v>1</v>
          </cell>
          <cell r="I112">
            <v>1</v>
          </cell>
          <cell r="J112">
            <v>965.1</v>
          </cell>
          <cell r="K112">
            <v>499278.102925213</v>
          </cell>
          <cell r="L112">
            <v>73.208650918588404</v>
          </cell>
          <cell r="M112">
            <v>1.38373951951715</v>
          </cell>
        </row>
        <row r="113">
          <cell r="G113" t="str">
            <v>Lightning</v>
          </cell>
          <cell r="H113">
            <v>2</v>
          </cell>
          <cell r="I113">
            <v>1</v>
          </cell>
          <cell r="J113">
            <v>1058.4000000000001</v>
          </cell>
          <cell r="K113">
            <v>572654.350557197</v>
          </cell>
          <cell r="L113">
            <v>80.447604021770104</v>
          </cell>
          <cell r="M113">
            <v>1.17484801363826</v>
          </cell>
        </row>
        <row r="114">
          <cell r="G114" t="str">
            <v>Lightning</v>
          </cell>
          <cell r="H114">
            <v>3</v>
          </cell>
          <cell r="I114">
            <v>1</v>
          </cell>
          <cell r="J114">
            <v>1112.5999999999999</v>
          </cell>
          <cell r="K114">
            <v>598080.43338292802</v>
          </cell>
          <cell r="L114">
            <v>87.487861464293402</v>
          </cell>
          <cell r="M114">
            <v>1.1111875137048299</v>
          </cell>
        </row>
        <row r="115">
          <cell r="G115" t="str">
            <v>Lightning</v>
          </cell>
          <cell r="H115">
            <v>4</v>
          </cell>
          <cell r="I115">
            <v>1</v>
          </cell>
          <cell r="J115">
            <v>326.89999999999998</v>
          </cell>
          <cell r="K115">
            <v>179054.598630219</v>
          </cell>
          <cell r="L115">
            <v>87.140798695466501</v>
          </cell>
          <cell r="M115">
            <v>2.3666860735395598</v>
          </cell>
        </row>
        <row r="116">
          <cell r="G116" t="str">
            <v>Slovak Republic</v>
          </cell>
          <cell r="H116">
            <v>1</v>
          </cell>
          <cell r="I116">
            <v>1</v>
          </cell>
          <cell r="J116">
            <v>244.9</v>
          </cell>
          <cell r="K116">
            <v>171728.72753081599</v>
          </cell>
          <cell r="L116">
            <v>46.182578713598303</v>
          </cell>
          <cell r="M116">
            <v>2.9739217110196101</v>
          </cell>
        </row>
        <row r="117">
          <cell r="G117" t="str">
            <v>Slovak Republic</v>
          </cell>
          <cell r="H117">
            <v>2</v>
          </cell>
          <cell r="I117">
            <v>1</v>
          </cell>
          <cell r="J117">
            <v>1078.5999999999999</v>
          </cell>
          <cell r="K117">
            <v>761184.77743810299</v>
          </cell>
          <cell r="L117">
            <v>66.451648328665897</v>
          </cell>
          <cell r="M117">
            <v>1.42281142043193</v>
          </cell>
        </row>
        <row r="118">
          <cell r="G118" t="str">
            <v>Slovak Republic</v>
          </cell>
          <cell r="H118">
            <v>3</v>
          </cell>
          <cell r="I118">
            <v>1</v>
          </cell>
          <cell r="J118">
            <v>1437.2</v>
          </cell>
          <cell r="K118">
            <v>1038424.42343024</v>
          </cell>
          <cell r="L118">
            <v>75.186275544684705</v>
          </cell>
          <cell r="M118">
            <v>1.23587877726434</v>
          </cell>
        </row>
        <row r="119">
          <cell r="G119" t="str">
            <v>Slovak Republic</v>
          </cell>
          <cell r="H119">
            <v>4</v>
          </cell>
          <cell r="I119">
            <v>1</v>
          </cell>
          <cell r="J119">
            <v>249.3</v>
          </cell>
          <cell r="K119">
            <v>185595.96501820799</v>
          </cell>
          <cell r="L119">
            <v>79.918754269721205</v>
          </cell>
          <cell r="M119">
            <v>3.3935802072228598</v>
          </cell>
        </row>
        <row r="120">
          <cell r="G120" t="str">
            <v>Stars</v>
          </cell>
          <cell r="H120">
            <v>1</v>
          </cell>
          <cell r="I120">
            <v>1</v>
          </cell>
          <cell r="J120">
            <v>615.79999999999995</v>
          </cell>
          <cell r="K120">
            <v>169368.82242753499</v>
          </cell>
          <cell r="L120">
            <v>52.796578439912999</v>
          </cell>
          <cell r="M120">
            <v>2.0092255874560201</v>
          </cell>
        </row>
        <row r="121">
          <cell r="G121" t="str">
            <v>Stars</v>
          </cell>
          <cell r="H121">
            <v>2</v>
          </cell>
          <cell r="I121">
            <v>1</v>
          </cell>
          <cell r="J121">
            <v>1111.9000000000001</v>
          </cell>
          <cell r="K121">
            <v>295336.00377150998</v>
          </cell>
          <cell r="L121">
            <v>65.4422015832575</v>
          </cell>
          <cell r="M121">
            <v>1.3698085961323501</v>
          </cell>
        </row>
        <row r="122">
          <cell r="G122" t="str">
            <v>Stars</v>
          </cell>
          <cell r="H122">
            <v>3</v>
          </cell>
          <cell r="I122">
            <v>1</v>
          </cell>
          <cell r="J122">
            <v>974.1</v>
          </cell>
          <cell r="K122">
            <v>262446.02550196199</v>
          </cell>
          <cell r="L122">
            <v>74.948113572543406</v>
          </cell>
          <cell r="M122">
            <v>1.42501955017201</v>
          </cell>
        </row>
        <row r="123">
          <cell r="G123" t="str">
            <v>Stars</v>
          </cell>
          <cell r="H123">
            <v>4</v>
          </cell>
          <cell r="I123">
            <v>1</v>
          </cell>
          <cell r="J123">
            <v>187.2</v>
          </cell>
          <cell r="K123">
            <v>51883.338270979097</v>
          </cell>
          <cell r="L123">
            <v>79.955753299043195</v>
          </cell>
          <cell r="M123">
            <v>3.1216227700622299</v>
          </cell>
        </row>
        <row r="124">
          <cell r="G124" t="str">
            <v>Spain</v>
          </cell>
          <cell r="H124">
            <v>1</v>
          </cell>
          <cell r="I124">
            <v>1</v>
          </cell>
          <cell r="J124">
            <v>731.7</v>
          </cell>
          <cell r="K124">
            <v>3794432.6844186098</v>
          </cell>
          <cell r="L124">
            <v>49.661748982888099</v>
          </cell>
          <cell r="M124">
            <v>1.43154391193796</v>
          </cell>
        </row>
        <row r="125">
          <cell r="G125" t="str">
            <v>Spain</v>
          </cell>
          <cell r="H125">
            <v>2</v>
          </cell>
          <cell r="I125">
            <v>1</v>
          </cell>
          <cell r="J125">
            <v>1206</v>
          </cell>
          <cell r="K125">
            <v>6628265.2188908998</v>
          </cell>
          <cell r="L125">
            <v>63.496813556185998</v>
          </cell>
          <cell r="M125">
            <v>1.37999046395308</v>
          </cell>
        </row>
        <row r="126">
          <cell r="G126" t="str">
            <v>Spain</v>
          </cell>
          <cell r="H126">
            <v>3</v>
          </cell>
          <cell r="I126">
            <v>1</v>
          </cell>
          <cell r="J126">
            <v>982.4</v>
          </cell>
          <cell r="K126">
            <v>5461045.9746143101</v>
          </cell>
          <cell r="L126">
            <v>74.896579317294197</v>
          </cell>
          <cell r="M126">
            <v>1.4588450650628699</v>
          </cell>
        </row>
        <row r="127">
          <cell r="G127" t="str">
            <v>Spain</v>
          </cell>
          <cell r="H127">
            <v>4</v>
          </cell>
          <cell r="I127">
            <v>1</v>
          </cell>
          <cell r="J127">
            <v>193.9</v>
          </cell>
          <cell r="K127">
            <v>1076015.8473078201</v>
          </cell>
          <cell r="L127">
            <v>82.853940860417396</v>
          </cell>
          <cell r="M127">
            <v>3.27928745284856</v>
          </cell>
        </row>
        <row r="128">
          <cell r="G128" t="str">
            <v>Sweden</v>
          </cell>
          <cell r="H128">
            <v>1</v>
          </cell>
          <cell r="I128">
            <v>1</v>
          </cell>
          <cell r="J128">
            <v>267.2</v>
          </cell>
          <cell r="K128">
            <v>377910.79821244499</v>
          </cell>
          <cell r="L128">
            <v>58.239774726097401</v>
          </cell>
          <cell r="M128">
            <v>2.48867058582282</v>
          </cell>
        </row>
        <row r="129">
          <cell r="G129" t="str">
            <v>Sweden</v>
          </cell>
          <cell r="H129">
            <v>2</v>
          </cell>
          <cell r="I129">
            <v>1</v>
          </cell>
          <cell r="J129">
            <v>762.5</v>
          </cell>
          <cell r="K129">
            <v>1060886.4138038501</v>
          </cell>
          <cell r="L129">
            <v>79.274869881992501</v>
          </cell>
          <cell r="M129">
            <v>1.34031539220584</v>
          </cell>
        </row>
        <row r="130">
          <cell r="G130" t="str">
            <v>Sweden</v>
          </cell>
          <cell r="H130">
            <v>3</v>
          </cell>
          <cell r="I130">
            <v>1</v>
          </cell>
          <cell r="J130">
            <v>1321.3</v>
          </cell>
          <cell r="K130">
            <v>1699862.8784100199</v>
          </cell>
          <cell r="L130">
            <v>88.100284913815102</v>
          </cell>
          <cell r="M130">
            <v>1.0471545616110001</v>
          </cell>
        </row>
        <row r="131">
          <cell r="G131" t="str">
            <v>Sweden</v>
          </cell>
          <cell r="H131">
            <v>4</v>
          </cell>
          <cell r="I131">
            <v>1</v>
          </cell>
          <cell r="J131">
            <v>621</v>
          </cell>
          <cell r="K131">
            <v>747443.242780525</v>
          </cell>
          <cell r="L131">
            <v>94.012980343969303</v>
          </cell>
          <cell r="M131">
            <v>1.2660209389195001</v>
          </cell>
        </row>
        <row r="132">
          <cell r="G132" t="str">
            <v>Predators</v>
          </cell>
          <cell r="H132">
            <v>1</v>
          </cell>
          <cell r="I132">
            <v>1</v>
          </cell>
          <cell r="J132">
            <v>763.9</v>
          </cell>
          <cell r="K132">
            <v>7250583.3611887703</v>
          </cell>
          <cell r="L132">
            <v>38.377262165246897</v>
          </cell>
          <cell r="M132">
            <v>1.3114960262895701</v>
          </cell>
        </row>
        <row r="133">
          <cell r="G133" t="str">
            <v>Predators</v>
          </cell>
          <cell r="H133">
            <v>2</v>
          </cell>
          <cell r="I133">
            <v>1</v>
          </cell>
          <cell r="J133">
            <v>909.8</v>
          </cell>
          <cell r="K133">
            <v>7795329.6280513601</v>
          </cell>
          <cell r="L133">
            <v>51.907063722139299</v>
          </cell>
          <cell r="M133">
            <v>1.4605804753365199</v>
          </cell>
        </row>
        <row r="134">
          <cell r="G134" t="str">
            <v>Predators</v>
          </cell>
          <cell r="H134">
            <v>3</v>
          </cell>
          <cell r="I134">
            <v>1</v>
          </cell>
          <cell r="J134">
            <v>334.6</v>
          </cell>
          <cell r="K134">
            <v>2611542.0199075099</v>
          </cell>
          <cell r="L134">
            <v>61.942296358058798</v>
          </cell>
          <cell r="M134">
            <v>3.0109301683416501</v>
          </cell>
        </row>
        <row r="135">
          <cell r="G135" t="str">
            <v>Predators</v>
          </cell>
          <cell r="H135">
            <v>4</v>
          </cell>
          <cell r="I135">
            <v>1</v>
          </cell>
          <cell r="J135">
            <v>22.7</v>
          </cell>
          <cell r="K135">
            <v>175591.545467255</v>
          </cell>
          <cell r="L135">
            <v>84.717684056084394</v>
          </cell>
          <cell r="M135">
            <v>9.3550064059333593</v>
          </cell>
        </row>
        <row r="136">
          <cell r="G136" t="str">
            <v>United States</v>
          </cell>
          <cell r="H136">
            <v>1</v>
          </cell>
          <cell r="I136">
            <v>1</v>
          </cell>
          <cell r="J136">
            <v>439.9</v>
          </cell>
          <cell r="K136">
            <v>19735214.274237599</v>
          </cell>
          <cell r="L136">
            <v>66.024817046531695</v>
          </cell>
          <cell r="M136">
            <v>2.4503684011353202</v>
          </cell>
        </row>
        <row r="137">
          <cell r="G137" t="str">
            <v>United States</v>
          </cell>
          <cell r="H137">
            <v>2</v>
          </cell>
          <cell r="I137">
            <v>1</v>
          </cell>
          <cell r="J137">
            <v>937.8</v>
          </cell>
          <cell r="K137">
            <v>37234496.682943903</v>
          </cell>
          <cell r="L137">
            <v>72.684574173658703</v>
          </cell>
          <cell r="M137">
            <v>1.6443115545701701</v>
          </cell>
        </row>
        <row r="138">
          <cell r="G138" t="str">
            <v>United States</v>
          </cell>
          <cell r="H138">
            <v>3</v>
          </cell>
          <cell r="I138">
            <v>1</v>
          </cell>
          <cell r="J138">
            <v>1205.5999999999999</v>
          </cell>
          <cell r="K138">
            <v>46296511.491471998</v>
          </cell>
          <cell r="L138">
            <v>83.414242236975994</v>
          </cell>
          <cell r="M138">
            <v>1.06831366371633</v>
          </cell>
        </row>
        <row r="139">
          <cell r="G139" t="str">
            <v>United States</v>
          </cell>
          <cell r="H139">
            <v>4</v>
          </cell>
          <cell r="I139">
            <v>1</v>
          </cell>
          <cell r="J139">
            <v>457.7</v>
          </cell>
          <cell r="K139">
            <v>17254060.676067099</v>
          </cell>
          <cell r="L139">
            <v>88.335371809550196</v>
          </cell>
          <cell r="M139">
            <v>1.6428593808721099</v>
          </cell>
        </row>
        <row r="140">
          <cell r="G140" t="str">
            <v>Australia</v>
          </cell>
          <cell r="H140">
            <v>1</v>
          </cell>
          <cell r="I140">
            <v>2</v>
          </cell>
          <cell r="J140">
            <v>30</v>
          </cell>
          <cell r="K140">
            <v>64003.387024668598</v>
          </cell>
          <cell r="L140">
            <v>4.2018118749204998</v>
          </cell>
          <cell r="M140">
            <v>1.04627933600363</v>
          </cell>
        </row>
        <row r="141">
          <cell r="G141" t="str">
            <v>Australia</v>
          </cell>
          <cell r="H141">
            <v>2</v>
          </cell>
          <cell r="I141">
            <v>2</v>
          </cell>
          <cell r="J141">
            <v>62.4</v>
          </cell>
          <cell r="K141">
            <v>129282.362613916</v>
          </cell>
          <cell r="L141">
            <v>3.7699526239033099</v>
          </cell>
          <cell r="M141">
            <v>0.65208180136135396</v>
          </cell>
        </row>
        <row r="142">
          <cell r="G142" t="str">
            <v>Australia</v>
          </cell>
          <cell r="H142">
            <v>3</v>
          </cell>
          <cell r="I142">
            <v>2</v>
          </cell>
          <cell r="J142">
            <v>63.5</v>
          </cell>
          <cell r="K142">
            <v>146885.30618514199</v>
          </cell>
          <cell r="L142">
            <v>3.13846331758793</v>
          </cell>
          <cell r="M142">
            <v>0.57886779510447695</v>
          </cell>
        </row>
        <row r="143">
          <cell r="G143" t="str">
            <v>Australia</v>
          </cell>
          <cell r="H143">
            <v>4</v>
          </cell>
          <cell r="I143">
            <v>2</v>
          </cell>
          <cell r="J143">
            <v>24.1</v>
          </cell>
          <cell r="K143">
            <v>58978.070112185502</v>
          </cell>
          <cell r="L143">
            <v>2.8690487204972799</v>
          </cell>
          <cell r="M143">
            <v>0.92302475353300395</v>
          </cell>
        </row>
        <row r="144">
          <cell r="G144" t="str">
            <v>Austria</v>
          </cell>
          <cell r="H144">
            <v>1</v>
          </cell>
          <cell r="I144">
            <v>2</v>
          </cell>
          <cell r="J144">
            <v>24.7</v>
          </cell>
          <cell r="K144">
            <v>34670.108444216399</v>
          </cell>
          <cell r="L144">
            <v>4.7353983444346897</v>
          </cell>
          <cell r="M144">
            <v>1.0309148809053901</v>
          </cell>
        </row>
        <row r="145">
          <cell r="G145" t="str">
            <v>Austria</v>
          </cell>
          <cell r="H145">
            <v>2</v>
          </cell>
          <cell r="I145">
            <v>2</v>
          </cell>
          <cell r="J145">
            <v>40.299999999999997</v>
          </cell>
          <cell r="K145">
            <v>54182.987119629601</v>
          </cell>
          <cell r="L145">
            <v>3.0469577960067098</v>
          </cell>
          <cell r="M145">
            <v>0.59454309681461404</v>
          </cell>
        </row>
        <row r="146">
          <cell r="G146" t="str">
            <v>Austria</v>
          </cell>
          <cell r="H146">
            <v>3</v>
          </cell>
          <cell r="I146">
            <v>2</v>
          </cell>
          <cell r="J146">
            <v>33.1</v>
          </cell>
          <cell r="K146">
            <v>41917.480229265799</v>
          </cell>
          <cell r="L146">
            <v>2.4700078665830798</v>
          </cell>
          <cell r="M146">
            <v>0.52620336499277898</v>
          </cell>
        </row>
        <row r="147">
          <cell r="G147" t="str">
            <v>Austria</v>
          </cell>
          <cell r="H147">
            <v>4</v>
          </cell>
          <cell r="I147">
            <v>2</v>
          </cell>
          <cell r="J147">
            <v>6.9</v>
          </cell>
          <cell r="K147">
            <v>7701.76811779526</v>
          </cell>
          <cell r="L147">
            <v>2.0587328318290199</v>
          </cell>
          <cell r="M147">
            <v>1.17750781337201</v>
          </cell>
        </row>
        <row r="148">
          <cell r="G148" t="str">
            <v>Canada</v>
          </cell>
          <cell r="H148">
            <v>1</v>
          </cell>
          <cell r="I148">
            <v>2</v>
          </cell>
          <cell r="J148">
            <v>221</v>
          </cell>
          <cell r="K148">
            <v>144144.367946224</v>
          </cell>
          <cell r="L148">
            <v>4.5048961009678603</v>
          </cell>
          <cell r="M148">
            <v>0.66803038074320698</v>
          </cell>
        </row>
        <row r="149">
          <cell r="G149" t="str">
            <v>Canada</v>
          </cell>
          <cell r="H149">
            <v>2</v>
          </cell>
          <cell r="I149">
            <v>2</v>
          </cell>
          <cell r="J149">
            <v>314.60000000000002</v>
          </cell>
          <cell r="K149">
            <v>219132.10721509799</v>
          </cell>
          <cell r="L149">
            <v>3.6973715255375899</v>
          </cell>
          <cell r="M149">
            <v>0.43859781084638</v>
          </cell>
        </row>
        <row r="150">
          <cell r="G150" t="str">
            <v>Canada</v>
          </cell>
          <cell r="H150">
            <v>3</v>
          </cell>
          <cell r="I150">
            <v>2</v>
          </cell>
          <cell r="J150">
            <v>259.7</v>
          </cell>
          <cell r="K150">
            <v>199797.657794339</v>
          </cell>
          <cell r="L150">
            <v>2.8887719624998001</v>
          </cell>
          <cell r="M150">
            <v>0.40179591740153198</v>
          </cell>
        </row>
        <row r="151">
          <cell r="G151" t="str">
            <v>Canada</v>
          </cell>
          <cell r="H151">
            <v>4</v>
          </cell>
          <cell r="I151">
            <v>2</v>
          </cell>
          <cell r="J151">
            <v>57.7</v>
          </cell>
          <cell r="K151">
            <v>67271.908625552096</v>
          </cell>
          <cell r="L151">
            <v>2.4753312927055902</v>
          </cell>
          <cell r="M151">
            <v>0.56336121230359004</v>
          </cell>
        </row>
        <row r="152">
          <cell r="G152" t="str">
            <v>Sharks</v>
          </cell>
          <cell r="H152">
            <v>1</v>
          </cell>
          <cell r="I152">
            <v>2</v>
          </cell>
          <cell r="J152">
            <v>82.9</v>
          </cell>
          <cell r="K152">
            <v>168524.32831446899</v>
          </cell>
          <cell r="L152">
            <v>3.0960389507831998</v>
          </cell>
          <cell r="M152">
            <v>0.606873431178791</v>
          </cell>
        </row>
        <row r="153">
          <cell r="G153" t="str">
            <v>Sharks</v>
          </cell>
          <cell r="H153">
            <v>2</v>
          </cell>
          <cell r="I153">
            <v>2</v>
          </cell>
          <cell r="J153">
            <v>42.4</v>
          </cell>
          <cell r="K153">
            <v>86895.551981862096</v>
          </cell>
          <cell r="L153">
            <v>3.0672398697415799</v>
          </cell>
          <cell r="M153">
            <v>0.91567861553090801</v>
          </cell>
        </row>
        <row r="154">
          <cell r="G154" t="str">
            <v>Sharks</v>
          </cell>
          <cell r="H154">
            <v>3</v>
          </cell>
          <cell r="I154">
            <v>2</v>
          </cell>
          <cell r="J154">
            <v>15.9</v>
          </cell>
          <cell r="K154">
            <v>36308.0194314482</v>
          </cell>
          <cell r="L154">
            <v>3.4029768040973001</v>
          </cell>
          <cell r="M154">
            <v>1.6120273788009001</v>
          </cell>
        </row>
        <row r="155">
          <cell r="G155" t="str">
            <v>Sharks</v>
          </cell>
          <cell r="H155">
            <v>4</v>
          </cell>
          <cell r="I155">
            <v>2</v>
          </cell>
          <cell r="J155">
            <v>1.8</v>
          </cell>
          <cell r="K155">
            <v>7880.3486171758004</v>
          </cell>
          <cell r="L155">
            <v>4.8177797394082198</v>
          </cell>
          <cell r="M155">
            <v>7.2298352987266803</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114.8</v>
          </cell>
          <cell r="K157">
            <v>130055.90230200801</v>
          </cell>
          <cell r="L157">
            <v>5.72261832071284</v>
          </cell>
          <cell r="M157">
            <v>0.75496575605494198</v>
          </cell>
        </row>
        <row r="158">
          <cell r="G158" t="str">
            <v>Czech Republic</v>
          </cell>
          <cell r="H158">
            <v>3</v>
          </cell>
          <cell r="I158">
            <v>2</v>
          </cell>
          <cell r="J158">
            <v>86.8</v>
          </cell>
          <cell r="K158">
            <v>87665.687322279598</v>
          </cell>
          <cell r="L158">
            <v>3.6013304035750799</v>
          </cell>
          <cell r="M158">
            <v>0.71012423881157405</v>
          </cell>
        </row>
        <row r="159">
          <cell r="G159" t="str">
            <v>Czech Republic</v>
          </cell>
          <cell r="H159">
            <v>4</v>
          </cell>
          <cell r="I159">
            <v>2</v>
          </cell>
          <cell r="J159">
            <v>14.6</v>
          </cell>
          <cell r="K159">
            <v>10377.2760592657</v>
          </cell>
          <cell r="L159">
            <v>2.0981705943933999</v>
          </cell>
          <cell r="M159">
            <v>1.2423664608927001</v>
          </cell>
        </row>
        <row r="160">
          <cell r="G160" t="str">
            <v>Denmark</v>
          </cell>
          <cell r="H160">
            <v>1</v>
          </cell>
          <cell r="I160">
            <v>2</v>
          </cell>
          <cell r="J160">
            <v>68.2</v>
          </cell>
          <cell r="K160">
            <v>28936.682519843602</v>
          </cell>
          <cell r="L160">
            <v>6.0610708492003598</v>
          </cell>
          <cell r="M160">
            <v>0.97110289031138797</v>
          </cell>
        </row>
        <row r="161">
          <cell r="G161" t="str">
            <v>Denmark</v>
          </cell>
          <cell r="H161">
            <v>2</v>
          </cell>
          <cell r="I161">
            <v>2</v>
          </cell>
          <cell r="J161">
            <v>85.8</v>
          </cell>
          <cell r="K161">
            <v>43849.774914568399</v>
          </cell>
          <cell r="L161">
            <v>4.4826439109896903</v>
          </cell>
          <cell r="M161">
            <v>0.60957705239548099</v>
          </cell>
        </row>
        <row r="162">
          <cell r="G162" t="str">
            <v>Denmark</v>
          </cell>
          <cell r="H162">
            <v>3</v>
          </cell>
          <cell r="I162">
            <v>2</v>
          </cell>
          <cell r="J162">
            <v>87.5</v>
          </cell>
          <cell r="K162">
            <v>51668.041143719398</v>
          </cell>
          <cell r="L162">
            <v>4.4673976631348298</v>
          </cell>
          <cell r="M162">
            <v>0.55482372264572299</v>
          </cell>
        </row>
        <row r="163">
          <cell r="G163" t="str">
            <v>Denmark</v>
          </cell>
          <cell r="H163">
            <v>4</v>
          </cell>
          <cell r="I163">
            <v>2</v>
          </cell>
          <cell r="J163">
            <v>16.5</v>
          </cell>
          <cell r="K163">
            <v>9989.3558676620105</v>
          </cell>
          <cell r="L163">
            <v>3.3518155895964901</v>
          </cell>
          <cell r="M163">
            <v>1.3454205274239901</v>
          </cell>
        </row>
        <row r="164">
          <cell r="G164" t="str">
            <v>England (UK)</v>
          </cell>
          <cell r="H164">
            <v>1</v>
          </cell>
          <cell r="I164">
            <v>2</v>
          </cell>
          <cell r="J164">
            <v>59.8</v>
          </cell>
          <cell r="K164">
            <v>377188.183020761</v>
          </cell>
          <cell r="L164">
            <v>8.76034238055116</v>
          </cell>
          <cell r="M164">
            <v>1.1585136713673101</v>
          </cell>
        </row>
        <row r="165">
          <cell r="G165" t="str">
            <v>England (UK)</v>
          </cell>
          <cell r="H165">
            <v>2</v>
          </cell>
          <cell r="I165">
            <v>2</v>
          </cell>
          <cell r="J165">
            <v>85.1</v>
          </cell>
          <cell r="K165">
            <v>524367.450417366</v>
          </cell>
          <cell r="L165">
            <v>5.9110384984952802</v>
          </cell>
          <cell r="M165">
            <v>0.70329954885498402</v>
          </cell>
        </row>
        <row r="166">
          <cell r="G166" t="str">
            <v>England (UK)</v>
          </cell>
          <cell r="H166">
            <v>3</v>
          </cell>
          <cell r="I166">
            <v>2</v>
          </cell>
          <cell r="J166">
            <v>56.6</v>
          </cell>
          <cell r="K166">
            <v>324647.45545711898</v>
          </cell>
          <cell r="L166">
            <v>3.2424833557088899</v>
          </cell>
          <cell r="M166">
            <v>0.465837000452342</v>
          </cell>
        </row>
        <row r="167">
          <cell r="G167" t="str">
            <v>England (UK)</v>
          </cell>
          <cell r="H167">
            <v>4</v>
          </cell>
          <cell r="I167">
            <v>2</v>
          </cell>
          <cell r="J167">
            <v>18.5</v>
          </cell>
          <cell r="K167">
            <v>97842.253900433599</v>
          </cell>
          <cell r="L167">
            <v>2.4612649248729399</v>
          </cell>
          <cell r="M167">
            <v>0.71867062043158503</v>
          </cell>
        </row>
        <row r="168">
          <cell r="G168" t="str">
            <v>Estonia</v>
          </cell>
          <cell r="H168">
            <v>1</v>
          </cell>
          <cell r="I168">
            <v>2</v>
          </cell>
          <cell r="J168">
            <v>63.3</v>
          </cell>
          <cell r="K168">
            <v>7902.8657317873904</v>
          </cell>
          <cell r="L168">
            <v>7.7777687884038897</v>
          </cell>
          <cell r="M168">
            <v>1.0800289850687801</v>
          </cell>
        </row>
        <row r="169">
          <cell r="G169" t="str">
            <v>Estonia</v>
          </cell>
          <cell r="H169">
            <v>2</v>
          </cell>
          <cell r="I169">
            <v>2</v>
          </cell>
          <cell r="J169">
            <v>131.6</v>
          </cell>
          <cell r="K169">
            <v>16330.990113653501</v>
          </cell>
          <cell r="L169">
            <v>6.4725989343428303</v>
          </cell>
          <cell r="M169">
            <v>0.61251917505719899</v>
          </cell>
        </row>
        <row r="170">
          <cell r="G170" t="str">
            <v>Estonia</v>
          </cell>
          <cell r="H170">
            <v>3</v>
          </cell>
          <cell r="I170">
            <v>2</v>
          </cell>
          <cell r="J170">
            <v>114.4</v>
          </cell>
          <cell r="K170">
            <v>13787.041778406199</v>
          </cell>
          <cell r="L170">
            <v>4.8449717486769197</v>
          </cell>
          <cell r="M170">
            <v>0.457601415885595</v>
          </cell>
        </row>
        <row r="171">
          <cell r="G171" t="str">
            <v>Estonia</v>
          </cell>
          <cell r="H171">
            <v>4</v>
          </cell>
          <cell r="I171">
            <v>2</v>
          </cell>
          <cell r="J171">
            <v>16.7</v>
          </cell>
          <cell r="K171">
            <v>1978.7305915811601</v>
          </cell>
          <cell r="L171">
            <v>2.49629815860933</v>
          </cell>
          <cell r="M171">
            <v>0.70523696733985797</v>
          </cell>
        </row>
        <row r="172">
          <cell r="G172" t="str">
            <v>Finland</v>
          </cell>
          <cell r="H172">
            <v>1</v>
          </cell>
          <cell r="I172">
            <v>2</v>
          </cell>
          <cell r="J172">
            <v>16.399999999999999</v>
          </cell>
          <cell r="K172">
            <v>13352.959184282699</v>
          </cell>
          <cell r="L172">
            <v>4.184737114352</v>
          </cell>
          <cell r="M172">
            <v>1.1733440172762499</v>
          </cell>
        </row>
        <row r="173">
          <cell r="G173" t="str">
            <v>Finland</v>
          </cell>
          <cell r="H173">
            <v>2</v>
          </cell>
          <cell r="I173">
            <v>2</v>
          </cell>
          <cell r="J173">
            <v>39.9</v>
          </cell>
          <cell r="K173">
            <v>27225.1242997507</v>
          </cell>
          <cell r="L173">
            <v>3.5738124359570902</v>
          </cell>
          <cell r="M173">
            <v>0.64403695225250401</v>
          </cell>
        </row>
        <row r="174">
          <cell r="G174" t="str">
            <v>Finland</v>
          </cell>
          <cell r="H174">
            <v>3</v>
          </cell>
          <cell r="I174">
            <v>2</v>
          </cell>
          <cell r="J174">
            <v>60.2</v>
          </cell>
          <cell r="K174">
            <v>40592.118059664797</v>
          </cell>
          <cell r="L174">
            <v>3.6310102453170101</v>
          </cell>
          <cell r="M174">
            <v>0.51918250137708399</v>
          </cell>
        </row>
        <row r="175">
          <cell r="G175" t="str">
            <v>Finland</v>
          </cell>
          <cell r="H175">
            <v>4</v>
          </cell>
          <cell r="I175">
            <v>2</v>
          </cell>
          <cell r="J175">
            <v>35.5</v>
          </cell>
          <cell r="K175">
            <v>22682.419499492498</v>
          </cell>
          <cell r="L175">
            <v>3.6099473957397099</v>
          </cell>
          <cell r="M175">
            <v>0.58732510517749104</v>
          </cell>
        </row>
        <row r="176">
          <cell r="G176" t="str">
            <v>Flanders (Belgium)</v>
          </cell>
          <cell r="H176">
            <v>1</v>
          </cell>
          <cell r="I176">
            <v>2</v>
          </cell>
          <cell r="J176">
            <v>15.9</v>
          </cell>
          <cell r="K176">
            <v>10716.4373961579</v>
          </cell>
          <cell r="L176">
            <v>2.13918854315162</v>
          </cell>
          <cell r="M176">
            <v>0.58249648800503895</v>
          </cell>
        </row>
        <row r="177">
          <cell r="G177" t="str">
            <v>Flanders (Belgium)</v>
          </cell>
          <cell r="H177">
            <v>2</v>
          </cell>
          <cell r="I177">
            <v>2</v>
          </cell>
          <cell r="J177">
            <v>30.6</v>
          </cell>
          <cell r="K177">
            <v>21042.426465217599</v>
          </cell>
          <cell r="L177">
            <v>2.04757047545848</v>
          </cell>
          <cell r="M177">
            <v>0.42639475804018701</v>
          </cell>
        </row>
        <row r="178">
          <cell r="G178" t="str">
            <v>Flanders (Belgium)</v>
          </cell>
          <cell r="H178">
            <v>3</v>
          </cell>
          <cell r="I178">
            <v>2</v>
          </cell>
          <cell r="J178">
            <v>22.5</v>
          </cell>
          <cell r="K178">
            <v>15602.883835135999</v>
          </cell>
          <cell r="L178">
            <v>1.2146287026021201</v>
          </cell>
          <cell r="M178">
            <v>0.34509812886838098</v>
          </cell>
        </row>
        <row r="179">
          <cell r="G179" t="str">
            <v>Flanders (Belgium)</v>
          </cell>
          <cell r="H179">
            <v>4</v>
          </cell>
          <cell r="I179">
            <v>2</v>
          </cell>
          <cell r="J179">
            <v>6</v>
          </cell>
          <cell r="K179">
            <v>4485.2536996079298</v>
          </cell>
          <cell r="L179">
            <v>1.0683071974707901</v>
          </cell>
          <cell r="M179">
            <v>0.63989501970536</v>
          </cell>
        </row>
        <row r="180">
          <cell r="G180" t="str">
            <v>France</v>
          </cell>
          <cell r="H180">
            <v>1</v>
          </cell>
          <cell r="I180">
            <v>2</v>
          </cell>
          <cell r="J180">
            <v>69.8</v>
          </cell>
          <cell r="K180">
            <v>517016.07074883702</v>
          </cell>
          <cell r="L180">
            <v>6.8725239319514504</v>
          </cell>
          <cell r="M180">
            <v>0.717813192214241</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75.099999999999994</v>
          </cell>
          <cell r="K182">
            <v>508653.22803644103</v>
          </cell>
          <cell r="L182">
            <v>4.8360833072446399</v>
          </cell>
          <cell r="M182">
            <v>0.55287850231029201</v>
          </cell>
        </row>
        <row r="183">
          <cell r="G183" t="str">
            <v>France</v>
          </cell>
          <cell r="H183">
            <v>4</v>
          </cell>
          <cell r="I183">
            <v>2</v>
          </cell>
          <cell r="J183">
            <v>16.8</v>
          </cell>
          <cell r="K183">
            <v>106656.414761623</v>
          </cell>
          <cell r="L183">
            <v>4.4742995172358198</v>
          </cell>
          <cell r="M183">
            <v>1.24107163443741</v>
          </cell>
        </row>
        <row r="184">
          <cell r="G184" t="str">
            <v>Germany</v>
          </cell>
          <cell r="H184">
            <v>1</v>
          </cell>
          <cell r="I184">
            <v>2</v>
          </cell>
          <cell r="J184">
            <v>44.7</v>
          </cell>
          <cell r="K184">
            <v>513519.021673535</v>
          </cell>
          <cell r="L184">
            <v>6.3959933184366298</v>
          </cell>
          <cell r="M184">
            <v>1.1061349078926901</v>
          </cell>
        </row>
        <row r="185">
          <cell r="G185" t="str">
            <v>Germany</v>
          </cell>
          <cell r="H185">
            <v>2</v>
          </cell>
          <cell r="I185">
            <v>2</v>
          </cell>
          <cell r="J185">
            <v>54.2</v>
          </cell>
          <cell r="K185">
            <v>638726.02442063601</v>
          </cell>
          <cell r="L185">
            <v>4.1517890808572897</v>
          </cell>
          <cell r="M185">
            <v>0.70192313996772504</v>
          </cell>
        </row>
        <row r="186">
          <cell r="G186" t="str">
            <v>Germany</v>
          </cell>
          <cell r="H186">
            <v>3</v>
          </cell>
          <cell r="I186">
            <v>2</v>
          </cell>
          <cell r="J186">
            <v>50.7</v>
          </cell>
          <cell r="K186">
            <v>532312.87316958897</v>
          </cell>
          <cell r="L186">
            <v>3.3571387489846898</v>
          </cell>
          <cell r="M186">
            <v>0.57648875314897996</v>
          </cell>
        </row>
        <row r="187">
          <cell r="G187" t="str">
            <v>Germany</v>
          </cell>
          <cell r="H187">
            <v>4</v>
          </cell>
          <cell r="I187">
            <v>2</v>
          </cell>
          <cell r="J187">
            <v>9.4</v>
          </cell>
          <cell r="K187">
            <v>71654.768673187602</v>
          </cell>
          <cell r="L187">
            <v>1.57798512810234</v>
          </cell>
          <cell r="M187">
            <v>0.66693171643303995</v>
          </cell>
        </row>
        <row r="188">
          <cell r="G188" t="str">
            <v>Capitals</v>
          </cell>
          <cell r="H188">
            <v>1</v>
          </cell>
          <cell r="I188">
            <v>2</v>
          </cell>
          <cell r="J188">
            <v>134.69999999999999</v>
          </cell>
          <cell r="K188">
            <v>178805.34615766499</v>
          </cell>
          <cell r="L188">
            <v>11.034610344549501</v>
          </cell>
          <cell r="M188">
            <v>1.4014622429205399</v>
          </cell>
        </row>
        <row r="189">
          <cell r="G189" t="str">
            <v>Capitals</v>
          </cell>
          <cell r="H189">
            <v>2</v>
          </cell>
          <cell r="I189">
            <v>2</v>
          </cell>
          <cell r="J189">
            <v>249.8</v>
          </cell>
          <cell r="K189">
            <v>373270.11771899299</v>
          </cell>
          <cell r="L189">
            <v>15.088291954641299</v>
          </cell>
          <cell r="M189">
            <v>1.22948357032809</v>
          </cell>
        </row>
        <row r="190">
          <cell r="G190" t="str">
            <v>Capitals</v>
          </cell>
          <cell r="H190">
            <v>3</v>
          </cell>
          <cell r="I190">
            <v>2</v>
          </cell>
          <cell r="J190">
            <v>122.2</v>
          </cell>
          <cell r="K190">
            <v>198582.87179591201</v>
          </cell>
          <cell r="L190">
            <v>13.184642746998</v>
          </cell>
          <cell r="M190">
            <v>1.70035365723802</v>
          </cell>
        </row>
        <row r="191">
          <cell r="G191" t="str">
            <v>Capitals</v>
          </cell>
          <cell r="H191">
            <v>4</v>
          </cell>
          <cell r="I191">
            <v>2</v>
          </cell>
          <cell r="J191">
            <v>18.3</v>
          </cell>
          <cell r="K191">
            <v>28453.032967868399</v>
          </cell>
          <cell r="L191">
            <v>8.7997245306219796</v>
          </cell>
          <cell r="M191">
            <v>3.73923274850562</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82.1</v>
          </cell>
          <cell r="K193">
            <v>44113.309920814201</v>
          </cell>
          <cell r="L193">
            <v>9.9504507668359103</v>
          </cell>
          <cell r="M193">
            <v>1.2535074552230301</v>
          </cell>
        </row>
        <row r="194">
          <cell r="G194" t="str">
            <v>Ireland</v>
          </cell>
          <cell r="H194">
            <v>2</v>
          </cell>
          <cell r="I194">
            <v>2</v>
          </cell>
          <cell r="J194">
            <v>177.5</v>
          </cell>
          <cell r="K194">
            <v>88017.073138726701</v>
          </cell>
          <cell r="L194">
            <v>9.7754703183818492</v>
          </cell>
          <cell r="M194">
            <v>0.86848438054978605</v>
          </cell>
        </row>
        <row r="195">
          <cell r="G195" t="str">
            <v>Ireland</v>
          </cell>
          <cell r="H195">
            <v>3</v>
          </cell>
          <cell r="I195">
            <v>2</v>
          </cell>
          <cell r="J195">
            <v>115.8</v>
          </cell>
          <cell r="K195">
            <v>56117.377619333602</v>
          </cell>
          <cell r="L195">
            <v>6.48174057400814</v>
          </cell>
          <cell r="M195">
            <v>0.8243329461651</v>
          </cell>
        </row>
        <row r="196">
          <cell r="G196" t="str">
            <v>Ireland</v>
          </cell>
          <cell r="H196">
            <v>4</v>
          </cell>
          <cell r="I196">
            <v>2</v>
          </cell>
          <cell r="J196">
            <v>18.600000000000001</v>
          </cell>
          <cell r="K196">
            <v>7840.1718579479502</v>
          </cell>
          <cell r="L196">
            <v>3.6528746101242202</v>
          </cell>
          <cell r="M196">
            <v>1.1747619841202701</v>
          </cell>
        </row>
        <row r="197">
          <cell r="G197" t="str">
            <v>Penguins</v>
          </cell>
          <cell r="H197">
            <v>1</v>
          </cell>
          <cell r="I197">
            <v>2</v>
          </cell>
          <cell r="J197">
            <v>50.7</v>
          </cell>
          <cell r="K197">
            <v>37347.093986179403</v>
          </cell>
          <cell r="L197">
            <v>3.6221600033624899</v>
          </cell>
          <cell r="M197">
            <v>0.58761118694117798</v>
          </cell>
        </row>
        <row r="198">
          <cell r="G198" t="str">
            <v>Penguins</v>
          </cell>
          <cell r="H198">
            <v>2</v>
          </cell>
          <cell r="I198">
            <v>2</v>
          </cell>
          <cell r="J198">
            <v>56.3</v>
          </cell>
          <cell r="K198">
            <v>47600.047627104199</v>
          </cell>
          <cell r="L198">
            <v>4.0318146171198697</v>
          </cell>
          <cell r="M198">
            <v>0.574981083805158</v>
          </cell>
        </row>
        <row r="199">
          <cell r="G199" t="str">
            <v>Penguins</v>
          </cell>
          <cell r="H199">
            <v>3</v>
          </cell>
          <cell r="I199">
            <v>2</v>
          </cell>
          <cell r="J199">
            <v>35.799999999999997</v>
          </cell>
          <cell r="K199">
            <v>37290.0515018648</v>
          </cell>
          <cell r="L199">
            <v>3.57635852976107</v>
          </cell>
          <cell r="M199">
            <v>0.59479783630077798</v>
          </cell>
        </row>
        <row r="200">
          <cell r="G200" t="str">
            <v>Penguins</v>
          </cell>
          <cell r="H200">
            <v>4</v>
          </cell>
          <cell r="I200">
            <v>2</v>
          </cell>
          <cell r="J200">
            <v>12.2</v>
          </cell>
          <cell r="K200">
            <v>14352.8446219507</v>
          </cell>
          <cell r="L200">
            <v>4.6700082995602799</v>
          </cell>
          <cell r="M200">
            <v>1.4239419278109799</v>
          </cell>
        </row>
        <row r="201">
          <cell r="G201" t="str">
            <v>Italy</v>
          </cell>
          <cell r="H201">
            <v>1</v>
          </cell>
          <cell r="I201">
            <v>2</v>
          </cell>
          <cell r="J201">
            <v>92.5</v>
          </cell>
          <cell r="K201">
            <v>978719.92015969998</v>
          </cell>
          <cell r="L201">
            <v>10.4104665074049</v>
          </cell>
          <cell r="M201">
            <v>1.2700828973018701</v>
          </cell>
        </row>
        <row r="202">
          <cell r="G202" t="str">
            <v>Italy</v>
          </cell>
          <cell r="H202">
            <v>2</v>
          </cell>
          <cell r="I202">
            <v>2</v>
          </cell>
          <cell r="J202">
            <v>121.1</v>
          </cell>
          <cell r="K202">
            <v>1235221.7952159999</v>
          </cell>
          <cell r="L202">
            <v>8.9136693426082996</v>
          </cell>
          <cell r="M202">
            <v>0.94347291275900602</v>
          </cell>
        </row>
        <row r="203">
          <cell r="G203" t="str">
            <v>Italy</v>
          </cell>
          <cell r="H203">
            <v>3</v>
          </cell>
          <cell r="I203">
            <v>2</v>
          </cell>
          <cell r="J203">
            <v>69.3</v>
          </cell>
          <cell r="K203">
            <v>621137.35103050002</v>
          </cell>
          <cell r="L203">
            <v>7.4979292119105301</v>
          </cell>
          <cell r="M203">
            <v>1.1049127180568501</v>
          </cell>
        </row>
        <row r="204">
          <cell r="G204" t="str">
            <v>Italy</v>
          </cell>
          <cell r="H204">
            <v>4</v>
          </cell>
          <cell r="I204">
            <v>2</v>
          </cell>
          <cell r="J204">
            <v>8.1</v>
          </cell>
          <cell r="K204">
            <v>62483.102402800003</v>
          </cell>
          <cell r="L204">
            <v>5.9428667178684202</v>
          </cell>
          <cell r="M204">
            <v>3.1191553872403399</v>
          </cell>
        </row>
        <row r="205">
          <cell r="G205" t="str">
            <v>Panthers</v>
          </cell>
          <cell r="H205">
            <v>1</v>
          </cell>
          <cell r="I205">
            <v>2</v>
          </cell>
          <cell r="J205">
            <v>81.3</v>
          </cell>
          <cell r="K205">
            <v>88562.118097860599</v>
          </cell>
          <cell r="L205">
            <v>2.39783343511428</v>
          </cell>
          <cell r="M205">
            <v>0.34257558845681002</v>
          </cell>
        </row>
        <row r="206">
          <cell r="G206" t="str">
            <v>Panthers</v>
          </cell>
          <cell r="H206">
            <v>2</v>
          </cell>
          <cell r="I206">
            <v>2</v>
          </cell>
          <cell r="J206">
            <v>26.9</v>
          </cell>
          <cell r="K206">
            <v>34483.943666329396</v>
          </cell>
          <cell r="L206">
            <v>2.9049945228582499</v>
          </cell>
          <cell r="M206">
            <v>0.72054138067949702</v>
          </cell>
        </row>
        <row r="207">
          <cell r="G207" t="str">
            <v>Panthers</v>
          </cell>
          <cell r="H207">
            <v>3</v>
          </cell>
          <cell r="I207">
            <v>2</v>
          </cell>
          <cell r="J207">
            <v>3.7</v>
          </cell>
          <cell r="K207">
            <v>6296.7764386089602</v>
          </cell>
          <cell r="L207">
            <v>2.61953751943767</v>
          </cell>
          <cell r="M207">
            <v>1.6198537192950899</v>
          </cell>
        </row>
        <row r="208">
          <cell r="G208" t="str">
            <v>Japan</v>
          </cell>
          <cell r="H208">
            <v>1</v>
          </cell>
          <cell r="I208">
            <v>2</v>
          </cell>
          <cell r="J208">
            <v>1</v>
          </cell>
          <cell r="K208">
            <v>28629.619934999999</v>
          </cell>
          <cell r="L208">
            <v>0.82960311056099501</v>
          </cell>
          <cell r="M208">
            <v>0.74758654361349497</v>
          </cell>
        </row>
        <row r="209">
          <cell r="G209" t="str">
            <v>Japan</v>
          </cell>
          <cell r="H209">
            <v>2</v>
          </cell>
          <cell r="I209">
            <v>2</v>
          </cell>
          <cell r="J209">
            <v>5.0999999999999996</v>
          </cell>
          <cell r="K209">
            <v>109965.0837511</v>
          </cell>
          <cell r="L209">
            <v>0.70120709742029697</v>
          </cell>
          <cell r="M209">
            <v>0.468261079257766</v>
          </cell>
        </row>
        <row r="210">
          <cell r="G210" t="str">
            <v>Japan</v>
          </cell>
          <cell r="H210">
            <v>3</v>
          </cell>
          <cell r="I210">
            <v>3</v>
          </cell>
          <cell r="J210">
            <v>3</v>
          </cell>
          <cell r="K210">
            <v>7892.1997640359168</v>
          </cell>
          <cell r="L210">
            <v>32.079851587226457</v>
          </cell>
          <cell r="M210">
            <v>23.433938225543518</v>
          </cell>
        </row>
        <row r="211">
          <cell r="G211" t="str">
            <v>Japan</v>
          </cell>
          <cell r="H211">
            <v>4</v>
          </cell>
          <cell r="I211">
            <v>2</v>
          </cell>
          <cell r="J211">
            <v>20.6</v>
          </cell>
          <cell r="K211">
            <v>487154.4313462</v>
          </cell>
          <cell r="L211">
            <v>3.1162405812777201</v>
          </cell>
          <cell r="M211">
            <v>0.70802876471377196</v>
          </cell>
        </row>
        <row r="212">
          <cell r="G212" t="str">
            <v>Korea</v>
          </cell>
          <cell r="H212">
            <v>1</v>
          </cell>
          <cell r="I212">
            <v>2</v>
          </cell>
          <cell r="J212">
            <v>14.9</v>
          </cell>
          <cell r="K212">
            <v>77155.269263209193</v>
          </cell>
          <cell r="L212">
            <v>1.88139550914731</v>
          </cell>
          <cell r="M212">
            <v>0.62586243026615795</v>
          </cell>
        </row>
        <row r="213">
          <cell r="G213" t="str">
            <v>Korea</v>
          </cell>
          <cell r="H213">
            <v>2</v>
          </cell>
          <cell r="I213">
            <v>2</v>
          </cell>
          <cell r="J213">
            <v>53.4</v>
          </cell>
          <cell r="K213">
            <v>261569.61266675399</v>
          </cell>
          <cell r="L213">
            <v>2.321249954057</v>
          </cell>
          <cell r="M213">
            <v>0.40755727163350303</v>
          </cell>
        </row>
        <row r="214">
          <cell r="G214" t="str">
            <v>Korea</v>
          </cell>
          <cell r="H214">
            <v>3</v>
          </cell>
          <cell r="I214">
            <v>2</v>
          </cell>
          <cell r="J214">
            <v>57.4</v>
          </cell>
          <cell r="K214">
            <v>290279.72939614602</v>
          </cell>
          <cell r="L214">
            <v>2.6321847303785502</v>
          </cell>
          <cell r="M214">
            <v>0.47480841199649099</v>
          </cell>
        </row>
        <row r="215">
          <cell r="G215" t="str">
            <v>Korea</v>
          </cell>
          <cell r="H215">
            <v>4</v>
          </cell>
          <cell r="I215">
            <v>2</v>
          </cell>
          <cell r="J215">
            <v>14.3</v>
          </cell>
          <cell r="K215">
            <v>74180.700963344701</v>
          </cell>
          <cell r="L215">
            <v>3.7146285947812299</v>
          </cell>
          <cell r="M215">
            <v>1.43505912343405</v>
          </cell>
        </row>
        <row r="216">
          <cell r="G216" t="str">
            <v>Islanders</v>
          </cell>
          <cell r="H216">
            <v>1</v>
          </cell>
          <cell r="I216">
            <v>2</v>
          </cell>
          <cell r="J216">
            <v>73.5</v>
          </cell>
          <cell r="K216">
            <v>29417.791003071201</v>
          </cell>
          <cell r="L216">
            <v>11.4288086262435</v>
          </cell>
          <cell r="M216">
            <v>1.68292790339192</v>
          </cell>
        </row>
        <row r="217">
          <cell r="G217" t="str">
            <v>Islanders</v>
          </cell>
          <cell r="H217">
            <v>2</v>
          </cell>
          <cell r="I217">
            <v>2</v>
          </cell>
          <cell r="J217">
            <v>157.5</v>
          </cell>
          <cell r="K217">
            <v>54076.509167880402</v>
          </cell>
          <cell r="L217">
            <v>8.4572162531760799</v>
          </cell>
          <cell r="M217">
            <v>0.90300533537674699</v>
          </cell>
        </row>
        <row r="218">
          <cell r="G218" t="str">
            <v>Islanders</v>
          </cell>
          <cell r="H218">
            <v>3</v>
          </cell>
          <cell r="I218">
            <v>2</v>
          </cell>
          <cell r="J218">
            <v>82.4</v>
          </cell>
          <cell r="K218">
            <v>31046.962847533599</v>
          </cell>
          <cell r="L218">
            <v>6.0715137757621704</v>
          </cell>
          <cell r="M218">
            <v>0.84991137671707095</v>
          </cell>
        </row>
        <row r="219">
          <cell r="G219" t="str">
            <v>Islanders</v>
          </cell>
          <cell r="H219">
            <v>4</v>
          </cell>
          <cell r="I219">
            <v>3</v>
          </cell>
          <cell r="J219">
            <v>3</v>
          </cell>
          <cell r="K219">
            <v>681.43747986728351</v>
          </cell>
          <cell r="L219">
            <v>19.389208508508315</v>
          </cell>
          <cell r="M219">
            <v>19.343891890906157</v>
          </cell>
        </row>
        <row r="220">
          <cell r="G220" t="str">
            <v>Netherlands</v>
          </cell>
          <cell r="H220">
            <v>1</v>
          </cell>
          <cell r="I220">
            <v>2</v>
          </cell>
          <cell r="J220">
            <v>20</v>
          </cell>
          <cell r="K220">
            <v>64790.638636363903</v>
          </cell>
          <cell r="L220">
            <v>5.5664539334540404</v>
          </cell>
          <cell r="M220">
            <v>1.35591735643089</v>
          </cell>
        </row>
        <row r="221">
          <cell r="G221" t="str">
            <v>Netherlands</v>
          </cell>
          <cell r="H221">
            <v>2</v>
          </cell>
          <cell r="I221">
            <v>2</v>
          </cell>
          <cell r="J221">
            <v>35.700000000000003</v>
          </cell>
          <cell r="K221">
            <v>97201.666621131604</v>
          </cell>
          <cell r="L221">
            <v>4.06257160818424</v>
          </cell>
          <cell r="M221">
            <v>0.72394808839786695</v>
          </cell>
        </row>
        <row r="222">
          <cell r="G222" t="str">
            <v>Netherlands</v>
          </cell>
          <cell r="H222">
            <v>3</v>
          </cell>
          <cell r="I222">
            <v>2</v>
          </cell>
          <cell r="J222">
            <v>44</v>
          </cell>
          <cell r="K222">
            <v>97123.558609957894</v>
          </cell>
          <cell r="L222">
            <v>2.6561241018188002</v>
          </cell>
          <cell r="M222">
            <v>0.526905948915941</v>
          </cell>
        </row>
        <row r="223">
          <cell r="G223" t="str">
            <v>Netherlands</v>
          </cell>
          <cell r="H223">
            <v>4</v>
          </cell>
          <cell r="I223">
            <v>2</v>
          </cell>
          <cell r="J223">
            <v>20.3</v>
          </cell>
          <cell r="K223">
            <v>48352.733429769403</v>
          </cell>
          <cell r="L223">
            <v>2.9791594532598098</v>
          </cell>
          <cell r="M223">
            <v>0.817614356179863</v>
          </cell>
        </row>
        <row r="224">
          <cell r="G224" t="str">
            <v>Blues</v>
          </cell>
          <cell r="H224">
            <v>1</v>
          </cell>
          <cell r="I224">
            <v>2</v>
          </cell>
          <cell r="J224">
            <v>63.6</v>
          </cell>
          <cell r="K224">
            <v>20410.588637376401</v>
          </cell>
          <cell r="L224">
            <v>7.9162443515593903</v>
          </cell>
          <cell r="M224">
            <v>1.2690232862801101</v>
          </cell>
        </row>
        <row r="225">
          <cell r="G225" t="str">
            <v>Blues</v>
          </cell>
          <cell r="H225">
            <v>2</v>
          </cell>
          <cell r="I225">
            <v>2</v>
          </cell>
          <cell r="J225">
            <v>93.7</v>
          </cell>
          <cell r="K225">
            <v>34026.970234457302</v>
          </cell>
          <cell r="L225">
            <v>5.31662194728478</v>
          </cell>
          <cell r="M225">
            <v>0.78667154475308199</v>
          </cell>
        </row>
        <row r="226">
          <cell r="G226" t="str">
            <v>Blues</v>
          </cell>
          <cell r="H226">
            <v>3</v>
          </cell>
          <cell r="I226">
            <v>2</v>
          </cell>
          <cell r="J226">
            <v>91.7</v>
          </cell>
          <cell r="K226">
            <v>34711.693061163503</v>
          </cell>
          <cell r="L226">
            <v>3.9563155249589199</v>
          </cell>
          <cell r="M226">
            <v>0.58586147849603398</v>
          </cell>
        </row>
        <row r="227">
          <cell r="G227" t="str">
            <v>Blues</v>
          </cell>
          <cell r="H227">
            <v>4</v>
          </cell>
          <cell r="I227">
            <v>2</v>
          </cell>
          <cell r="J227">
            <v>19</v>
          </cell>
          <cell r="K227">
            <v>7851.6462155204899</v>
          </cell>
          <cell r="L227">
            <v>2.13270714851721</v>
          </cell>
          <cell r="M227">
            <v>0.62968612744879704</v>
          </cell>
        </row>
        <row r="228">
          <cell r="G228" t="str">
            <v>Northern Ireland (UK)</v>
          </cell>
          <cell r="H228">
            <v>1</v>
          </cell>
          <cell r="I228">
            <v>3</v>
          </cell>
          <cell r="J228">
            <v>1</v>
          </cell>
          <cell r="K228">
            <v>380.6895718011159</v>
          </cell>
          <cell r="L228">
            <v>43.641135480642106</v>
          </cell>
          <cell r="M228">
            <v>50.67027137287559</v>
          </cell>
        </row>
        <row r="229">
          <cell r="G229" t="str">
            <v>Northern Ireland (UK)</v>
          </cell>
          <cell r="H229">
            <v>2</v>
          </cell>
          <cell r="I229">
            <v>2</v>
          </cell>
          <cell r="J229">
            <v>45.3</v>
          </cell>
          <cell r="K229">
            <v>13360.861077048899</v>
          </cell>
          <cell r="L229">
            <v>4.0359721175149099</v>
          </cell>
          <cell r="M229">
            <v>0.70135040330623899</v>
          </cell>
        </row>
        <row r="230">
          <cell r="G230" t="str">
            <v>Northern Ireland (UK)</v>
          </cell>
          <cell r="H230">
            <v>3</v>
          </cell>
          <cell r="I230">
            <v>2</v>
          </cell>
          <cell r="J230">
            <v>34.200000000000003</v>
          </cell>
          <cell r="K230">
            <v>10523.6658844064</v>
          </cell>
          <cell r="L230">
            <v>3.3723606697339998</v>
          </cell>
          <cell r="M230">
            <v>0.84746364591747902</v>
          </cell>
        </row>
        <row r="231">
          <cell r="G231" t="str">
            <v>Northern Ireland (UK)</v>
          </cell>
          <cell r="H231">
            <v>4</v>
          </cell>
          <cell r="I231">
            <v>2</v>
          </cell>
          <cell r="J231">
            <v>9.9</v>
          </cell>
          <cell r="K231">
            <v>3351.5861427754999</v>
          </cell>
          <cell r="L231">
            <v>3.7108935690664202</v>
          </cell>
          <cell r="M231">
            <v>1.9575695388146399</v>
          </cell>
        </row>
        <row r="232">
          <cell r="G232" t="str">
            <v>Norway</v>
          </cell>
          <cell r="H232">
            <v>4</v>
          </cell>
          <cell r="I232">
            <v>2</v>
          </cell>
          <cell r="J232">
            <v>1</v>
          </cell>
          <cell r="K232">
            <v>338.71632070986101</v>
          </cell>
          <cell r="L232">
            <v>27.2038391067635</v>
          </cell>
          <cell r="M232">
            <v>32.2369308461084</v>
          </cell>
        </row>
        <row r="233">
          <cell r="G233" t="str">
            <v>Norway</v>
          </cell>
          <cell r="H233">
            <v>1</v>
          </cell>
          <cell r="I233">
            <v>3</v>
          </cell>
          <cell r="J233">
            <v>1</v>
          </cell>
          <cell r="K233">
            <v>7790.4045308494287</v>
          </cell>
          <cell r="L233">
            <v>100</v>
          </cell>
          <cell r="M233">
            <v>0</v>
          </cell>
        </row>
        <row r="234">
          <cell r="G234" t="str">
            <v>Norway</v>
          </cell>
          <cell r="H234">
            <v>2</v>
          </cell>
          <cell r="I234">
            <v>2</v>
          </cell>
          <cell r="J234">
            <v>26.9</v>
          </cell>
          <cell r="K234">
            <v>20549.512875665801</v>
          </cell>
          <cell r="L234">
            <v>2.6996816664751</v>
          </cell>
          <cell r="M234">
            <v>0.62096342735959098</v>
          </cell>
        </row>
        <row r="235">
          <cell r="G235" t="str">
            <v>Norway</v>
          </cell>
          <cell r="H235">
            <v>3</v>
          </cell>
          <cell r="I235">
            <v>2</v>
          </cell>
          <cell r="J235">
            <v>36.1</v>
          </cell>
          <cell r="K235">
            <v>24434.3972005367</v>
          </cell>
          <cell r="L235">
            <v>2.22979556929671</v>
          </cell>
          <cell r="M235">
            <v>0.41475541797681598</v>
          </cell>
        </row>
        <row r="236">
          <cell r="G236" t="str">
            <v>Norway</v>
          </cell>
          <cell r="H236">
            <v>4</v>
          </cell>
          <cell r="I236">
            <v>2</v>
          </cell>
          <cell r="J236">
            <v>7.1</v>
          </cell>
          <cell r="K236">
            <v>4471.2414052943795</v>
          </cell>
          <cell r="L236">
            <v>1.15268254101042</v>
          </cell>
          <cell r="M236">
            <v>0.61771369229856798</v>
          </cell>
        </row>
        <row r="237">
          <cell r="G237" t="str">
            <v>Poland</v>
          </cell>
          <cell r="H237">
            <v>1</v>
          </cell>
          <cell r="I237">
            <v>2</v>
          </cell>
          <cell r="J237">
            <v>74.3</v>
          </cell>
          <cell r="K237">
            <v>331494.322947965</v>
          </cell>
          <cell r="L237">
            <v>7.5026973370277403</v>
          </cell>
          <cell r="M237">
            <v>1.1077950323255099</v>
          </cell>
        </row>
        <row r="238">
          <cell r="G238" t="str">
            <v>Poland</v>
          </cell>
          <cell r="H238">
            <v>2</v>
          </cell>
          <cell r="I238">
            <v>3</v>
          </cell>
          <cell r="J238">
            <v>1</v>
          </cell>
          <cell r="K238">
            <v>7790.4045308494287</v>
          </cell>
          <cell r="L238">
            <v>100</v>
          </cell>
          <cell r="M238">
            <v>0</v>
          </cell>
        </row>
        <row r="239">
          <cell r="G239" t="str">
            <v>Poland</v>
          </cell>
          <cell r="H239">
            <v>3</v>
          </cell>
          <cell r="I239">
            <v>2</v>
          </cell>
          <cell r="J239">
            <v>118.1</v>
          </cell>
          <cell r="K239">
            <v>346905.02706130903</v>
          </cell>
          <cell r="L239">
            <v>4.8630010576550404</v>
          </cell>
          <cell r="M239">
            <v>0.72767326216686301</v>
          </cell>
        </row>
        <row r="240">
          <cell r="G240" t="str">
            <v>Poland</v>
          </cell>
          <cell r="H240">
            <v>4</v>
          </cell>
          <cell r="I240">
            <v>2</v>
          </cell>
          <cell r="J240">
            <v>26.7</v>
          </cell>
          <cell r="K240">
            <v>78160.1149733481</v>
          </cell>
          <cell r="L240">
            <v>3.9618327060345599</v>
          </cell>
          <cell r="M240">
            <v>1.3873895202942099</v>
          </cell>
        </row>
        <row r="241">
          <cell r="G241" t="str">
            <v>Russian Federation</v>
          </cell>
          <cell r="H241">
            <v>1</v>
          </cell>
          <cell r="I241">
            <v>2</v>
          </cell>
          <cell r="J241">
            <v>9.6999999999999993</v>
          </cell>
          <cell r="K241">
            <v>267879.38680210098</v>
          </cell>
          <cell r="L241">
            <v>2.9153611566756998</v>
          </cell>
          <cell r="M241">
            <v>1.52647178824259</v>
          </cell>
        </row>
        <row r="242">
          <cell r="G242" t="str">
            <v>Russian Federation</v>
          </cell>
          <cell r="H242">
            <v>2</v>
          </cell>
          <cell r="I242">
            <v>2</v>
          </cell>
          <cell r="J242">
            <v>18.399999999999999</v>
          </cell>
          <cell r="K242">
            <v>673204.29465894296</v>
          </cell>
          <cell r="L242">
            <v>2.7409987059559602</v>
          </cell>
          <cell r="M242">
            <v>1.0078369531265501</v>
          </cell>
        </row>
        <row r="243">
          <cell r="G243" t="str">
            <v>Russian Federation</v>
          </cell>
          <cell r="H243">
            <v>3</v>
          </cell>
          <cell r="I243">
            <v>2</v>
          </cell>
          <cell r="J243">
            <v>30.5</v>
          </cell>
          <cell r="K243">
            <v>1071616.4112343499</v>
          </cell>
          <cell r="L243">
            <v>3.6253179009909</v>
          </cell>
          <cell r="M243">
            <v>0.962480684118727</v>
          </cell>
        </row>
        <row r="244">
          <cell r="G244" t="str">
            <v>Russian Federation</v>
          </cell>
          <cell r="H244">
            <v>4</v>
          </cell>
          <cell r="I244">
            <v>2</v>
          </cell>
          <cell r="J244">
            <v>13.4</v>
          </cell>
          <cell r="K244">
            <v>490761.37342194398</v>
          </cell>
          <cell r="L244">
            <v>6.2521329554886398</v>
          </cell>
          <cell r="M244">
            <v>2.13638569608558</v>
          </cell>
        </row>
        <row r="245">
          <cell r="G245" t="str">
            <v>Lightning</v>
          </cell>
          <cell r="H245">
            <v>1</v>
          </cell>
          <cell r="I245">
            <v>2</v>
          </cell>
          <cell r="J245">
            <v>42.4</v>
          </cell>
          <cell r="K245">
            <v>22111.5274386319</v>
          </cell>
          <cell r="L245">
            <v>3.2422294669637801</v>
          </cell>
          <cell r="M245">
            <v>0.54322411892163602</v>
          </cell>
        </row>
        <row r="246">
          <cell r="G246" t="str">
            <v>Lightning</v>
          </cell>
          <cell r="H246">
            <v>2</v>
          </cell>
          <cell r="I246">
            <v>2</v>
          </cell>
          <cell r="J246">
            <v>37.5</v>
          </cell>
          <cell r="K246">
            <v>20363.710831438701</v>
          </cell>
          <cell r="L246">
            <v>2.8623577914006701</v>
          </cell>
          <cell r="M246">
            <v>0.54770377846428897</v>
          </cell>
        </row>
        <row r="247">
          <cell r="G247" t="str">
            <v>Lightning</v>
          </cell>
          <cell r="H247">
            <v>3</v>
          </cell>
          <cell r="I247">
            <v>2</v>
          </cell>
          <cell r="J247">
            <v>34.200000000000003</v>
          </cell>
          <cell r="K247">
            <v>17708.363035113201</v>
          </cell>
          <cell r="L247">
            <v>2.5912600949948099</v>
          </cell>
          <cell r="M247">
            <v>0.59239648192883199</v>
          </cell>
        </row>
        <row r="248">
          <cell r="G248" t="str">
            <v>Lightning</v>
          </cell>
          <cell r="H248">
            <v>4</v>
          </cell>
          <cell r="I248">
            <v>2</v>
          </cell>
          <cell r="J248">
            <v>9.9</v>
          </cell>
          <cell r="K248">
            <v>4997.6462974150099</v>
          </cell>
          <cell r="L248">
            <v>2.4320164144825198</v>
          </cell>
          <cell r="M248">
            <v>1.04839669622026</v>
          </cell>
        </row>
        <row r="249">
          <cell r="G249" t="str">
            <v>Slovak Republic</v>
          </cell>
          <cell r="H249">
            <v>1</v>
          </cell>
          <cell r="I249">
            <v>2</v>
          </cell>
          <cell r="J249">
            <v>66.099999999999994</v>
          </cell>
          <cell r="K249">
            <v>44141.820866795199</v>
          </cell>
          <cell r="L249">
            <v>11.860694597295799</v>
          </cell>
          <cell r="M249">
            <v>1.5278173877685799</v>
          </cell>
        </row>
        <row r="250">
          <cell r="G250" t="str">
            <v>Slovak Republic</v>
          </cell>
          <cell r="H250">
            <v>2</v>
          </cell>
          <cell r="I250">
            <v>2</v>
          </cell>
          <cell r="J250">
            <v>125.7</v>
          </cell>
          <cell r="K250">
            <v>80559.153149097401</v>
          </cell>
          <cell r="L250">
            <v>7.0338247238122404</v>
          </cell>
          <cell r="M250">
            <v>0.79061662386738296</v>
          </cell>
        </row>
        <row r="251">
          <cell r="G251" t="str">
            <v>Slovak Republic</v>
          </cell>
          <cell r="H251">
            <v>3</v>
          </cell>
          <cell r="I251">
            <v>2</v>
          </cell>
          <cell r="J251">
            <v>118.8</v>
          </cell>
          <cell r="K251">
            <v>84762.164268853696</v>
          </cell>
          <cell r="L251">
            <v>6.1395572224398602</v>
          </cell>
          <cell r="M251">
            <v>0.65512035153644199</v>
          </cell>
        </row>
        <row r="252">
          <cell r="G252" t="str">
            <v>Slovak Republic</v>
          </cell>
          <cell r="H252">
            <v>4</v>
          </cell>
          <cell r="I252">
            <v>2</v>
          </cell>
          <cell r="J252">
            <v>17.399999999999999</v>
          </cell>
          <cell r="K252">
            <v>13345.739678363199</v>
          </cell>
          <cell r="L252">
            <v>5.7385887673296399</v>
          </cell>
          <cell r="M252">
            <v>1.77826057211449</v>
          </cell>
        </row>
        <row r="253">
          <cell r="G253" t="str">
            <v>Stars</v>
          </cell>
          <cell r="H253">
            <v>1</v>
          </cell>
          <cell r="I253">
            <v>2</v>
          </cell>
          <cell r="J253">
            <v>85.2</v>
          </cell>
          <cell r="K253">
            <v>25191.6148656447</v>
          </cell>
          <cell r="L253">
            <v>7.8516859157507604</v>
          </cell>
          <cell r="M253">
            <v>1.0191073059643101</v>
          </cell>
        </row>
        <row r="254">
          <cell r="G254" t="str">
            <v>Stars</v>
          </cell>
          <cell r="H254">
            <v>2</v>
          </cell>
          <cell r="I254">
            <v>2</v>
          </cell>
          <cell r="J254">
            <v>116.6</v>
          </cell>
          <cell r="K254">
            <v>33850.352401804201</v>
          </cell>
          <cell r="L254">
            <v>7.5015462690835504</v>
          </cell>
          <cell r="M254">
            <v>0.77888808067084503</v>
          </cell>
        </row>
        <row r="255">
          <cell r="G255" t="str">
            <v>Stars</v>
          </cell>
          <cell r="H255">
            <v>3</v>
          </cell>
          <cell r="I255">
            <v>3</v>
          </cell>
          <cell r="J255">
            <v>8</v>
          </cell>
          <cell r="K255">
            <v>35173.564026272266</v>
          </cell>
          <cell r="L255">
            <v>67.74840328556094</v>
          </cell>
          <cell r="M255">
            <v>12.518484241595759</v>
          </cell>
        </row>
        <row r="256">
          <cell r="G256" t="str">
            <v>Stars</v>
          </cell>
          <cell r="H256">
            <v>4</v>
          </cell>
          <cell r="I256">
            <v>2</v>
          </cell>
          <cell r="J256">
            <v>19.899999999999999</v>
          </cell>
          <cell r="K256">
            <v>5758.2109826262504</v>
          </cell>
          <cell r="L256">
            <v>8.8614400541284706</v>
          </cell>
          <cell r="M256">
            <v>2.5968303563991002</v>
          </cell>
        </row>
        <row r="257">
          <cell r="G257" t="str">
            <v>Spain</v>
          </cell>
          <cell r="H257">
            <v>1</v>
          </cell>
          <cell r="I257">
            <v>2</v>
          </cell>
          <cell r="J257">
            <v>240.8</v>
          </cell>
          <cell r="K257">
            <v>1257020.1428773999</v>
          </cell>
          <cell r="L257">
            <v>16.4491279372733</v>
          </cell>
          <cell r="M257">
            <v>1.14356155773117</v>
          </cell>
        </row>
        <row r="258">
          <cell r="G258" t="str">
            <v>Spain</v>
          </cell>
          <cell r="H258">
            <v>2</v>
          </cell>
          <cell r="I258">
            <v>2</v>
          </cell>
          <cell r="J258">
            <v>243.8</v>
          </cell>
          <cell r="K258">
            <v>1404665.7856656699</v>
          </cell>
          <cell r="L258">
            <v>13.453120846381101</v>
          </cell>
          <cell r="M258">
            <v>1.0514085047644</v>
          </cell>
        </row>
        <row r="259">
          <cell r="G259" t="str">
            <v>Spain</v>
          </cell>
          <cell r="H259">
            <v>3</v>
          </cell>
          <cell r="I259">
            <v>2</v>
          </cell>
          <cell r="J259">
            <v>133.69999999999999</v>
          </cell>
          <cell r="K259">
            <v>789563.70320939599</v>
          </cell>
          <cell r="L259">
            <v>10.830353961424001</v>
          </cell>
          <cell r="M259">
            <v>1.0316409616476201</v>
          </cell>
        </row>
        <row r="260">
          <cell r="G260" t="str">
            <v>Spain</v>
          </cell>
          <cell r="H260">
            <v>4</v>
          </cell>
          <cell r="I260">
            <v>2</v>
          </cell>
          <cell r="J260">
            <v>16.7</v>
          </cell>
          <cell r="K260">
            <v>93199.044644465001</v>
          </cell>
          <cell r="L260">
            <v>7.1583440092131303</v>
          </cell>
          <cell r="M260">
            <v>2.1026287445568199</v>
          </cell>
        </row>
        <row r="261">
          <cell r="G261" t="str">
            <v>Sweden</v>
          </cell>
          <cell r="H261">
            <v>1</v>
          </cell>
          <cell r="I261">
            <v>2</v>
          </cell>
          <cell r="J261">
            <v>45.3</v>
          </cell>
          <cell r="K261">
            <v>66049.625643255102</v>
          </cell>
          <cell r="L261">
            <v>10.171299805700601</v>
          </cell>
          <cell r="M261">
            <v>1.55434529378408</v>
          </cell>
        </row>
        <row r="262">
          <cell r="G262" t="str">
            <v>Sweden</v>
          </cell>
          <cell r="H262">
            <v>2</v>
          </cell>
          <cell r="I262">
            <v>2</v>
          </cell>
          <cell r="J262">
            <v>38.799999999999997</v>
          </cell>
          <cell r="K262">
            <v>67501.415139603894</v>
          </cell>
          <cell r="L262">
            <v>5.0421975730719799</v>
          </cell>
          <cell r="M262">
            <v>0.89282276514916104</v>
          </cell>
        </row>
        <row r="263">
          <cell r="G263" t="str">
            <v>Sweden</v>
          </cell>
          <cell r="H263">
            <v>3</v>
          </cell>
          <cell r="I263">
            <v>2</v>
          </cell>
          <cell r="J263">
            <v>43.7</v>
          </cell>
          <cell r="K263">
            <v>65457.463178610902</v>
          </cell>
          <cell r="L263">
            <v>3.3910395813791498</v>
          </cell>
          <cell r="M263">
            <v>0.64078668952764195</v>
          </cell>
        </row>
        <row r="264">
          <cell r="G264" t="str">
            <v>Sweden</v>
          </cell>
          <cell r="H264">
            <v>4</v>
          </cell>
          <cell r="I264">
            <v>2</v>
          </cell>
          <cell r="J264">
            <v>9.1999999999999993</v>
          </cell>
          <cell r="K264">
            <v>12120.628964209</v>
          </cell>
          <cell r="L264">
            <v>1.5242199988865099</v>
          </cell>
          <cell r="M264">
            <v>0.70018254178338102</v>
          </cell>
        </row>
        <row r="265">
          <cell r="G265" t="str">
            <v>Predators</v>
          </cell>
          <cell r="H265">
            <v>1</v>
          </cell>
          <cell r="I265">
            <v>2</v>
          </cell>
          <cell r="J265">
            <v>81</v>
          </cell>
          <cell r="K265">
            <v>650736.00738710095</v>
          </cell>
          <cell r="L265">
            <v>3.44354864105724</v>
          </cell>
          <cell r="M265">
            <v>0.46600151147193603</v>
          </cell>
        </row>
        <row r="266">
          <cell r="G266" t="str">
            <v>Predators</v>
          </cell>
          <cell r="H266">
            <v>2</v>
          </cell>
          <cell r="I266">
            <v>2</v>
          </cell>
          <cell r="J266">
            <v>77.7</v>
          </cell>
          <cell r="K266">
            <v>509453.886858468</v>
          </cell>
          <cell r="L266">
            <v>3.3909593502333202</v>
          </cell>
          <cell r="M266">
            <v>0.45454521102280698</v>
          </cell>
        </row>
        <row r="267">
          <cell r="G267" t="str">
            <v>Predators</v>
          </cell>
          <cell r="H267">
            <v>3</v>
          </cell>
          <cell r="I267">
            <v>2</v>
          </cell>
          <cell r="J267">
            <v>20.8</v>
          </cell>
          <cell r="K267">
            <v>114936.465767462</v>
          </cell>
          <cell r="L267">
            <v>2.72933480109889</v>
          </cell>
          <cell r="M267">
            <v>1.10352588045239</v>
          </cell>
        </row>
        <row r="268">
          <cell r="G268" t="str">
            <v>United States</v>
          </cell>
          <cell r="H268">
            <v>1</v>
          </cell>
          <cell r="I268">
            <v>2</v>
          </cell>
          <cell r="J268">
            <v>60</v>
          </cell>
          <cell r="K268">
            <v>2415439.18413301</v>
          </cell>
          <cell r="L268">
            <v>8.0836440220144592</v>
          </cell>
          <cell r="M268">
            <v>1.1370819436459001</v>
          </cell>
        </row>
        <row r="269">
          <cell r="G269" t="str">
            <v>United States</v>
          </cell>
          <cell r="H269">
            <v>2</v>
          </cell>
          <cell r="I269">
            <v>2</v>
          </cell>
          <cell r="J269">
            <v>96.6</v>
          </cell>
          <cell r="K269">
            <v>3786325.2780544702</v>
          </cell>
          <cell r="L269">
            <v>7.3882161089582796</v>
          </cell>
          <cell r="M269">
            <v>0.92388919659119895</v>
          </cell>
        </row>
        <row r="270">
          <cell r="G270" t="str">
            <v>United States</v>
          </cell>
          <cell r="H270">
            <v>3</v>
          </cell>
          <cell r="I270">
            <v>2</v>
          </cell>
          <cell r="J270">
            <v>81.5</v>
          </cell>
          <cell r="K270">
            <v>3093428.3578048199</v>
          </cell>
          <cell r="L270">
            <v>5.5739342396060998</v>
          </cell>
          <cell r="M270">
            <v>0.77278013751430297</v>
          </cell>
        </row>
        <row r="271">
          <cell r="G271" t="str">
            <v>United States</v>
          </cell>
          <cell r="H271">
            <v>4</v>
          </cell>
          <cell r="I271">
            <v>2</v>
          </cell>
          <cell r="J271">
            <v>17.899999999999999</v>
          </cell>
          <cell r="K271">
            <v>511768.68309062399</v>
          </cell>
          <cell r="L271">
            <v>2.6220194338884699</v>
          </cell>
          <cell r="M271">
            <v>0.65705707515359402</v>
          </cell>
        </row>
        <row r="272">
          <cell r="G272" t="str">
            <v>Australia</v>
          </cell>
          <cell r="H272">
            <v>1</v>
          </cell>
          <cell r="I272">
            <v>3</v>
          </cell>
          <cell r="J272">
            <v>3</v>
          </cell>
          <cell r="K272">
            <v>7892.1997640359205</v>
          </cell>
          <cell r="L272">
            <v>32.0798515872265</v>
          </cell>
          <cell r="M272">
            <v>23.4339382255435</v>
          </cell>
        </row>
        <row r="273">
          <cell r="G273" t="str">
            <v>Australia</v>
          </cell>
          <cell r="H273">
            <v>1</v>
          </cell>
          <cell r="I273">
            <v>3</v>
          </cell>
          <cell r="J273">
            <v>283.3</v>
          </cell>
          <cell r="K273">
            <v>587067.130652174</v>
          </cell>
          <cell r="L273">
            <v>38.541181061643698</v>
          </cell>
          <cell r="M273">
            <v>2.1338446768920099</v>
          </cell>
        </row>
        <row r="274">
          <cell r="G274" t="str">
            <v>Australia</v>
          </cell>
          <cell r="H274">
            <v>2</v>
          </cell>
          <cell r="I274">
            <v>3</v>
          </cell>
          <cell r="J274">
            <v>410.2</v>
          </cell>
          <cell r="K274">
            <v>808016.61105981597</v>
          </cell>
          <cell r="L274">
            <v>23.566646903360301</v>
          </cell>
          <cell r="M274">
            <v>1.21397312096743</v>
          </cell>
        </row>
        <row r="275">
          <cell r="G275" t="str">
            <v>Australia</v>
          </cell>
          <cell r="H275">
            <v>3</v>
          </cell>
          <cell r="I275">
            <v>3</v>
          </cell>
          <cell r="J275">
            <v>377.6</v>
          </cell>
          <cell r="K275">
            <v>769872.79997111904</v>
          </cell>
          <cell r="L275">
            <v>16.452688310362699</v>
          </cell>
          <cell r="M275">
            <v>0.93982775168716703</v>
          </cell>
        </row>
        <row r="276">
          <cell r="G276" t="str">
            <v>Australia</v>
          </cell>
          <cell r="H276">
            <v>4</v>
          </cell>
          <cell r="I276">
            <v>3</v>
          </cell>
          <cell r="J276">
            <v>109.9</v>
          </cell>
          <cell r="K276">
            <v>220156.32209944501</v>
          </cell>
          <cell r="L276">
            <v>10.7185049478423</v>
          </cell>
          <cell r="M276">
            <v>1.44978548046156</v>
          </cell>
        </row>
        <row r="277">
          <cell r="G277" t="str">
            <v>Austria</v>
          </cell>
          <cell r="H277">
            <v>1</v>
          </cell>
          <cell r="I277">
            <v>3</v>
          </cell>
          <cell r="J277">
            <v>194.9</v>
          </cell>
          <cell r="K277">
            <v>248370.703712488</v>
          </cell>
          <cell r="L277">
            <v>33.860815262156002</v>
          </cell>
          <cell r="M277">
            <v>2.1140056125126998</v>
          </cell>
        </row>
        <row r="278">
          <cell r="G278" t="str">
            <v>Austria</v>
          </cell>
          <cell r="H278">
            <v>2</v>
          </cell>
          <cell r="I278">
            <v>3</v>
          </cell>
          <cell r="J278">
            <v>356.6</v>
          </cell>
          <cell r="K278">
            <v>427897.45759733702</v>
          </cell>
          <cell r="L278">
            <v>24.059194318586002</v>
          </cell>
          <cell r="M278">
            <v>1.2650182878721601</v>
          </cell>
        </row>
        <row r="279">
          <cell r="G279" t="str">
            <v>Austria</v>
          </cell>
          <cell r="H279">
            <v>3</v>
          </cell>
          <cell r="I279">
            <v>3</v>
          </cell>
          <cell r="J279">
            <v>189.7</v>
          </cell>
          <cell r="K279">
            <v>214037.50102517201</v>
          </cell>
          <cell r="L279">
            <v>12.620311335291699</v>
          </cell>
          <cell r="M279">
            <v>1.1617838933931299</v>
          </cell>
        </row>
        <row r="280">
          <cell r="G280" t="str">
            <v>Austria</v>
          </cell>
          <cell r="H280">
            <v>4</v>
          </cell>
          <cell r="I280">
            <v>3</v>
          </cell>
          <cell r="J280">
            <v>31.8</v>
          </cell>
          <cell r="K280">
            <v>31440.457043709001</v>
          </cell>
          <cell r="L280">
            <v>8.4440223859939092</v>
          </cell>
          <cell r="M280">
            <v>1.61200219718204</v>
          </cell>
        </row>
        <row r="281">
          <cell r="G281" t="str">
            <v>Canada</v>
          </cell>
          <cell r="H281">
            <v>2</v>
          </cell>
          <cell r="I281">
            <v>3</v>
          </cell>
          <cell r="J281">
            <v>3</v>
          </cell>
          <cell r="K281">
            <v>681.43747986728397</v>
          </cell>
          <cell r="L281">
            <v>19.3892085085083</v>
          </cell>
          <cell r="M281">
            <v>19.3438918909062</v>
          </cell>
        </row>
        <row r="282">
          <cell r="G282" t="str">
            <v>Canada</v>
          </cell>
          <cell r="H282">
            <v>1</v>
          </cell>
          <cell r="I282">
            <v>3</v>
          </cell>
          <cell r="J282">
            <v>1403.1</v>
          </cell>
          <cell r="K282">
            <v>951545.95832492004</v>
          </cell>
          <cell r="L282">
            <v>29.7397107821327</v>
          </cell>
          <cell r="M282">
            <v>1.3599985008694899</v>
          </cell>
        </row>
        <row r="283">
          <cell r="G283" t="str">
            <v>Canada</v>
          </cell>
          <cell r="H283">
            <v>2</v>
          </cell>
          <cell r="I283">
            <v>3</v>
          </cell>
          <cell r="J283">
            <v>1598.4</v>
          </cell>
          <cell r="K283">
            <v>1127507.6091952201</v>
          </cell>
          <cell r="L283">
            <v>19.0211105722647</v>
          </cell>
          <cell r="M283">
            <v>0.79585986997375702</v>
          </cell>
        </row>
        <row r="284">
          <cell r="G284" t="str">
            <v>Canada</v>
          </cell>
          <cell r="H284">
            <v>3</v>
          </cell>
          <cell r="I284">
            <v>3</v>
          </cell>
          <cell r="J284">
            <v>1091.5</v>
          </cell>
          <cell r="K284">
            <v>878988.50112401706</v>
          </cell>
          <cell r="L284">
            <v>12.7111572768837</v>
          </cell>
          <cell r="M284">
            <v>0.645480382854833</v>
          </cell>
        </row>
        <row r="285">
          <cell r="G285" t="str">
            <v>Canada</v>
          </cell>
          <cell r="H285">
            <v>4</v>
          </cell>
          <cell r="I285">
            <v>3</v>
          </cell>
          <cell r="J285">
            <v>224</v>
          </cell>
          <cell r="K285">
            <v>233801.03163271499</v>
          </cell>
          <cell r="L285">
            <v>8.6011411704559997</v>
          </cell>
          <cell r="M285">
            <v>1.09350553283453</v>
          </cell>
        </row>
        <row r="286">
          <cell r="G286" t="str">
            <v>Sharks</v>
          </cell>
          <cell r="H286">
            <v>1</v>
          </cell>
          <cell r="I286">
            <v>3</v>
          </cell>
          <cell r="J286">
            <v>629.5</v>
          </cell>
          <cell r="K286">
            <v>1239645.6037236699</v>
          </cell>
          <cell r="L286">
            <v>22.783450734098601</v>
          </cell>
          <cell r="M286">
            <v>1.4326058004634401</v>
          </cell>
        </row>
        <row r="287">
          <cell r="G287" t="str">
            <v>Sharks</v>
          </cell>
          <cell r="H287">
            <v>2</v>
          </cell>
          <cell r="I287">
            <v>3</v>
          </cell>
          <cell r="J287">
            <v>183.1</v>
          </cell>
          <cell r="K287">
            <v>316383.94689346198</v>
          </cell>
          <cell r="L287">
            <v>11.1823025427293</v>
          </cell>
          <cell r="M287">
            <v>1.6530951623376899</v>
          </cell>
        </row>
        <row r="288">
          <cell r="G288" t="str">
            <v>Sharks</v>
          </cell>
          <cell r="H288">
            <v>3</v>
          </cell>
          <cell r="I288">
            <v>3</v>
          </cell>
          <cell r="J288">
            <v>39.4</v>
          </cell>
          <cell r="K288">
            <v>76364.033757540805</v>
          </cell>
          <cell r="L288">
            <v>7.2079973466832898</v>
          </cell>
          <cell r="M288">
            <v>2.3054496223364001</v>
          </cell>
        </row>
        <row r="289">
          <cell r="G289" t="str">
            <v>Sharks</v>
          </cell>
          <cell r="H289">
            <v>4</v>
          </cell>
          <cell r="I289">
            <v>3</v>
          </cell>
          <cell r="J289">
            <v>6</v>
          </cell>
          <cell r="K289">
            <v>13736.7088524786</v>
          </cell>
          <cell r="L289">
            <v>8.7765378757431396</v>
          </cell>
          <cell r="M289">
            <v>5.1724656070562496</v>
          </cell>
        </row>
        <row r="290">
          <cell r="G290" t="str">
            <v>Czech Republic</v>
          </cell>
          <cell r="H290">
            <v>1</v>
          </cell>
          <cell r="I290">
            <v>3</v>
          </cell>
          <cell r="J290">
            <v>159.30000000000001</v>
          </cell>
          <cell r="K290">
            <v>233160.85396447999</v>
          </cell>
          <cell r="L290">
            <v>32.124331860860799</v>
          </cell>
          <cell r="M290">
            <v>3.8234599885884002</v>
          </cell>
        </row>
        <row r="291">
          <cell r="G291" t="str">
            <v>Czech Republic</v>
          </cell>
          <cell r="H291">
            <v>2</v>
          </cell>
          <cell r="I291">
            <v>3</v>
          </cell>
          <cell r="J291">
            <v>419.4</v>
          </cell>
          <cell r="K291">
            <v>502997.43575097498</v>
          </cell>
          <cell r="L291">
            <v>22.103228018060999</v>
          </cell>
          <cell r="M291">
            <v>1.5939357330189201</v>
          </cell>
        </row>
        <row r="292">
          <cell r="G292" t="str">
            <v>Czech Republic</v>
          </cell>
          <cell r="H292">
            <v>3</v>
          </cell>
          <cell r="I292">
            <v>3</v>
          </cell>
          <cell r="J292">
            <v>358.9</v>
          </cell>
          <cell r="K292">
            <v>444494.11511138699</v>
          </cell>
          <cell r="L292">
            <v>18.2687766891103</v>
          </cell>
          <cell r="M292">
            <v>1.62788986063037</v>
          </cell>
        </row>
        <row r="293">
          <cell r="G293" t="str">
            <v>Czech Republic</v>
          </cell>
          <cell r="H293">
            <v>4</v>
          </cell>
          <cell r="I293">
            <v>3</v>
          </cell>
          <cell r="J293">
            <v>54.4</v>
          </cell>
          <cell r="K293">
            <v>52322.4206844808</v>
          </cell>
          <cell r="L293">
            <v>10.608259491593399</v>
          </cell>
          <cell r="M293">
            <v>2.9903972189577801</v>
          </cell>
        </row>
        <row r="294">
          <cell r="G294" t="str">
            <v>Denmark</v>
          </cell>
          <cell r="H294">
            <v>3</v>
          </cell>
          <cell r="I294">
            <v>3</v>
          </cell>
          <cell r="J294">
            <v>1</v>
          </cell>
          <cell r="K294">
            <v>380.68957180111602</v>
          </cell>
          <cell r="L294">
            <v>43.641135480642099</v>
          </cell>
          <cell r="M294">
            <v>50.670271372875597</v>
          </cell>
        </row>
        <row r="295">
          <cell r="G295" t="str">
            <v>Denmark</v>
          </cell>
          <cell r="H295">
            <v>1</v>
          </cell>
          <cell r="I295">
            <v>3</v>
          </cell>
          <cell r="J295">
            <v>392</v>
          </cell>
          <cell r="K295">
            <v>170502.67231405</v>
          </cell>
          <cell r="L295">
            <v>35.707565996877001</v>
          </cell>
          <cell r="M295">
            <v>1.7134037499192201</v>
          </cell>
        </row>
        <row r="296">
          <cell r="G296" t="str">
            <v>Denmark</v>
          </cell>
          <cell r="H296">
            <v>2</v>
          </cell>
          <cell r="I296">
            <v>3</v>
          </cell>
          <cell r="J296">
            <v>410</v>
          </cell>
          <cell r="K296">
            <v>189413.176766258</v>
          </cell>
          <cell r="L296">
            <v>19.361820952373499</v>
          </cell>
          <cell r="M296">
            <v>0.99840650847107304</v>
          </cell>
        </row>
        <row r="297">
          <cell r="G297" t="str">
            <v>Denmark</v>
          </cell>
          <cell r="H297">
            <v>3</v>
          </cell>
          <cell r="I297">
            <v>3</v>
          </cell>
          <cell r="J297">
            <v>242.5</v>
          </cell>
          <cell r="K297">
            <v>119042.253175766</v>
          </cell>
          <cell r="L297">
            <v>10.2914946658892</v>
          </cell>
          <cell r="M297">
            <v>0.75474044968665099</v>
          </cell>
        </row>
        <row r="298">
          <cell r="G298" t="str">
            <v>Denmark</v>
          </cell>
          <cell r="H298">
            <v>4</v>
          </cell>
          <cell r="I298">
            <v>3</v>
          </cell>
          <cell r="J298">
            <v>33.5</v>
          </cell>
          <cell r="K298">
            <v>21270.153390748099</v>
          </cell>
          <cell r="L298">
            <v>7.1151377343883304</v>
          </cell>
          <cell r="M298">
            <v>1.52803489892927</v>
          </cell>
        </row>
        <row r="299">
          <cell r="G299" t="str">
            <v>England (UK)</v>
          </cell>
          <cell r="H299">
            <v>4</v>
          </cell>
          <cell r="I299">
            <v>3</v>
          </cell>
          <cell r="J299">
            <v>1</v>
          </cell>
          <cell r="K299">
            <v>7790.4045308494296</v>
          </cell>
          <cell r="L299">
            <v>100</v>
          </cell>
          <cell r="M299">
            <v>0</v>
          </cell>
        </row>
        <row r="300">
          <cell r="G300" t="str">
            <v>England (UK)</v>
          </cell>
          <cell r="H300">
            <v>1</v>
          </cell>
          <cell r="I300">
            <v>3</v>
          </cell>
          <cell r="J300">
            <v>256.60000000000002</v>
          </cell>
          <cell r="K300">
            <v>1289484.29969615</v>
          </cell>
          <cell r="L300">
            <v>29.972541672076002</v>
          </cell>
          <cell r="M300">
            <v>2.1262233723450401</v>
          </cell>
        </row>
        <row r="301">
          <cell r="G301" t="str">
            <v>England (UK)</v>
          </cell>
          <cell r="H301">
            <v>2</v>
          </cell>
          <cell r="I301">
            <v>3</v>
          </cell>
          <cell r="J301">
            <v>361.2</v>
          </cell>
          <cell r="K301">
            <v>1982093.3968902801</v>
          </cell>
          <cell r="L301">
            <v>22.353934098062201</v>
          </cell>
          <cell r="M301">
            <v>1.43413502371936</v>
          </cell>
        </row>
        <row r="302">
          <cell r="G302" t="str">
            <v>England (UK)</v>
          </cell>
          <cell r="H302">
            <v>3</v>
          </cell>
          <cell r="I302">
            <v>3</v>
          </cell>
          <cell r="J302">
            <v>272.10000000000002</v>
          </cell>
          <cell r="K302">
            <v>1515527.59010347</v>
          </cell>
          <cell r="L302">
            <v>15.1356009651671</v>
          </cell>
          <cell r="M302">
            <v>1.00505533841284</v>
          </cell>
        </row>
        <row r="303">
          <cell r="G303" t="str">
            <v>England (UK)</v>
          </cell>
          <cell r="H303">
            <v>4</v>
          </cell>
          <cell r="I303">
            <v>3</v>
          </cell>
          <cell r="J303">
            <v>76.099999999999994</v>
          </cell>
          <cell r="K303">
            <v>414104.00233152398</v>
          </cell>
          <cell r="L303">
            <v>10.4328724504861</v>
          </cell>
          <cell r="M303">
            <v>1.56857587536959</v>
          </cell>
        </row>
        <row r="304">
          <cell r="G304" t="str">
            <v>Estonia</v>
          </cell>
          <cell r="H304">
            <v>1</v>
          </cell>
          <cell r="I304">
            <v>3</v>
          </cell>
          <cell r="J304">
            <v>252.1</v>
          </cell>
          <cell r="K304">
            <v>27651.230404223301</v>
          </cell>
          <cell r="L304">
            <v>27.202603043109701</v>
          </cell>
          <cell r="M304">
            <v>1.96933641965263</v>
          </cell>
        </row>
        <row r="305">
          <cell r="G305" t="str">
            <v>Estonia</v>
          </cell>
          <cell r="H305">
            <v>2</v>
          </cell>
          <cell r="I305">
            <v>3</v>
          </cell>
          <cell r="J305">
            <v>424.9</v>
          </cell>
          <cell r="K305">
            <v>46486.260135949597</v>
          </cell>
          <cell r="L305">
            <v>18.423950156888701</v>
          </cell>
          <cell r="M305">
            <v>1.04786090851939</v>
          </cell>
        </row>
        <row r="306">
          <cell r="G306" t="str">
            <v>Estonia</v>
          </cell>
          <cell r="H306">
            <v>3</v>
          </cell>
          <cell r="I306">
            <v>3</v>
          </cell>
          <cell r="J306">
            <v>327.8</v>
          </cell>
          <cell r="K306">
            <v>35710.873671776601</v>
          </cell>
          <cell r="L306">
            <v>12.5519478090019</v>
          </cell>
          <cell r="M306">
            <v>0.81241339213472896</v>
          </cell>
        </row>
        <row r="307">
          <cell r="G307" t="str">
            <v>Estonia</v>
          </cell>
          <cell r="H307">
            <v>4</v>
          </cell>
          <cell r="I307">
            <v>3</v>
          </cell>
          <cell r="J307">
            <v>42.2</v>
          </cell>
          <cell r="K307">
            <v>4684.7482065501999</v>
          </cell>
          <cell r="L307">
            <v>5.8908435464326203</v>
          </cell>
          <cell r="M307">
            <v>1.0986707077156601</v>
          </cell>
        </row>
        <row r="308">
          <cell r="G308" t="str">
            <v>Finland</v>
          </cell>
          <cell r="H308">
            <v>1</v>
          </cell>
          <cell r="I308">
            <v>3</v>
          </cell>
          <cell r="J308">
            <v>198.3</v>
          </cell>
          <cell r="K308">
            <v>145152.726397124</v>
          </cell>
          <cell r="L308">
            <v>45.4827239438698</v>
          </cell>
          <cell r="M308">
            <v>2.7680650034249199</v>
          </cell>
        </row>
        <row r="309">
          <cell r="G309" t="str">
            <v>Finland</v>
          </cell>
          <cell r="H309">
            <v>2</v>
          </cell>
          <cell r="I309">
            <v>3</v>
          </cell>
          <cell r="J309">
            <v>297.89999999999998</v>
          </cell>
          <cell r="K309">
            <v>191252.485882151</v>
          </cell>
          <cell r="L309">
            <v>25.106526485321801</v>
          </cell>
          <cell r="M309">
            <v>1.45726776548547</v>
          </cell>
        </row>
        <row r="310">
          <cell r="G310" t="str">
            <v>Finland</v>
          </cell>
          <cell r="H310">
            <v>3</v>
          </cell>
          <cell r="I310">
            <v>3</v>
          </cell>
          <cell r="J310">
            <v>228.5</v>
          </cell>
          <cell r="K310">
            <v>146472.15829163601</v>
          </cell>
          <cell r="L310">
            <v>13.100441188207199</v>
          </cell>
          <cell r="M310">
            <v>0.98656337407031902</v>
          </cell>
        </row>
        <row r="311">
          <cell r="G311" t="str">
            <v>Finland</v>
          </cell>
          <cell r="H311">
            <v>4</v>
          </cell>
          <cell r="I311">
            <v>3</v>
          </cell>
          <cell r="J311">
            <v>81.3</v>
          </cell>
          <cell r="K311">
            <v>51248.432423021797</v>
          </cell>
          <cell r="L311">
            <v>8.1548406857595204</v>
          </cell>
          <cell r="M311">
            <v>1.1030528696447199</v>
          </cell>
        </row>
        <row r="312">
          <cell r="G312" t="str">
            <v>Flanders (Belgium)</v>
          </cell>
          <cell r="H312">
            <v>1</v>
          </cell>
          <cell r="I312">
            <v>3</v>
          </cell>
          <cell r="J312">
            <v>264.39999999999998</v>
          </cell>
          <cell r="K312">
            <v>201775.280842295</v>
          </cell>
          <cell r="L312">
            <v>40.2624352029367</v>
          </cell>
          <cell r="M312">
            <v>2.0899185391954198</v>
          </cell>
        </row>
        <row r="313">
          <cell r="G313" t="str">
            <v>Flanders (Belgium)</v>
          </cell>
          <cell r="H313">
            <v>2</v>
          </cell>
          <cell r="I313">
            <v>3</v>
          </cell>
          <cell r="J313">
            <v>306.7</v>
          </cell>
          <cell r="K313">
            <v>237034.66899324401</v>
          </cell>
          <cell r="L313">
            <v>23.074060649238099</v>
          </cell>
          <cell r="M313">
            <v>1.17051015826048</v>
          </cell>
        </row>
        <row r="314">
          <cell r="G314" t="str">
            <v>Flanders (Belgium)</v>
          </cell>
          <cell r="H314">
            <v>3</v>
          </cell>
          <cell r="I314">
            <v>3</v>
          </cell>
          <cell r="J314">
            <v>231.2</v>
          </cell>
          <cell r="K314">
            <v>177850.856977644</v>
          </cell>
          <cell r="L314">
            <v>13.8382402683328</v>
          </cell>
          <cell r="M314">
            <v>0.96979204323153601</v>
          </cell>
        </row>
        <row r="315">
          <cell r="G315" t="str">
            <v>Flanders (Belgium)</v>
          </cell>
          <cell r="H315">
            <v>4</v>
          </cell>
          <cell r="I315">
            <v>3</v>
          </cell>
          <cell r="J315">
            <v>33.700000000000003</v>
          </cell>
          <cell r="K315">
            <v>25006.932835416901</v>
          </cell>
          <cell r="L315">
            <v>5.9318714044927798</v>
          </cell>
          <cell r="M315">
            <v>1.15463172309976</v>
          </cell>
        </row>
      </sheetData>
      <sheetData sheetId="51">
        <row r="1">
          <cell r="G1" t="str">
            <v>CNTRY_OUT</v>
          </cell>
          <cell r="H1" t="str">
            <v>EDCAT3</v>
          </cell>
          <cell r="I1" t="str">
            <v>NUMLEVb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343.3</v>
          </cell>
          <cell r="L3">
            <v>641201.16621588601</v>
          </cell>
          <cell r="M3">
            <v>50.514626591977198</v>
          </cell>
          <cell r="N3">
            <v>2.5119859872874799</v>
          </cell>
        </row>
        <row r="4">
          <cell r="G4" t="str">
            <v>Australia</v>
          </cell>
          <cell r="H4">
            <v>1</v>
          </cell>
          <cell r="I4">
            <v>2</v>
          </cell>
          <cell r="J4">
            <v>1</v>
          </cell>
          <cell r="K4">
            <v>394</v>
          </cell>
          <cell r="L4">
            <v>750417.24082674598</v>
          </cell>
          <cell r="M4">
            <v>68.121650773431796</v>
          </cell>
          <cell r="N4">
            <v>3.0018498173810602</v>
          </cell>
        </row>
        <row r="5">
          <cell r="G5" t="str">
            <v>Australia</v>
          </cell>
          <cell r="H5">
            <v>1</v>
          </cell>
          <cell r="I5">
            <v>3</v>
          </cell>
          <cell r="J5">
            <v>1</v>
          </cell>
          <cell r="K5">
            <v>243.8</v>
          </cell>
          <cell r="L5">
            <v>475425.41110463103</v>
          </cell>
          <cell r="M5">
            <v>76.299614676843305</v>
          </cell>
          <cell r="N5">
            <v>3.5492526472956101</v>
          </cell>
        </row>
        <row r="6">
          <cell r="G6" t="str">
            <v>Australia</v>
          </cell>
          <cell r="H6">
            <v>1</v>
          </cell>
          <cell r="I6">
            <v>4</v>
          </cell>
          <cell r="J6">
            <v>1</v>
          </cell>
          <cell r="K6">
            <v>40.9</v>
          </cell>
          <cell r="L6">
            <v>73703.493261649201</v>
          </cell>
          <cell r="M6">
            <v>83.097142666292896</v>
          </cell>
          <cell r="N6">
            <v>9.4114513552819403</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283.60000000000002</v>
          </cell>
          <cell r="L8">
            <v>494961.63620306598</v>
          </cell>
          <cell r="M8">
            <v>64.344132477623305</v>
          </cell>
          <cell r="N8">
            <v>3.0244037300845101</v>
          </cell>
        </row>
        <row r="9">
          <cell r="G9" t="str">
            <v>Australia</v>
          </cell>
          <cell r="H9">
            <v>2</v>
          </cell>
          <cell r="I9">
            <v>2</v>
          </cell>
          <cell r="J9">
            <v>1</v>
          </cell>
          <cell r="K9">
            <v>644.20000000000005</v>
          </cell>
          <cell r="L9">
            <v>1183379.2113373301</v>
          </cell>
          <cell r="M9">
            <v>75.772509658129707</v>
          </cell>
          <cell r="N9">
            <v>2.0183058975835801</v>
          </cell>
        </row>
        <row r="10">
          <cell r="G10" t="str">
            <v>Australia</v>
          </cell>
          <cell r="H10">
            <v>2</v>
          </cell>
          <cell r="I10">
            <v>3</v>
          </cell>
          <cell r="J10">
            <v>1</v>
          </cell>
          <cell r="K10">
            <v>633.1</v>
          </cell>
          <cell r="L10">
            <v>1233245.12008835</v>
          </cell>
          <cell r="M10">
            <v>82.622724780720404</v>
          </cell>
          <cell r="N10">
            <v>1.9244458411123</v>
          </cell>
        </row>
        <row r="11">
          <cell r="G11" t="str">
            <v>Australia</v>
          </cell>
          <cell r="H11">
            <v>2</v>
          </cell>
          <cell r="I11">
            <v>4</v>
          </cell>
          <cell r="J11">
            <v>1</v>
          </cell>
          <cell r="K11">
            <v>179.1</v>
          </cell>
          <cell r="L11">
            <v>345534.65102033003</v>
          </cell>
          <cell r="M11">
            <v>82.438663975008197</v>
          </cell>
          <cell r="N11">
            <v>4.7154351771713303</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165.1</v>
          </cell>
          <cell r="L13">
            <v>274288.79372932902</v>
          </cell>
          <cell r="M13">
            <v>73.420232307367797</v>
          </cell>
          <cell r="N13">
            <v>4.15881248171174</v>
          </cell>
        </row>
        <row r="14">
          <cell r="G14" t="str">
            <v>Australia</v>
          </cell>
          <cell r="H14">
            <v>3</v>
          </cell>
          <cell r="I14">
            <v>2</v>
          </cell>
          <cell r="J14">
            <v>1</v>
          </cell>
          <cell r="K14">
            <v>518.79999999999995</v>
          </cell>
          <cell r="L14">
            <v>874153.95139965496</v>
          </cell>
          <cell r="M14">
            <v>81.155664877112301</v>
          </cell>
          <cell r="N14">
            <v>2.39358018328647</v>
          </cell>
        </row>
        <row r="15">
          <cell r="G15" t="str">
            <v>Australia</v>
          </cell>
          <cell r="H15">
            <v>3</v>
          </cell>
          <cell r="I15">
            <v>3</v>
          </cell>
          <cell r="J15">
            <v>1</v>
          </cell>
          <cell r="K15">
            <v>921.3</v>
          </cell>
          <cell r="L15">
            <v>1547514.3057973301</v>
          </cell>
          <cell r="M15">
            <v>86.321334375403495</v>
          </cell>
          <cell r="N15">
            <v>1.5130517535527801</v>
          </cell>
        </row>
        <row r="16">
          <cell r="G16" t="str">
            <v>Australia</v>
          </cell>
          <cell r="H16">
            <v>3</v>
          </cell>
          <cell r="I16">
            <v>4</v>
          </cell>
          <cell r="J16">
            <v>1</v>
          </cell>
          <cell r="K16">
            <v>573.79999999999995</v>
          </cell>
          <cell r="L16">
            <v>1005145.0739514499</v>
          </cell>
          <cell r="M16">
            <v>90.300792050221702</v>
          </cell>
          <cell r="N16">
            <v>1.70157367934086</v>
          </cell>
        </row>
        <row r="17">
          <cell r="G17" t="str">
            <v>Austria</v>
          </cell>
          <cell r="H17">
            <v>1</v>
          </cell>
          <cell r="I17">
            <v>1</v>
          </cell>
          <cell r="J17">
            <v>1</v>
          </cell>
          <cell r="K17">
            <v>123.9</v>
          </cell>
          <cell r="L17">
            <v>166541.30080537099</v>
          </cell>
          <cell r="M17">
            <v>53.129947489426797</v>
          </cell>
          <cell r="N17">
            <v>3.5668975952260098</v>
          </cell>
        </row>
        <row r="18">
          <cell r="G18" t="str">
            <v>Austria</v>
          </cell>
          <cell r="H18">
            <v>1</v>
          </cell>
          <cell r="I18">
            <v>2</v>
          </cell>
          <cell r="J18">
            <v>1</v>
          </cell>
          <cell r="K18">
            <v>166.3</v>
          </cell>
          <cell r="L18">
            <v>213577.60782347</v>
          </cell>
          <cell r="M18">
            <v>60.835414969429003</v>
          </cell>
          <cell r="N18">
            <v>3.9332341791310901</v>
          </cell>
        </row>
        <row r="19">
          <cell r="G19" t="str">
            <v>Austria</v>
          </cell>
          <cell r="H19">
            <v>1</v>
          </cell>
          <cell r="I19">
            <v>3</v>
          </cell>
          <cell r="J19">
            <v>1</v>
          </cell>
          <cell r="K19">
            <v>86.4</v>
          </cell>
          <cell r="L19">
            <v>109054.750962299</v>
          </cell>
          <cell r="M19">
            <v>63.666489267935397</v>
          </cell>
          <cell r="N19">
            <v>5.1525646774466303</v>
          </cell>
        </row>
        <row r="20">
          <cell r="G20" t="str">
            <v>Austria</v>
          </cell>
          <cell r="H20">
            <v>1</v>
          </cell>
          <cell r="I20">
            <v>4</v>
          </cell>
          <cell r="J20">
            <v>1</v>
          </cell>
          <cell r="K20">
            <v>11.4</v>
          </cell>
          <cell r="L20">
            <v>14739.8535459385</v>
          </cell>
          <cell r="M20">
            <v>77.188559200478295</v>
          </cell>
          <cell r="N20">
            <v>15.139639130491799</v>
          </cell>
        </row>
        <row r="21">
          <cell r="G21" t="str">
            <v>Austria</v>
          </cell>
          <cell r="H21">
            <v>2</v>
          </cell>
          <cell r="I21">
            <v>1</v>
          </cell>
          <cell r="J21">
            <v>1</v>
          </cell>
          <cell r="K21">
            <v>174.8</v>
          </cell>
          <cell r="L21">
            <v>221262.66950730301</v>
          </cell>
          <cell r="M21">
            <v>67.275735256082598</v>
          </cell>
          <cell r="N21">
            <v>3.571988885713</v>
          </cell>
        </row>
        <row r="22">
          <cell r="G22" t="str">
            <v>Austria</v>
          </cell>
          <cell r="H22">
            <v>2</v>
          </cell>
          <cell r="I22">
            <v>2</v>
          </cell>
          <cell r="J22">
            <v>1</v>
          </cell>
          <cell r="K22">
            <v>656.5</v>
          </cell>
          <cell r="L22">
            <v>788502.29290932498</v>
          </cell>
          <cell r="M22">
            <v>75.202590644117294</v>
          </cell>
          <cell r="N22">
            <v>1.7107339019154399</v>
          </cell>
        </row>
        <row r="23">
          <cell r="G23" t="str">
            <v>Austria</v>
          </cell>
          <cell r="H23">
            <v>2</v>
          </cell>
          <cell r="I23">
            <v>3</v>
          </cell>
          <cell r="J23">
            <v>1</v>
          </cell>
          <cell r="K23">
            <v>824.3</v>
          </cell>
          <cell r="L23">
            <v>938026.15821124602</v>
          </cell>
          <cell r="M23">
            <v>83.504303541322102</v>
          </cell>
          <cell r="N23">
            <v>1.4699360536344599</v>
          </cell>
        </row>
        <row r="24">
          <cell r="G24" t="str">
            <v>Austria</v>
          </cell>
          <cell r="H24">
            <v>2</v>
          </cell>
          <cell r="I24">
            <v>4</v>
          </cell>
          <cell r="J24">
            <v>1</v>
          </cell>
          <cell r="K24">
            <v>268.39999999999998</v>
          </cell>
          <cell r="L24">
            <v>295140.25016324699</v>
          </cell>
          <cell r="M24">
            <v>89.671336012883799</v>
          </cell>
          <cell r="N24">
            <v>2.2723632284192101</v>
          </cell>
        </row>
        <row r="25">
          <cell r="G25" t="str">
            <v>Austria</v>
          </cell>
          <cell r="H25">
            <v>3</v>
          </cell>
          <cell r="I25">
            <v>1</v>
          </cell>
          <cell r="J25">
            <v>1</v>
          </cell>
          <cell r="K25">
            <v>23.8</v>
          </cell>
          <cell r="L25">
            <v>22815.7878503059</v>
          </cell>
          <cell r="M25">
            <v>65.930414638888806</v>
          </cell>
          <cell r="N25">
            <v>9.9033574549468693</v>
          </cell>
        </row>
        <row r="26">
          <cell r="G26" t="str">
            <v>Austria</v>
          </cell>
          <cell r="H26">
            <v>3</v>
          </cell>
          <cell r="I26">
            <v>2</v>
          </cell>
          <cell r="J26">
            <v>1</v>
          </cell>
          <cell r="K26">
            <v>143.1</v>
          </cell>
          <cell r="L26">
            <v>129286.439415505</v>
          </cell>
          <cell r="M26">
            <v>79.800930991094205</v>
          </cell>
          <cell r="N26">
            <v>3.9368833428424601</v>
          </cell>
        </row>
        <row r="27">
          <cell r="G27" t="str">
            <v>Austria</v>
          </cell>
          <cell r="H27">
            <v>3</v>
          </cell>
          <cell r="I27">
            <v>3</v>
          </cell>
          <cell r="J27">
            <v>1</v>
          </cell>
          <cell r="K27">
            <v>407.2</v>
          </cell>
          <cell r="L27">
            <v>359719.67305083497</v>
          </cell>
          <cell r="M27">
            <v>88.080488082283296</v>
          </cell>
          <cell r="N27">
            <v>1.9734334744661699</v>
          </cell>
        </row>
        <row r="28">
          <cell r="G28" t="str">
            <v>Austria</v>
          </cell>
          <cell r="H28">
            <v>3</v>
          </cell>
          <cell r="I28">
            <v>4</v>
          </cell>
          <cell r="J28">
            <v>1</v>
          </cell>
          <cell r="K28">
            <v>307.89999999999998</v>
          </cell>
          <cell r="L28">
            <v>260300.33084975899</v>
          </cell>
          <cell r="M28">
            <v>90.008991571574597</v>
          </cell>
          <cell r="N28">
            <v>2.03093722981489</v>
          </cell>
        </row>
        <row r="29">
          <cell r="G29" t="str">
            <v>Canada</v>
          </cell>
          <cell r="H29">
            <v>1</v>
          </cell>
          <cell r="I29">
            <v>1</v>
          </cell>
          <cell r="J29">
            <v>1</v>
          </cell>
          <cell r="K29">
            <v>1037.8</v>
          </cell>
          <cell r="L29">
            <v>681403.889662434</v>
          </cell>
          <cell r="M29">
            <v>51.7929575221739</v>
          </cell>
          <cell r="N29">
            <v>2.2596245267065398</v>
          </cell>
        </row>
        <row r="30">
          <cell r="G30" t="str">
            <v>Canada</v>
          </cell>
          <cell r="H30">
            <v>1</v>
          </cell>
          <cell r="I30">
            <v>2</v>
          </cell>
          <cell r="J30">
            <v>1</v>
          </cell>
          <cell r="K30">
            <v>502.8</v>
          </cell>
          <cell r="L30">
            <v>390844.01385548903</v>
          </cell>
          <cell r="M30">
            <v>65.691486974022396</v>
          </cell>
          <cell r="N30">
            <v>3.8885387460393401</v>
          </cell>
        </row>
        <row r="31">
          <cell r="G31" t="str">
            <v>Canada</v>
          </cell>
          <cell r="H31">
            <v>1</v>
          </cell>
          <cell r="I31">
            <v>3</v>
          </cell>
          <cell r="J31">
            <v>1</v>
          </cell>
          <cell r="K31">
            <v>147.9</v>
          </cell>
          <cell r="L31">
            <v>133167.1919028</v>
          </cell>
          <cell r="M31">
            <v>73.8768443709412</v>
          </cell>
          <cell r="N31">
            <v>5.8888769139133297</v>
          </cell>
        </row>
        <row r="32">
          <cell r="G32" t="str">
            <v>Canada</v>
          </cell>
          <cell r="H32">
            <v>1</v>
          </cell>
          <cell r="I32">
            <v>4</v>
          </cell>
          <cell r="J32">
            <v>1</v>
          </cell>
          <cell r="K32">
            <v>11.5</v>
          </cell>
          <cell r="L32">
            <v>15868.096275010699</v>
          </cell>
          <cell r="M32">
            <v>89.186264647018803</v>
          </cell>
          <cell r="N32">
            <v>18.837915123630601</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1588.1</v>
          </cell>
          <cell r="L34">
            <v>1240718.45676555</v>
          </cell>
          <cell r="M34">
            <v>69.170492687625895</v>
          </cell>
          <cell r="N34">
            <v>1.70740807027509</v>
          </cell>
        </row>
        <row r="35">
          <cell r="G35" t="str">
            <v>Canada</v>
          </cell>
          <cell r="H35">
            <v>2</v>
          </cell>
          <cell r="I35">
            <v>2</v>
          </cell>
          <cell r="J35">
            <v>1</v>
          </cell>
          <cell r="K35">
            <v>2492.9</v>
          </cell>
          <cell r="L35">
            <v>1987602.1763780301</v>
          </cell>
          <cell r="M35">
            <v>78.514430173555695</v>
          </cell>
          <cell r="N35">
            <v>1.4612093313597201</v>
          </cell>
        </row>
        <row r="36">
          <cell r="G36" t="str">
            <v>Canada</v>
          </cell>
          <cell r="H36">
            <v>2</v>
          </cell>
          <cell r="I36">
            <v>3</v>
          </cell>
          <cell r="J36">
            <v>1</v>
          </cell>
          <cell r="K36">
            <v>1770.1</v>
          </cell>
          <cell r="L36">
            <v>1628918.5114579101</v>
          </cell>
          <cell r="M36">
            <v>82.887202443678703</v>
          </cell>
          <cell r="N36">
            <v>1.6075567633202501</v>
          </cell>
        </row>
        <row r="37">
          <cell r="G37" t="str">
            <v>Canada</v>
          </cell>
          <cell r="H37">
            <v>2</v>
          </cell>
          <cell r="I37">
            <v>4</v>
          </cell>
          <cell r="J37">
            <v>1</v>
          </cell>
          <cell r="K37">
            <v>345.9</v>
          </cell>
          <cell r="L37">
            <v>353862.22191661497</v>
          </cell>
          <cell r="M37">
            <v>87.275991312875803</v>
          </cell>
          <cell r="N37">
            <v>3.6382613881257999</v>
          </cell>
        </row>
        <row r="38">
          <cell r="G38" t="str">
            <v>Canada</v>
          </cell>
          <cell r="H38">
            <v>3</v>
          </cell>
          <cell r="I38">
            <v>1</v>
          </cell>
          <cell r="J38">
            <v>1</v>
          </cell>
          <cell r="K38">
            <v>968.5</v>
          </cell>
          <cell r="L38">
            <v>903828.30968916905</v>
          </cell>
          <cell r="M38">
            <v>74.916121781835898</v>
          </cell>
          <cell r="N38">
            <v>2.0808732573979598</v>
          </cell>
        </row>
        <row r="39">
          <cell r="G39" t="str">
            <v>Canada</v>
          </cell>
          <cell r="H39">
            <v>3</v>
          </cell>
          <cell r="I39">
            <v>2</v>
          </cell>
          <cell r="J39">
            <v>1</v>
          </cell>
          <cell r="K39">
            <v>2559.8000000000002</v>
          </cell>
          <cell r="L39">
            <v>2309983.7110804301</v>
          </cell>
          <cell r="M39">
            <v>82.3666417256877</v>
          </cell>
          <cell r="N39">
            <v>1.3163816496604901</v>
          </cell>
        </row>
        <row r="40">
          <cell r="G40" t="str">
            <v>Canada</v>
          </cell>
          <cell r="H40">
            <v>3</v>
          </cell>
          <cell r="I40">
            <v>3</v>
          </cell>
          <cell r="J40">
            <v>1</v>
          </cell>
          <cell r="K40">
            <v>3603.5</v>
          </cell>
          <cell r="L40">
            <v>3442381.7227248698</v>
          </cell>
          <cell r="M40">
            <v>87.209699996155805</v>
          </cell>
          <cell r="N40">
            <v>0.91935558076234103</v>
          </cell>
        </row>
        <row r="41">
          <cell r="G41" t="str">
            <v>Canada</v>
          </cell>
          <cell r="H41">
            <v>3</v>
          </cell>
          <cell r="I41">
            <v>4</v>
          </cell>
          <cell r="J41">
            <v>1</v>
          </cell>
          <cell r="K41">
            <v>1691.2</v>
          </cell>
          <cell r="L41">
            <v>1849653.38706352</v>
          </cell>
          <cell r="M41">
            <v>92.607591063798694</v>
          </cell>
          <cell r="N41">
            <v>1.1548297248988799</v>
          </cell>
        </row>
        <row r="42">
          <cell r="G42" t="str">
            <v>Sharks</v>
          </cell>
          <cell r="H42">
            <v>1</v>
          </cell>
          <cell r="I42">
            <v>1</v>
          </cell>
          <cell r="J42">
            <v>1</v>
          </cell>
          <cell r="K42">
            <v>806.6</v>
          </cell>
          <cell r="L42">
            <v>1940275.0741014199</v>
          </cell>
          <cell r="M42">
            <v>68.370862574280693</v>
          </cell>
          <cell r="N42">
            <v>2.1290746790793702</v>
          </cell>
        </row>
        <row r="43">
          <cell r="G43" t="str">
            <v>Sharks</v>
          </cell>
          <cell r="H43">
            <v>1</v>
          </cell>
          <cell r="I43">
            <v>2</v>
          </cell>
          <cell r="J43">
            <v>1</v>
          </cell>
          <cell r="K43">
            <v>61.5</v>
          </cell>
          <cell r="L43">
            <v>157601.960103021</v>
          </cell>
          <cell r="M43">
            <v>91.0793023078201</v>
          </cell>
          <cell r="N43">
            <v>5.1550726803010001</v>
          </cell>
        </row>
        <row r="44">
          <cell r="G44" t="str">
            <v>Sharks</v>
          </cell>
          <cell r="H44">
            <v>2</v>
          </cell>
          <cell r="I44">
            <v>1</v>
          </cell>
          <cell r="J44">
            <v>1</v>
          </cell>
          <cell r="K44">
            <v>792.4</v>
          </cell>
          <cell r="L44">
            <v>1926050.93006797</v>
          </cell>
          <cell r="M44">
            <v>77.118719455466007</v>
          </cell>
          <cell r="N44">
            <v>1.52164086779969</v>
          </cell>
        </row>
        <row r="45">
          <cell r="G45" t="str">
            <v>Sharks</v>
          </cell>
          <cell r="H45">
            <v>2</v>
          </cell>
          <cell r="I45">
            <v>2</v>
          </cell>
          <cell r="J45">
            <v>1</v>
          </cell>
          <cell r="K45">
            <v>344.8</v>
          </cell>
          <cell r="L45">
            <v>845061.63617437205</v>
          </cell>
          <cell r="M45">
            <v>85.393054667654297</v>
          </cell>
          <cell r="N45">
            <v>2.7793685732173099</v>
          </cell>
        </row>
        <row r="46">
          <cell r="G46" t="str">
            <v>Sharks</v>
          </cell>
          <cell r="H46">
            <v>2</v>
          </cell>
          <cell r="I46">
            <v>3</v>
          </cell>
          <cell r="J46">
            <v>1</v>
          </cell>
          <cell r="K46">
            <v>74.7</v>
          </cell>
          <cell r="L46">
            <v>203621.28520340301</v>
          </cell>
          <cell r="M46">
            <v>86.842504818860803</v>
          </cell>
          <cell r="N46">
            <v>5.5833503957590302</v>
          </cell>
        </row>
        <row r="47">
          <cell r="G47" t="str">
            <v>Sharks</v>
          </cell>
          <cell r="H47">
            <v>2</v>
          </cell>
          <cell r="I47">
            <v>4</v>
          </cell>
          <cell r="J47">
            <v>1</v>
          </cell>
          <cell r="K47">
            <v>6.1</v>
          </cell>
          <cell r="L47">
            <v>21984.210953710899</v>
          </cell>
          <cell r="M47">
            <v>90.102714038582306</v>
          </cell>
          <cell r="N47">
            <v>14.676714811810101</v>
          </cell>
        </row>
        <row r="48">
          <cell r="G48" t="str">
            <v>Sharks</v>
          </cell>
          <cell r="H48">
            <v>3</v>
          </cell>
          <cell r="I48">
            <v>1</v>
          </cell>
          <cell r="J48">
            <v>1</v>
          </cell>
          <cell r="K48">
            <v>287.2</v>
          </cell>
          <cell r="L48">
            <v>655807.12597181299</v>
          </cell>
          <cell r="M48">
            <v>85.476451470793293</v>
          </cell>
          <cell r="N48">
            <v>2.8279891452321499</v>
          </cell>
        </row>
        <row r="49">
          <cell r="G49" t="str">
            <v>Sharks</v>
          </cell>
          <cell r="H49">
            <v>3</v>
          </cell>
          <cell r="I49">
            <v>2</v>
          </cell>
          <cell r="J49">
            <v>1</v>
          </cell>
          <cell r="K49">
            <v>395</v>
          </cell>
          <cell r="L49">
            <v>1020032.65672907</v>
          </cell>
          <cell r="M49">
            <v>89.773230793981796</v>
          </cell>
          <cell r="N49">
            <v>2.47001260203796</v>
          </cell>
        </row>
        <row r="50">
          <cell r="G50" t="str">
            <v>Sharks</v>
          </cell>
          <cell r="H50">
            <v>3</v>
          </cell>
          <cell r="I50">
            <v>3</v>
          </cell>
          <cell r="J50">
            <v>1</v>
          </cell>
          <cell r="K50">
            <v>229.8</v>
          </cell>
          <cell r="L50">
            <v>616246.66606650897</v>
          </cell>
          <cell r="M50">
            <v>92.678735184230106</v>
          </cell>
          <cell r="N50">
            <v>3.69212075686454</v>
          </cell>
        </row>
        <row r="51">
          <cell r="G51" t="str">
            <v>Sharks</v>
          </cell>
          <cell r="H51">
            <v>3</v>
          </cell>
          <cell r="I51">
            <v>4</v>
          </cell>
          <cell r="J51">
            <v>1</v>
          </cell>
          <cell r="K51">
            <v>48</v>
          </cell>
          <cell r="L51">
            <v>159572.16884973401</v>
          </cell>
          <cell r="M51">
            <v>95.432902042158503</v>
          </cell>
          <cell r="N51">
            <v>6.8509354100544204</v>
          </cell>
        </row>
        <row r="52">
          <cell r="G52" t="str">
            <v>Czech Republic</v>
          </cell>
          <cell r="H52">
            <v>1</v>
          </cell>
          <cell r="I52">
            <v>1</v>
          </cell>
          <cell r="J52">
            <v>1</v>
          </cell>
          <cell r="K52">
            <v>59.8</v>
          </cell>
          <cell r="L52">
            <v>97231.666312122295</v>
          </cell>
          <cell r="M52">
            <v>41.130554262578002</v>
          </cell>
          <cell r="N52">
            <v>6.5374624587086796</v>
          </cell>
        </row>
        <row r="53">
          <cell r="G53" t="str">
            <v>Czech Republic</v>
          </cell>
          <cell r="H53">
            <v>1</v>
          </cell>
          <cell r="I53">
            <v>2</v>
          </cell>
          <cell r="J53">
            <v>1</v>
          </cell>
          <cell r="K53">
            <v>55.7</v>
          </cell>
          <cell r="L53">
            <v>118348.013288737</v>
          </cell>
          <cell r="M53">
            <v>43.792485720995501</v>
          </cell>
          <cell r="N53">
            <v>6.0378373060724204</v>
          </cell>
        </row>
        <row r="54">
          <cell r="G54" t="str">
            <v>Czech Republic</v>
          </cell>
          <cell r="H54">
            <v>1</v>
          </cell>
          <cell r="I54">
            <v>3</v>
          </cell>
          <cell r="J54">
            <v>1</v>
          </cell>
          <cell r="K54">
            <v>2</v>
          </cell>
          <cell r="L54">
            <v>491.62863809050862</v>
          </cell>
          <cell r="M54">
            <v>56.358864519357908</v>
          </cell>
          <cell r="N54">
            <v>50.67027137287559</v>
          </cell>
        </row>
        <row r="55">
          <cell r="G55" t="str">
            <v>Czech Republic</v>
          </cell>
          <cell r="H55">
            <v>1</v>
          </cell>
          <cell r="I55">
            <v>4</v>
          </cell>
          <cell r="J55">
            <v>1</v>
          </cell>
          <cell r="K55">
            <v>4.9000000000000004</v>
          </cell>
          <cell r="L55">
            <v>10662.3510339406</v>
          </cell>
          <cell r="M55">
            <v>86.706553357463704</v>
          </cell>
          <cell r="N55">
            <v>26.606212856324099</v>
          </cell>
        </row>
        <row r="56">
          <cell r="G56" t="str">
            <v>Czech Republic</v>
          </cell>
          <cell r="H56">
            <v>2</v>
          </cell>
          <cell r="I56">
            <v>1</v>
          </cell>
          <cell r="J56">
            <v>1</v>
          </cell>
          <cell r="K56">
            <v>221.8</v>
          </cell>
          <cell r="L56">
            <v>333394.42470258102</v>
          </cell>
          <cell r="M56">
            <v>65.570956292514495</v>
          </cell>
          <cell r="N56">
            <v>4.6872146431748503</v>
          </cell>
        </row>
        <row r="57">
          <cell r="G57" t="str">
            <v>Czech Republic</v>
          </cell>
          <cell r="H57">
            <v>2</v>
          </cell>
          <cell r="I57">
            <v>2</v>
          </cell>
          <cell r="J57">
            <v>1</v>
          </cell>
          <cell r="K57">
            <v>830.6</v>
          </cell>
          <cell r="L57">
            <v>1232181.4966160399</v>
          </cell>
          <cell r="M57">
            <v>74.767801883428504</v>
          </cell>
          <cell r="N57">
            <v>2.2244737832419599</v>
          </cell>
        </row>
        <row r="58">
          <cell r="G58" t="str">
            <v>Czech Republic</v>
          </cell>
          <cell r="H58">
            <v>2</v>
          </cell>
          <cell r="I58">
            <v>3</v>
          </cell>
          <cell r="J58">
            <v>1</v>
          </cell>
          <cell r="K58">
            <v>888</v>
          </cell>
          <cell r="L58">
            <v>1340359.60594088</v>
          </cell>
          <cell r="M58">
            <v>79.337053192170302</v>
          </cell>
          <cell r="N58">
            <v>2.16943159003754</v>
          </cell>
        </row>
        <row r="59">
          <cell r="G59" t="str">
            <v>Czech Republic</v>
          </cell>
          <cell r="H59">
            <v>2</v>
          </cell>
          <cell r="I59">
            <v>4</v>
          </cell>
          <cell r="J59">
            <v>1</v>
          </cell>
          <cell r="K59">
            <v>180.6</v>
          </cell>
          <cell r="L59">
            <v>233334.72959996</v>
          </cell>
          <cell r="M59">
            <v>85.011562515681604</v>
          </cell>
          <cell r="N59">
            <v>5.5032160356955</v>
          </cell>
        </row>
        <row r="60">
          <cell r="G60" t="str">
            <v>Czech Republic</v>
          </cell>
          <cell r="H60">
            <v>3</v>
          </cell>
          <cell r="I60">
            <v>1</v>
          </cell>
          <cell r="J60">
            <v>1</v>
          </cell>
          <cell r="K60">
            <v>18.2</v>
          </cell>
          <cell r="L60">
            <v>10067.0288775149</v>
          </cell>
          <cell r="M60">
            <v>66.961079823860899</v>
          </cell>
          <cell r="N60">
            <v>17.854045418829301</v>
          </cell>
        </row>
        <row r="61">
          <cell r="G61" t="str">
            <v>Czech Republic</v>
          </cell>
          <cell r="H61">
            <v>3</v>
          </cell>
          <cell r="I61">
            <v>2</v>
          </cell>
          <cell r="J61">
            <v>1</v>
          </cell>
          <cell r="K61">
            <v>131.80000000000001</v>
          </cell>
          <cell r="L61">
            <v>143213.621679028</v>
          </cell>
          <cell r="M61">
            <v>79.395423514245195</v>
          </cell>
          <cell r="N61">
            <v>5.2691814532773797</v>
          </cell>
        </row>
        <row r="62">
          <cell r="G62" t="str">
            <v>Czech Republic</v>
          </cell>
          <cell r="H62">
            <v>3</v>
          </cell>
          <cell r="I62">
            <v>3</v>
          </cell>
          <cell r="J62">
            <v>1</v>
          </cell>
          <cell r="K62">
            <v>416.3</v>
          </cell>
          <cell r="L62">
            <v>496197.86982936499</v>
          </cell>
          <cell r="M62">
            <v>82.283174526334605</v>
          </cell>
          <cell r="N62">
            <v>3.7335776130695599</v>
          </cell>
        </row>
        <row r="63">
          <cell r="G63" t="str">
            <v>Czech Republic</v>
          </cell>
          <cell r="H63">
            <v>3</v>
          </cell>
          <cell r="I63">
            <v>4</v>
          </cell>
          <cell r="J63">
            <v>1</v>
          </cell>
          <cell r="K63">
            <v>274.7</v>
          </cell>
          <cell r="L63">
            <v>366187.62151230301</v>
          </cell>
          <cell r="M63">
            <v>90.6534227551264</v>
          </cell>
          <cell r="N63">
            <v>3.2860379206036701</v>
          </cell>
        </row>
        <row r="64">
          <cell r="G64" t="str">
            <v>Denmark</v>
          </cell>
          <cell r="H64">
            <v>1</v>
          </cell>
          <cell r="I64">
            <v>2</v>
          </cell>
          <cell r="J64">
            <v>1</v>
          </cell>
          <cell r="K64">
            <v>2</v>
          </cell>
          <cell r="L64">
            <v>491.62863809050901</v>
          </cell>
          <cell r="M64">
            <v>56.358864519357901</v>
          </cell>
          <cell r="N64">
            <v>50.670271372875597</v>
          </cell>
        </row>
        <row r="65">
          <cell r="G65" t="str">
            <v>Denmark</v>
          </cell>
          <cell r="H65">
            <v>1</v>
          </cell>
          <cell r="I65">
            <v>1</v>
          </cell>
          <cell r="J65">
            <v>1</v>
          </cell>
          <cell r="K65">
            <v>204.7</v>
          </cell>
          <cell r="L65">
            <v>97518.421128714603</v>
          </cell>
          <cell r="M65">
            <v>49.414020558271602</v>
          </cell>
          <cell r="N65">
            <v>3.2905269622012301</v>
          </cell>
        </row>
        <row r="66">
          <cell r="G66" t="str">
            <v>Denmark</v>
          </cell>
          <cell r="H66">
            <v>1</v>
          </cell>
          <cell r="I66">
            <v>2</v>
          </cell>
          <cell r="J66">
            <v>1</v>
          </cell>
          <cell r="K66">
            <v>259.60000000000002</v>
          </cell>
          <cell r="L66">
            <v>144011.426393728</v>
          </cell>
          <cell r="M66">
            <v>63.645460216227697</v>
          </cell>
          <cell r="N66">
            <v>3.3182048107739499</v>
          </cell>
        </row>
        <row r="67">
          <cell r="G67" t="str">
            <v>Denmark</v>
          </cell>
          <cell r="H67">
            <v>1</v>
          </cell>
          <cell r="I67">
            <v>3</v>
          </cell>
          <cell r="J67">
            <v>1</v>
          </cell>
          <cell r="K67">
            <v>159</v>
          </cell>
          <cell r="L67">
            <v>95454.022063741097</v>
          </cell>
          <cell r="M67">
            <v>76.573742802722506</v>
          </cell>
          <cell r="N67">
            <v>4.1651746066268602</v>
          </cell>
        </row>
        <row r="68">
          <cell r="G68" t="str">
            <v>Denmark</v>
          </cell>
          <cell r="H68">
            <v>1</v>
          </cell>
          <cell r="I68">
            <v>4</v>
          </cell>
          <cell r="J68">
            <v>1</v>
          </cell>
          <cell r="K68">
            <v>24.7</v>
          </cell>
          <cell r="L68">
            <v>17008.497671670601</v>
          </cell>
          <cell r="M68">
            <v>83.341595858644993</v>
          </cell>
          <cell r="N68">
            <v>10.642398637858101</v>
          </cell>
        </row>
        <row r="69">
          <cell r="G69" t="str">
            <v>Denmark</v>
          </cell>
          <cell r="H69">
            <v>2</v>
          </cell>
          <cell r="I69">
            <v>1</v>
          </cell>
          <cell r="J69">
            <v>1</v>
          </cell>
          <cell r="K69">
            <v>192.3</v>
          </cell>
          <cell r="L69">
            <v>87477.040050144205</v>
          </cell>
          <cell r="M69">
            <v>59.7092541820397</v>
          </cell>
          <cell r="N69">
            <v>3.5317172229890801</v>
          </cell>
        </row>
        <row r="70">
          <cell r="G70" t="str">
            <v>Denmark</v>
          </cell>
          <cell r="H70">
            <v>2</v>
          </cell>
          <cell r="I70">
            <v>2</v>
          </cell>
          <cell r="J70">
            <v>1</v>
          </cell>
          <cell r="K70">
            <v>587</v>
          </cell>
          <cell r="L70">
            <v>299425.718963605</v>
          </cell>
          <cell r="M70">
            <v>74.077713234374798</v>
          </cell>
          <cell r="N70">
            <v>2.0746626783530902</v>
          </cell>
        </row>
        <row r="71">
          <cell r="G71" t="str">
            <v>Denmark</v>
          </cell>
          <cell r="H71">
            <v>2</v>
          </cell>
          <cell r="I71">
            <v>3</v>
          </cell>
          <cell r="J71">
            <v>1</v>
          </cell>
          <cell r="K71">
            <v>676.8</v>
          </cell>
          <cell r="L71">
            <v>380607.38438025501</v>
          </cell>
          <cell r="M71">
            <v>82.694563929908298</v>
          </cell>
          <cell r="N71">
            <v>1.7369742719882999</v>
          </cell>
        </row>
        <row r="72">
          <cell r="G72" t="str">
            <v>Denmark</v>
          </cell>
          <cell r="H72">
            <v>2</v>
          </cell>
          <cell r="I72">
            <v>4</v>
          </cell>
          <cell r="J72">
            <v>1</v>
          </cell>
          <cell r="K72">
            <v>198.9</v>
          </cell>
          <cell r="L72">
            <v>118589.816759352</v>
          </cell>
          <cell r="M72">
            <v>83.553740812990597</v>
          </cell>
          <cell r="N72">
            <v>3.0414088209358701</v>
          </cell>
        </row>
        <row r="73">
          <cell r="G73" t="str">
            <v>Denmark</v>
          </cell>
          <cell r="H73">
            <v>3</v>
          </cell>
          <cell r="I73">
            <v>1</v>
          </cell>
          <cell r="J73">
            <v>1</v>
          </cell>
          <cell r="K73">
            <v>134</v>
          </cell>
          <cell r="L73">
            <v>46333.899696563501</v>
          </cell>
          <cell r="M73">
            <v>69.147402456732394</v>
          </cell>
          <cell r="N73">
            <v>4.5304103546171604</v>
          </cell>
        </row>
        <row r="74">
          <cell r="G74" t="str">
            <v>Denmark</v>
          </cell>
          <cell r="H74">
            <v>3</v>
          </cell>
          <cell r="I74">
            <v>2</v>
          </cell>
          <cell r="J74">
            <v>1</v>
          </cell>
          <cell r="K74">
            <v>447.8</v>
          </cell>
          <cell r="L74">
            <v>182080.160323102</v>
          </cell>
          <cell r="M74">
            <v>80.989742167822897</v>
          </cell>
          <cell r="N74">
            <v>2.0776833372649</v>
          </cell>
        </row>
        <row r="75">
          <cell r="G75" t="str">
            <v>Denmark</v>
          </cell>
          <cell r="H75">
            <v>3</v>
          </cell>
          <cell r="I75">
            <v>3</v>
          </cell>
          <cell r="J75">
            <v>1</v>
          </cell>
          <cell r="K75">
            <v>1048.5999999999999</v>
          </cell>
          <cell r="L75">
            <v>470180.20902930299</v>
          </cell>
          <cell r="M75">
            <v>87.848743932395607</v>
          </cell>
          <cell r="N75">
            <v>1.1625768320008301</v>
          </cell>
        </row>
        <row r="76">
          <cell r="G76" t="str">
            <v>Denmark</v>
          </cell>
          <cell r="H76">
            <v>3</v>
          </cell>
          <cell r="I76">
            <v>4</v>
          </cell>
          <cell r="J76">
            <v>1</v>
          </cell>
          <cell r="K76">
            <v>737.6</v>
          </cell>
          <cell r="L76">
            <v>338050.60277297499</v>
          </cell>
          <cell r="M76">
            <v>93.130002584491706</v>
          </cell>
          <cell r="N76">
            <v>1.31035926197388</v>
          </cell>
        </row>
        <row r="77">
          <cell r="G77" t="str">
            <v>England (UK)</v>
          </cell>
          <cell r="H77">
            <v>1</v>
          </cell>
          <cell r="I77">
            <v>1</v>
          </cell>
          <cell r="J77">
            <v>1</v>
          </cell>
          <cell r="K77">
            <v>235.7</v>
          </cell>
          <cell r="L77">
            <v>1563146.47239814</v>
          </cell>
          <cell r="M77">
            <v>50.9784683603567</v>
          </cell>
          <cell r="N77">
            <v>2.2200993396178101</v>
          </cell>
        </row>
        <row r="78">
          <cell r="G78" t="str">
            <v>England (UK)</v>
          </cell>
          <cell r="H78">
            <v>1</v>
          </cell>
          <cell r="I78">
            <v>2</v>
          </cell>
          <cell r="J78">
            <v>1</v>
          </cell>
          <cell r="K78">
            <v>234.2</v>
          </cell>
          <cell r="L78">
            <v>1597579.7001553799</v>
          </cell>
          <cell r="M78">
            <v>66.804488361575196</v>
          </cell>
          <cell r="N78">
            <v>3.0819895292080899</v>
          </cell>
        </row>
        <row r="79">
          <cell r="G79" t="str">
            <v>England (UK)</v>
          </cell>
          <cell r="H79">
            <v>1</v>
          </cell>
          <cell r="I79">
            <v>3</v>
          </cell>
          <cell r="J79">
            <v>1</v>
          </cell>
          <cell r="K79">
            <v>95.1</v>
          </cell>
          <cell r="L79">
            <v>661515.06846173096</v>
          </cell>
          <cell r="M79">
            <v>73.202851022261399</v>
          </cell>
          <cell r="N79">
            <v>5.1223089160261699</v>
          </cell>
        </row>
        <row r="80">
          <cell r="G80" t="str">
            <v>England (UK)</v>
          </cell>
          <cell r="H80">
            <v>1</v>
          </cell>
          <cell r="I80">
            <v>4</v>
          </cell>
          <cell r="J80">
            <v>1</v>
          </cell>
          <cell r="K80">
            <v>15</v>
          </cell>
          <cell r="L80">
            <v>123607.581322279</v>
          </cell>
          <cell r="M80">
            <v>88.918006074543399</v>
          </cell>
          <cell r="N80">
            <v>8.5876487638116092</v>
          </cell>
        </row>
        <row r="81">
          <cell r="G81" t="str">
            <v>England (UK)</v>
          </cell>
          <cell r="H81">
            <v>2</v>
          </cell>
          <cell r="I81">
            <v>1</v>
          </cell>
          <cell r="J81">
            <v>1</v>
          </cell>
          <cell r="K81">
            <v>202.4</v>
          </cell>
          <cell r="L81">
            <v>1466264.2958124001</v>
          </cell>
          <cell r="M81">
            <v>67.107303639764496</v>
          </cell>
          <cell r="N81">
            <v>3.5365066709717499</v>
          </cell>
        </row>
        <row r="82">
          <cell r="G82" t="str">
            <v>England (UK)</v>
          </cell>
          <cell r="H82">
            <v>2</v>
          </cell>
          <cell r="I82">
            <v>2</v>
          </cell>
          <cell r="J82">
            <v>1</v>
          </cell>
          <cell r="K82">
            <v>383.4</v>
          </cell>
          <cell r="L82">
            <v>2733278.67498746</v>
          </cell>
          <cell r="M82">
            <v>75.319387644475697</v>
          </cell>
          <cell r="N82">
            <v>2.2370498207814098</v>
          </cell>
        </row>
        <row r="83">
          <cell r="G83" t="str">
            <v>England (UK)</v>
          </cell>
          <cell r="H83">
            <v>2</v>
          </cell>
          <cell r="I83">
            <v>3</v>
          </cell>
          <cell r="J83">
            <v>1</v>
          </cell>
          <cell r="K83">
            <v>347.8</v>
          </cell>
          <cell r="L83">
            <v>2651602.3615695899</v>
          </cell>
          <cell r="M83">
            <v>84.536684082192096</v>
          </cell>
          <cell r="N83">
            <v>1.9979854851461401</v>
          </cell>
        </row>
        <row r="84">
          <cell r="G84" t="str">
            <v>England (UK)</v>
          </cell>
          <cell r="H84">
            <v>2</v>
          </cell>
          <cell r="I84">
            <v>4</v>
          </cell>
          <cell r="J84">
            <v>1</v>
          </cell>
          <cell r="K84">
            <v>94.4</v>
          </cell>
          <cell r="L84">
            <v>753253.56233337906</v>
          </cell>
          <cell r="M84">
            <v>86.232845122901793</v>
          </cell>
          <cell r="N84">
            <v>3.9648246023023699</v>
          </cell>
        </row>
        <row r="85">
          <cell r="G85" t="str">
            <v>England (UK)</v>
          </cell>
          <cell r="H85">
            <v>3</v>
          </cell>
          <cell r="I85">
            <v>1</v>
          </cell>
          <cell r="J85">
            <v>1</v>
          </cell>
          <cell r="K85">
            <v>125.3</v>
          </cell>
          <cell r="L85">
            <v>919363.22292090801</v>
          </cell>
          <cell r="M85">
            <v>73.934000823021407</v>
          </cell>
          <cell r="N85">
            <v>3.9326776395038299</v>
          </cell>
        </row>
        <row r="86">
          <cell r="G86" t="str">
            <v>England (UK)</v>
          </cell>
          <cell r="H86">
            <v>3</v>
          </cell>
          <cell r="I86">
            <v>2</v>
          </cell>
          <cell r="J86">
            <v>1</v>
          </cell>
          <cell r="K86">
            <v>392.6</v>
          </cell>
          <cell r="L86">
            <v>2310480.6015770598</v>
          </cell>
          <cell r="M86">
            <v>80.760124759171106</v>
          </cell>
          <cell r="N86">
            <v>2.03521204488688</v>
          </cell>
        </row>
        <row r="87">
          <cell r="G87" t="str">
            <v>England (UK)</v>
          </cell>
          <cell r="H87">
            <v>3</v>
          </cell>
          <cell r="I87">
            <v>3</v>
          </cell>
          <cell r="J87">
            <v>1</v>
          </cell>
          <cell r="K87">
            <v>638.4</v>
          </cell>
          <cell r="L87">
            <v>3763535.4452959299</v>
          </cell>
          <cell r="M87">
            <v>86.452165963064502</v>
          </cell>
          <cell r="N87">
            <v>1.44437133580851</v>
          </cell>
        </row>
        <row r="88">
          <cell r="G88" t="str">
            <v>England (UK)</v>
          </cell>
          <cell r="H88">
            <v>3</v>
          </cell>
          <cell r="I88">
            <v>4</v>
          </cell>
          <cell r="J88">
            <v>1</v>
          </cell>
          <cell r="K88">
            <v>330.7</v>
          </cell>
          <cell r="L88">
            <v>2081487.08742596</v>
          </cell>
          <cell r="M88">
            <v>87.798849157390194</v>
          </cell>
          <cell r="N88">
            <v>1.81221087846332</v>
          </cell>
        </row>
        <row r="89">
          <cell r="G89" t="str">
            <v>Estonia</v>
          </cell>
          <cell r="H89">
            <v>1</v>
          </cell>
          <cell r="I89">
            <v>1</v>
          </cell>
          <cell r="J89">
            <v>1</v>
          </cell>
          <cell r="K89">
            <v>138.80000000000001</v>
          </cell>
          <cell r="L89">
            <v>15801.5417317424</v>
          </cell>
          <cell r="M89">
            <v>47.147379268809402</v>
          </cell>
          <cell r="N89">
            <v>3.2512600059540899</v>
          </cell>
        </row>
        <row r="90">
          <cell r="G90" t="str">
            <v>Estonia</v>
          </cell>
          <cell r="H90">
            <v>1</v>
          </cell>
          <cell r="I90">
            <v>2</v>
          </cell>
          <cell r="J90">
            <v>1</v>
          </cell>
          <cell r="K90">
            <v>187</v>
          </cell>
          <cell r="L90">
            <v>21420.736978790399</v>
          </cell>
          <cell r="M90">
            <v>57.983626147152798</v>
          </cell>
          <cell r="N90">
            <v>2.9585758487538398</v>
          </cell>
        </row>
        <row r="91">
          <cell r="G91" t="str">
            <v>Estonia</v>
          </cell>
          <cell r="H91">
            <v>1</v>
          </cell>
          <cell r="I91">
            <v>3</v>
          </cell>
          <cell r="J91">
            <v>1</v>
          </cell>
          <cell r="K91">
            <v>96.4</v>
          </cell>
          <cell r="L91">
            <v>11499.823181736199</v>
          </cell>
          <cell r="M91">
            <v>70.423415050221905</v>
          </cell>
          <cell r="N91">
            <v>4.3958141572518796</v>
          </cell>
        </row>
        <row r="92">
          <cell r="G92" t="str">
            <v>Estonia</v>
          </cell>
          <cell r="H92">
            <v>1</v>
          </cell>
          <cell r="I92">
            <v>4</v>
          </cell>
          <cell r="J92">
            <v>1</v>
          </cell>
          <cell r="K92">
            <v>7.8</v>
          </cell>
          <cell r="L92">
            <v>1003.1477451271101</v>
          </cell>
          <cell r="M92">
            <v>85.333746162298695</v>
          </cell>
          <cell r="N92">
            <v>13.3042599629495</v>
          </cell>
        </row>
        <row r="93">
          <cell r="G93" t="str">
            <v>Estonia</v>
          </cell>
          <cell r="H93">
            <v>2</v>
          </cell>
          <cell r="I93">
            <v>1</v>
          </cell>
          <cell r="J93">
            <v>1</v>
          </cell>
          <cell r="K93">
            <v>294.39999999999998</v>
          </cell>
          <cell r="L93">
            <v>34788.925169544797</v>
          </cell>
          <cell r="M93">
            <v>64.523797731762699</v>
          </cell>
          <cell r="N93">
            <v>2.85101305993292</v>
          </cell>
        </row>
        <row r="94">
          <cell r="G94" t="str">
            <v>Estonia</v>
          </cell>
          <cell r="H94">
            <v>2</v>
          </cell>
          <cell r="I94">
            <v>2</v>
          </cell>
          <cell r="J94">
            <v>1</v>
          </cell>
          <cell r="K94">
            <v>870.9</v>
          </cell>
          <cell r="L94">
            <v>102100.438634494</v>
          </cell>
          <cell r="M94">
            <v>74.227982720961705</v>
          </cell>
          <cell r="N94">
            <v>1.4179763570078201</v>
          </cell>
        </row>
        <row r="95">
          <cell r="G95" t="str">
            <v>Estonia</v>
          </cell>
          <cell r="H95">
            <v>2</v>
          </cell>
          <cell r="I95">
            <v>3</v>
          </cell>
          <cell r="J95">
            <v>1</v>
          </cell>
          <cell r="K95">
            <v>775</v>
          </cell>
          <cell r="L95">
            <v>92743.893891530897</v>
          </cell>
          <cell r="M95">
            <v>81.431324034251801</v>
          </cell>
          <cell r="N95">
            <v>1.5281603582540599</v>
          </cell>
        </row>
        <row r="96">
          <cell r="G96" t="str">
            <v>Estonia</v>
          </cell>
          <cell r="H96">
            <v>2</v>
          </cell>
          <cell r="I96">
            <v>4</v>
          </cell>
          <cell r="J96">
            <v>1</v>
          </cell>
          <cell r="K96">
            <v>152.69999999999999</v>
          </cell>
          <cell r="L96">
            <v>19291.8336112057</v>
          </cell>
          <cell r="M96">
            <v>89.169941685924002</v>
          </cell>
          <cell r="N96">
            <v>3.4321027709148701</v>
          </cell>
        </row>
        <row r="97">
          <cell r="G97" t="str">
            <v>Estonia</v>
          </cell>
          <cell r="H97">
            <v>3</v>
          </cell>
          <cell r="I97">
            <v>1</v>
          </cell>
          <cell r="J97">
            <v>1</v>
          </cell>
          <cell r="K97">
            <v>126.2</v>
          </cell>
          <cell r="L97">
            <v>14972.533626915299</v>
          </cell>
          <cell r="M97">
            <v>76.554329365708398</v>
          </cell>
          <cell r="N97">
            <v>3.8440722474527398</v>
          </cell>
        </row>
        <row r="98">
          <cell r="G98" t="str">
            <v>Estonia</v>
          </cell>
          <cell r="H98">
            <v>3</v>
          </cell>
          <cell r="I98">
            <v>2</v>
          </cell>
          <cell r="J98">
            <v>1</v>
          </cell>
          <cell r="K98">
            <v>612.9</v>
          </cell>
          <cell r="L98">
            <v>72547.264226361993</v>
          </cell>
          <cell r="M98">
            <v>83.720409497183596</v>
          </cell>
          <cell r="N98">
            <v>1.6130140925616301</v>
          </cell>
        </row>
        <row r="99">
          <cell r="G99" t="str">
            <v>Estonia</v>
          </cell>
          <cell r="H99">
            <v>3</v>
          </cell>
          <cell r="I99">
            <v>3</v>
          </cell>
          <cell r="J99">
            <v>1</v>
          </cell>
          <cell r="K99">
            <v>1024.9000000000001</v>
          </cell>
          <cell r="L99">
            <v>123051.089726565</v>
          </cell>
          <cell r="M99">
            <v>87.999500711752006</v>
          </cell>
          <cell r="N99">
            <v>0.95723817040488302</v>
          </cell>
        </row>
        <row r="100">
          <cell r="G100" t="str">
            <v>Estonia</v>
          </cell>
          <cell r="H100">
            <v>3</v>
          </cell>
          <cell r="I100">
            <v>4</v>
          </cell>
          <cell r="J100">
            <v>1</v>
          </cell>
          <cell r="K100">
            <v>438</v>
          </cell>
          <cell r="L100">
            <v>54168.304335453897</v>
          </cell>
          <cell r="M100">
            <v>95.198776799898496</v>
          </cell>
          <cell r="N100">
            <v>1.15908204341161</v>
          </cell>
        </row>
        <row r="101">
          <cell r="G101" t="str">
            <v>Finland</v>
          </cell>
          <cell r="H101">
            <v>1</v>
          </cell>
          <cell r="I101">
            <v>1</v>
          </cell>
          <cell r="J101">
            <v>1</v>
          </cell>
          <cell r="K101">
            <v>68.7</v>
          </cell>
          <cell r="L101">
            <v>51155.950678904497</v>
          </cell>
          <cell r="M101">
            <v>41.166362895885797</v>
          </cell>
          <cell r="N101">
            <v>4.1884754473151702</v>
          </cell>
        </row>
        <row r="102">
          <cell r="G102" t="str">
            <v>Finland</v>
          </cell>
          <cell r="H102">
            <v>1</v>
          </cell>
          <cell r="I102">
            <v>2</v>
          </cell>
          <cell r="J102">
            <v>1</v>
          </cell>
          <cell r="K102">
            <v>131.4</v>
          </cell>
          <cell r="L102">
            <v>92535.325395645807</v>
          </cell>
          <cell r="M102">
            <v>57.0465717030146</v>
          </cell>
          <cell r="N102">
            <v>3.7660399925322099</v>
          </cell>
        </row>
        <row r="103">
          <cell r="G103" t="str">
            <v>Finland</v>
          </cell>
          <cell r="H103">
            <v>1</v>
          </cell>
          <cell r="I103">
            <v>3</v>
          </cell>
          <cell r="J103">
            <v>1</v>
          </cell>
          <cell r="K103">
            <v>82.1</v>
          </cell>
          <cell r="L103">
            <v>59513.206609586901</v>
          </cell>
          <cell r="M103">
            <v>65.447717600555194</v>
          </cell>
          <cell r="N103">
            <v>4.4696222470063702</v>
          </cell>
        </row>
        <row r="104">
          <cell r="G104" t="str">
            <v>Finland</v>
          </cell>
          <cell r="H104">
            <v>1</v>
          </cell>
          <cell r="I104">
            <v>4</v>
          </cell>
          <cell r="J104">
            <v>1</v>
          </cell>
          <cell r="K104">
            <v>16.8</v>
          </cell>
          <cell r="L104">
            <v>12574.267304765001</v>
          </cell>
          <cell r="M104">
            <v>81.693875127180206</v>
          </cell>
          <cell r="N104">
            <v>11.8118747607998</v>
          </cell>
        </row>
        <row r="105">
          <cell r="G105" t="str">
            <v>Finland</v>
          </cell>
          <cell r="H105">
            <v>2</v>
          </cell>
          <cell r="I105">
            <v>1</v>
          </cell>
          <cell r="J105">
            <v>1</v>
          </cell>
          <cell r="K105">
            <v>159.30000000000001</v>
          </cell>
          <cell r="L105">
            <v>109295.75032011099</v>
          </cell>
          <cell r="M105">
            <v>56.2214814931462</v>
          </cell>
          <cell r="N105">
            <v>3.6841074435641201</v>
          </cell>
        </row>
        <row r="106">
          <cell r="G106" t="str">
            <v>Finland</v>
          </cell>
          <cell r="H106">
            <v>2</v>
          </cell>
          <cell r="I106">
            <v>2</v>
          </cell>
          <cell r="J106">
            <v>1</v>
          </cell>
          <cell r="K106">
            <v>471</v>
          </cell>
          <cell r="L106">
            <v>311740.660140628</v>
          </cell>
          <cell r="M106">
            <v>73.829170752972502</v>
          </cell>
          <cell r="N106">
            <v>2.1187203349057402</v>
          </cell>
        </row>
        <row r="107">
          <cell r="G107" t="str">
            <v>Finland</v>
          </cell>
          <cell r="H107">
            <v>2</v>
          </cell>
          <cell r="I107">
            <v>3</v>
          </cell>
          <cell r="J107">
            <v>1</v>
          </cell>
          <cell r="K107">
            <v>535.29999999999995</v>
          </cell>
          <cell r="L107">
            <v>350175.03218578198</v>
          </cell>
          <cell r="M107">
            <v>79.842414256267702</v>
          </cell>
          <cell r="N107">
            <v>1.7805157491444401</v>
          </cell>
        </row>
        <row r="108">
          <cell r="G108" t="str">
            <v>Finland</v>
          </cell>
          <cell r="H108">
            <v>2</v>
          </cell>
          <cell r="I108">
            <v>4</v>
          </cell>
          <cell r="J108">
            <v>1</v>
          </cell>
          <cell r="K108">
            <v>184.4</v>
          </cell>
          <cell r="L108">
            <v>120947.170554757</v>
          </cell>
          <cell r="M108">
            <v>83.033506743826095</v>
          </cell>
          <cell r="N108">
            <v>2.5562301055513799</v>
          </cell>
        </row>
        <row r="109">
          <cell r="G109" t="str">
            <v>Finland</v>
          </cell>
          <cell r="H109">
            <v>3</v>
          </cell>
          <cell r="I109">
            <v>1</v>
          </cell>
          <cell r="J109">
            <v>1</v>
          </cell>
          <cell r="K109">
            <v>55.6</v>
          </cell>
          <cell r="L109">
            <v>36759.612348837501</v>
          </cell>
          <cell r="M109">
            <v>66.200301362441394</v>
          </cell>
          <cell r="N109">
            <v>6.0946291193305999</v>
          </cell>
        </row>
        <row r="110">
          <cell r="G110" t="str">
            <v>Finland</v>
          </cell>
          <cell r="H110">
            <v>3</v>
          </cell>
          <cell r="I110">
            <v>2</v>
          </cell>
          <cell r="J110">
            <v>1</v>
          </cell>
          <cell r="K110">
            <v>328.4</v>
          </cell>
          <cell r="L110">
            <v>196133.69061890701</v>
          </cell>
          <cell r="M110">
            <v>84.628187870359397</v>
          </cell>
          <cell r="N110">
            <v>2.0223254126579899</v>
          </cell>
        </row>
        <row r="111">
          <cell r="G111" t="str">
            <v>Finland</v>
          </cell>
          <cell r="H111">
            <v>3</v>
          </cell>
          <cell r="I111">
            <v>3</v>
          </cell>
          <cell r="J111">
            <v>1</v>
          </cell>
          <cell r="K111">
            <v>813.1</v>
          </cell>
          <cell r="L111">
            <v>476818.12568564498</v>
          </cell>
          <cell r="M111">
            <v>88.461488413386107</v>
          </cell>
          <cell r="N111">
            <v>1.22199870426468</v>
          </cell>
        </row>
        <row r="112">
          <cell r="G112" t="str">
            <v>Finland</v>
          </cell>
          <cell r="H112">
            <v>3</v>
          </cell>
          <cell r="I112">
            <v>4</v>
          </cell>
          <cell r="J112">
            <v>1</v>
          </cell>
          <cell r="K112">
            <v>641.9</v>
          </cell>
          <cell r="L112">
            <v>371453.56064602197</v>
          </cell>
          <cell r="M112">
            <v>91.204023553435604</v>
          </cell>
          <cell r="N112">
            <v>1.1441197440773301</v>
          </cell>
        </row>
        <row r="113">
          <cell r="G113" t="str">
            <v>Flanders (Belgium)</v>
          </cell>
          <cell r="H113">
            <v>1</v>
          </cell>
          <cell r="I113">
            <v>1</v>
          </cell>
          <cell r="J113">
            <v>1</v>
          </cell>
          <cell r="K113">
            <v>112.9</v>
          </cell>
          <cell r="L113">
            <v>95247.337480140806</v>
          </cell>
          <cell r="M113">
            <v>43.194477505696199</v>
          </cell>
          <cell r="N113">
            <v>3.4692918933825698</v>
          </cell>
        </row>
        <row r="114">
          <cell r="G114" t="str">
            <v>Flanders (Belgium)</v>
          </cell>
          <cell r="H114">
            <v>1</v>
          </cell>
          <cell r="I114">
            <v>2</v>
          </cell>
          <cell r="J114">
            <v>1</v>
          </cell>
          <cell r="K114">
            <v>143.6</v>
          </cell>
          <cell r="L114">
            <v>123010.290975368</v>
          </cell>
          <cell r="M114">
            <v>56.733688964447403</v>
          </cell>
          <cell r="N114">
            <v>3.6479713840686898</v>
          </cell>
        </row>
        <row r="115">
          <cell r="G115" t="str">
            <v>Flanders (Belgium)</v>
          </cell>
          <cell r="H115">
            <v>1</v>
          </cell>
          <cell r="I115">
            <v>3</v>
          </cell>
          <cell r="J115">
            <v>1</v>
          </cell>
          <cell r="K115">
            <v>75.3</v>
          </cell>
          <cell r="L115">
            <v>64177.505876102899</v>
          </cell>
          <cell r="M115">
            <v>64.967671905232194</v>
          </cell>
          <cell r="N115">
            <v>5.0773522647557296</v>
          </cell>
        </row>
        <row r="116">
          <cell r="G116" t="str">
            <v>Flanders (Belgium)</v>
          </cell>
          <cell r="H116">
            <v>1</v>
          </cell>
          <cell r="I116">
            <v>4</v>
          </cell>
          <cell r="J116">
            <v>1</v>
          </cell>
          <cell r="K116">
            <v>9.1999999999999993</v>
          </cell>
          <cell r="L116">
            <v>7485.8329561059099</v>
          </cell>
          <cell r="M116">
            <v>67.324004681465297</v>
          </cell>
          <cell r="N116">
            <v>17.6389445780861</v>
          </cell>
        </row>
        <row r="117">
          <cell r="G117" t="str">
            <v>Flanders (Belgium)</v>
          </cell>
          <cell r="H117">
            <v>2</v>
          </cell>
          <cell r="I117">
            <v>1</v>
          </cell>
          <cell r="J117">
            <v>1</v>
          </cell>
          <cell r="K117">
            <v>168.8</v>
          </cell>
          <cell r="L117">
            <v>139720.301248437</v>
          </cell>
          <cell r="M117">
            <v>67.146325814456304</v>
          </cell>
          <cell r="N117">
            <v>3.2690079846683702</v>
          </cell>
        </row>
        <row r="118">
          <cell r="G118" t="str">
            <v>Flanders (Belgium)</v>
          </cell>
          <cell r="H118">
            <v>2</v>
          </cell>
          <cell r="I118">
            <v>2</v>
          </cell>
          <cell r="J118">
            <v>1</v>
          </cell>
          <cell r="K118">
            <v>483.6</v>
          </cell>
          <cell r="L118">
            <v>402100.72603683203</v>
          </cell>
          <cell r="M118">
            <v>77.474713004203906</v>
          </cell>
          <cell r="N118">
            <v>2.0008987267365601</v>
          </cell>
        </row>
        <row r="119">
          <cell r="G119" t="str">
            <v>Flanders (Belgium)</v>
          </cell>
          <cell r="H119">
            <v>2</v>
          </cell>
          <cell r="I119">
            <v>3</v>
          </cell>
          <cell r="J119">
            <v>1</v>
          </cell>
          <cell r="K119">
            <v>531.9</v>
          </cell>
          <cell r="L119">
            <v>443672.92049576202</v>
          </cell>
          <cell r="M119">
            <v>82.626866296791704</v>
          </cell>
          <cell r="N119">
            <v>1.7402315366480501</v>
          </cell>
        </row>
        <row r="120">
          <cell r="G120" t="str">
            <v>Flanders (Belgium)</v>
          </cell>
          <cell r="H120">
            <v>2</v>
          </cell>
          <cell r="I120">
            <v>4</v>
          </cell>
          <cell r="J120">
            <v>1</v>
          </cell>
          <cell r="K120">
            <v>146.69999999999999</v>
          </cell>
          <cell r="L120">
            <v>122800.61953779899</v>
          </cell>
          <cell r="M120">
            <v>86.997114388451806</v>
          </cell>
          <cell r="N120">
            <v>3.21354197511168</v>
          </cell>
        </row>
        <row r="121">
          <cell r="G121" t="str">
            <v>Flanders (Belgium)</v>
          </cell>
          <cell r="H121">
            <v>3</v>
          </cell>
          <cell r="I121">
            <v>1</v>
          </cell>
          <cell r="J121">
            <v>1</v>
          </cell>
          <cell r="K121">
            <v>28.5</v>
          </cell>
          <cell r="L121">
            <v>24483.687721628699</v>
          </cell>
          <cell r="M121">
            <v>66.714616967141097</v>
          </cell>
          <cell r="N121">
            <v>8.6621800920655492</v>
          </cell>
        </row>
        <row r="122">
          <cell r="G122" t="str">
            <v>Flanders (Belgium)</v>
          </cell>
          <cell r="H122">
            <v>3</v>
          </cell>
          <cell r="I122">
            <v>2</v>
          </cell>
          <cell r="J122">
            <v>1</v>
          </cell>
          <cell r="K122">
            <v>200.6</v>
          </cell>
          <cell r="L122">
            <v>168470.433570472</v>
          </cell>
          <cell r="M122">
            <v>83.794375111696596</v>
          </cell>
          <cell r="N122">
            <v>2.8065028696904299</v>
          </cell>
        </row>
        <row r="123">
          <cell r="G123" t="str">
            <v>Flanders (Belgium)</v>
          </cell>
          <cell r="H123">
            <v>3</v>
          </cell>
          <cell r="I123">
            <v>3</v>
          </cell>
          <cell r="J123">
            <v>1</v>
          </cell>
          <cell r="K123">
            <v>640.9</v>
          </cell>
          <cell r="L123">
            <v>529639.89097311895</v>
          </cell>
          <cell r="M123">
            <v>89.082040782830305</v>
          </cell>
          <cell r="N123">
            <v>1.12659904800067</v>
          </cell>
        </row>
        <row r="124">
          <cell r="G124" t="str">
            <v>Flanders (Belgium)</v>
          </cell>
          <cell r="H124">
            <v>3</v>
          </cell>
          <cell r="I124">
            <v>4</v>
          </cell>
          <cell r="J124">
            <v>1</v>
          </cell>
          <cell r="K124">
            <v>503</v>
          </cell>
          <cell r="L124">
            <v>420883.45297003398</v>
          </cell>
          <cell r="M124">
            <v>93.312156899903002</v>
          </cell>
          <cell r="N124">
            <v>1.2356473510196899</v>
          </cell>
        </row>
        <row r="125">
          <cell r="G125" t="str">
            <v>France</v>
          </cell>
          <cell r="H125">
            <v>1</v>
          </cell>
          <cell r="I125">
            <v>3</v>
          </cell>
          <cell r="J125">
            <v>1</v>
          </cell>
          <cell r="K125">
            <v>1</v>
          </cell>
          <cell r="L125">
            <v>4075.2714507768501</v>
          </cell>
          <cell r="M125">
            <v>11.7401835494639</v>
          </cell>
          <cell r="N125">
            <v>9.7275155642908295</v>
          </cell>
        </row>
        <row r="126">
          <cell r="G126" t="str">
            <v>France</v>
          </cell>
          <cell r="H126">
            <v>1</v>
          </cell>
          <cell r="I126">
            <v>1</v>
          </cell>
          <cell r="J126">
            <v>1</v>
          </cell>
          <cell r="K126">
            <v>422.5</v>
          </cell>
          <cell r="L126">
            <v>2536223.5306724901</v>
          </cell>
          <cell r="M126">
            <v>50.027746958622799</v>
          </cell>
          <cell r="N126">
            <v>1.55276514280383</v>
          </cell>
        </row>
        <row r="127">
          <cell r="G127" t="str">
            <v>France</v>
          </cell>
          <cell r="H127">
            <v>1</v>
          </cell>
          <cell r="I127">
            <v>2</v>
          </cell>
          <cell r="J127">
            <v>1</v>
          </cell>
          <cell r="K127">
            <v>1</v>
          </cell>
          <cell r="L127">
            <v>4075.2714507768533</v>
          </cell>
          <cell r="M127">
            <v>11.740183549463852</v>
          </cell>
          <cell r="N127">
            <v>9.7275155642908331</v>
          </cell>
        </row>
        <row r="128">
          <cell r="G128" t="str">
            <v>France</v>
          </cell>
          <cell r="H128">
            <v>1</v>
          </cell>
          <cell r="I128">
            <v>3</v>
          </cell>
          <cell r="J128">
            <v>1</v>
          </cell>
          <cell r="K128">
            <v>82.8</v>
          </cell>
          <cell r="L128">
            <v>476673.58216443501</v>
          </cell>
          <cell r="M128">
            <v>65.040820661781197</v>
          </cell>
          <cell r="N128">
            <v>5.2117249340771696</v>
          </cell>
        </row>
        <row r="129">
          <cell r="G129" t="str">
            <v>France</v>
          </cell>
          <cell r="H129">
            <v>1</v>
          </cell>
          <cell r="I129">
            <v>4</v>
          </cell>
          <cell r="J129">
            <v>1</v>
          </cell>
          <cell r="K129">
            <v>9.9</v>
          </cell>
          <cell r="L129">
            <v>55379.081244457098</v>
          </cell>
          <cell r="M129">
            <v>68.612823388363395</v>
          </cell>
          <cell r="N129">
            <v>15.540569019902099</v>
          </cell>
        </row>
        <row r="130">
          <cell r="G130" t="str">
            <v>France</v>
          </cell>
          <cell r="H130">
            <v>2</v>
          </cell>
          <cell r="I130">
            <v>3</v>
          </cell>
          <cell r="J130">
            <v>1</v>
          </cell>
          <cell r="K130">
            <v>3</v>
          </cell>
          <cell r="L130">
            <v>12669.087780883499</v>
          </cell>
          <cell r="M130">
            <v>73.632820289684005</v>
          </cell>
          <cell r="N130">
            <v>19.859647051777699</v>
          </cell>
        </row>
        <row r="131">
          <cell r="G131" t="str">
            <v>France</v>
          </cell>
          <cell r="H131">
            <v>2</v>
          </cell>
          <cell r="I131">
            <v>1</v>
          </cell>
          <cell r="J131">
            <v>1</v>
          </cell>
          <cell r="K131">
            <v>428.6</v>
          </cell>
          <cell r="L131">
            <v>2544849.7897344301</v>
          </cell>
          <cell r="M131">
            <v>66.069958723690604</v>
          </cell>
          <cell r="N131">
            <v>1.9207829138452299</v>
          </cell>
        </row>
        <row r="132">
          <cell r="G132" t="str">
            <v>France</v>
          </cell>
          <cell r="H132">
            <v>2</v>
          </cell>
          <cell r="I132">
            <v>2</v>
          </cell>
          <cell r="J132">
            <v>1</v>
          </cell>
          <cell r="K132">
            <v>3</v>
          </cell>
          <cell r="L132">
            <v>12669.087780883541</v>
          </cell>
          <cell r="M132">
            <v>73.632820289683991</v>
          </cell>
          <cell r="N132">
            <v>19.859647051777674</v>
          </cell>
        </row>
        <row r="133">
          <cell r="G133" t="str">
            <v>France</v>
          </cell>
          <cell r="H133">
            <v>2</v>
          </cell>
          <cell r="I133">
            <v>3</v>
          </cell>
          <cell r="J133">
            <v>1</v>
          </cell>
          <cell r="K133">
            <v>518.4</v>
          </cell>
          <cell r="L133">
            <v>3000110.8785928502</v>
          </cell>
          <cell r="M133">
            <v>78.115157087663803</v>
          </cell>
          <cell r="N133">
            <v>1.7371719005227</v>
          </cell>
        </row>
        <row r="134">
          <cell r="G134" t="str">
            <v>France</v>
          </cell>
          <cell r="H134">
            <v>2</v>
          </cell>
          <cell r="I134">
            <v>4</v>
          </cell>
          <cell r="J134">
            <v>1</v>
          </cell>
          <cell r="K134">
            <v>71.099999999999994</v>
          </cell>
          <cell r="L134">
            <v>396597.07960315602</v>
          </cell>
          <cell r="M134">
            <v>81.755145308136903</v>
          </cell>
          <cell r="N134">
            <v>4.9497988440884102</v>
          </cell>
        </row>
        <row r="135">
          <cell r="G135" t="str">
            <v>France</v>
          </cell>
          <cell r="H135">
            <v>3</v>
          </cell>
          <cell r="I135">
            <v>1</v>
          </cell>
          <cell r="J135">
            <v>1</v>
          </cell>
          <cell r="K135">
            <v>76.8</v>
          </cell>
          <cell r="L135">
            <v>396887.56703516899</v>
          </cell>
          <cell r="M135">
            <v>62.443289411967299</v>
          </cell>
          <cell r="N135">
            <v>4.4935417169929499</v>
          </cell>
        </row>
        <row r="136">
          <cell r="G136" t="str">
            <v>France</v>
          </cell>
          <cell r="H136">
            <v>3</v>
          </cell>
          <cell r="I136">
            <v>2</v>
          </cell>
          <cell r="J136">
            <v>1</v>
          </cell>
          <cell r="K136">
            <v>339.5</v>
          </cell>
          <cell r="L136">
            <v>1737023.6233046299</v>
          </cell>
          <cell r="M136">
            <v>80.891816161963405</v>
          </cell>
          <cell r="N136">
            <v>2.09074789581397</v>
          </cell>
        </row>
        <row r="137">
          <cell r="G137" t="str">
            <v>France</v>
          </cell>
          <cell r="H137">
            <v>3</v>
          </cell>
          <cell r="I137">
            <v>3</v>
          </cell>
          <cell r="J137">
            <v>1</v>
          </cell>
          <cell r="K137">
            <v>780.1</v>
          </cell>
          <cell r="L137">
            <v>3944181.8516641702</v>
          </cell>
          <cell r="M137">
            <v>86.320576947266304</v>
          </cell>
          <cell r="N137">
            <v>1.20057439353657</v>
          </cell>
        </row>
        <row r="138">
          <cell r="G138" t="str">
            <v>France</v>
          </cell>
          <cell r="H138">
            <v>3</v>
          </cell>
          <cell r="I138">
            <v>4</v>
          </cell>
          <cell r="J138">
            <v>1</v>
          </cell>
          <cell r="K138">
            <v>385.6</v>
          </cell>
          <cell r="L138">
            <v>1942344.25875713</v>
          </cell>
          <cell r="M138">
            <v>89.562122839818699</v>
          </cell>
          <cell r="N138">
            <v>1.56408097501356</v>
          </cell>
        </row>
        <row r="139">
          <cell r="G139" t="str">
            <v>Germany</v>
          </cell>
          <cell r="H139">
            <v>1</v>
          </cell>
          <cell r="I139">
            <v>1</v>
          </cell>
          <cell r="J139">
            <v>1</v>
          </cell>
          <cell r="K139">
            <v>104.9</v>
          </cell>
          <cell r="L139">
            <v>1313151.0136964601</v>
          </cell>
          <cell r="M139">
            <v>49.7191291142897</v>
          </cell>
          <cell r="N139">
            <v>3.7375640380498298</v>
          </cell>
        </row>
        <row r="140">
          <cell r="G140" t="str">
            <v>Germany</v>
          </cell>
          <cell r="H140">
            <v>1</v>
          </cell>
          <cell r="I140">
            <v>2</v>
          </cell>
          <cell r="J140">
            <v>1</v>
          </cell>
          <cell r="K140">
            <v>67.8</v>
          </cell>
          <cell r="L140">
            <v>831029.18027617701</v>
          </cell>
          <cell r="M140">
            <v>66.595560189225296</v>
          </cell>
          <cell r="N140">
            <v>6.5353424269120701</v>
          </cell>
        </row>
        <row r="141">
          <cell r="G141" t="str">
            <v>Germany</v>
          </cell>
          <cell r="H141">
            <v>1</v>
          </cell>
          <cell r="I141">
            <v>3</v>
          </cell>
          <cell r="J141">
            <v>1</v>
          </cell>
          <cell r="K141">
            <v>23.6</v>
          </cell>
          <cell r="L141">
            <v>266782.854556971</v>
          </cell>
          <cell r="M141">
            <v>66.3792479541018</v>
          </cell>
          <cell r="N141">
            <v>10.1703558736827</v>
          </cell>
        </row>
        <row r="142">
          <cell r="G142" t="str">
            <v>Germany</v>
          </cell>
          <cell r="H142">
            <v>1</v>
          </cell>
          <cell r="I142">
            <v>4</v>
          </cell>
          <cell r="J142">
            <v>1</v>
          </cell>
          <cell r="K142">
            <v>4.7</v>
          </cell>
          <cell r="L142">
            <v>36371.766762261999</v>
          </cell>
          <cell r="M142">
            <v>81.019175623242702</v>
          </cell>
          <cell r="N142">
            <v>24.069949989615001</v>
          </cell>
        </row>
        <row r="143">
          <cell r="G143" t="str">
            <v>Germany</v>
          </cell>
          <cell r="H143">
            <v>2</v>
          </cell>
          <cell r="I143">
            <v>1</v>
          </cell>
          <cell r="J143">
            <v>1</v>
          </cell>
          <cell r="K143">
            <v>279.7</v>
          </cell>
          <cell r="L143">
            <v>3192542.7209333698</v>
          </cell>
          <cell r="M143">
            <v>67.1306808120612</v>
          </cell>
          <cell r="N143">
            <v>2.2836403000571699</v>
          </cell>
        </row>
        <row r="144">
          <cell r="G144" t="str">
            <v>Germany</v>
          </cell>
          <cell r="H144">
            <v>2</v>
          </cell>
          <cell r="I144">
            <v>2</v>
          </cell>
          <cell r="J144">
            <v>1</v>
          </cell>
          <cell r="K144">
            <v>685.5</v>
          </cell>
          <cell r="L144">
            <v>7320269.7949548699</v>
          </cell>
          <cell r="M144">
            <v>77.9971745774521</v>
          </cell>
          <cell r="N144">
            <v>1.7574132517374299</v>
          </cell>
        </row>
        <row r="145">
          <cell r="G145" t="str">
            <v>Germany</v>
          </cell>
          <cell r="H145">
            <v>2</v>
          </cell>
          <cell r="I145">
            <v>3</v>
          </cell>
          <cell r="J145">
            <v>1</v>
          </cell>
          <cell r="K145">
            <v>695</v>
          </cell>
          <cell r="L145">
            <v>7043952.0379095003</v>
          </cell>
          <cell r="M145">
            <v>86.017689096301098</v>
          </cell>
          <cell r="N145">
            <v>1.6315002217579599</v>
          </cell>
        </row>
        <row r="146">
          <cell r="G146" t="str">
            <v>Germany</v>
          </cell>
          <cell r="H146">
            <v>2</v>
          </cell>
          <cell r="I146">
            <v>4</v>
          </cell>
          <cell r="J146">
            <v>1</v>
          </cell>
          <cell r="K146">
            <v>174.8</v>
          </cell>
          <cell r="L146">
            <v>1763568.5162002901</v>
          </cell>
          <cell r="M146">
            <v>88.177395637816701</v>
          </cell>
          <cell r="N146">
            <v>2.2129761983519001</v>
          </cell>
        </row>
        <row r="147">
          <cell r="G147" t="str">
            <v>Germany</v>
          </cell>
          <cell r="H147">
            <v>3</v>
          </cell>
          <cell r="I147">
            <v>1</v>
          </cell>
          <cell r="J147">
            <v>1</v>
          </cell>
          <cell r="K147">
            <v>60.1</v>
          </cell>
          <cell r="L147">
            <v>566602.15609769605</v>
          </cell>
          <cell r="M147">
            <v>70.149797410618106</v>
          </cell>
          <cell r="N147">
            <v>6.8309238245761899</v>
          </cell>
        </row>
        <row r="148">
          <cell r="G148" t="str">
            <v>Germany</v>
          </cell>
          <cell r="H148">
            <v>3</v>
          </cell>
          <cell r="I148">
            <v>2</v>
          </cell>
          <cell r="J148">
            <v>1</v>
          </cell>
          <cell r="K148">
            <v>277.5</v>
          </cell>
          <cell r="L148">
            <v>2592491.0750712799</v>
          </cell>
          <cell r="M148">
            <v>83.097589259960699</v>
          </cell>
          <cell r="N148">
            <v>2.5513348082514402</v>
          </cell>
        </row>
        <row r="149">
          <cell r="G149" t="str">
            <v>Germany</v>
          </cell>
          <cell r="H149">
            <v>3</v>
          </cell>
          <cell r="I149">
            <v>3</v>
          </cell>
          <cell r="J149">
            <v>1</v>
          </cell>
          <cell r="K149">
            <v>658</v>
          </cell>
          <cell r="L149">
            <v>6083560.7195732398</v>
          </cell>
          <cell r="M149">
            <v>89.269322982358901</v>
          </cell>
          <cell r="N149">
            <v>1.3716346945931199</v>
          </cell>
        </row>
        <row r="150">
          <cell r="G150" t="str">
            <v>Germany</v>
          </cell>
          <cell r="H150">
            <v>3</v>
          </cell>
          <cell r="I150">
            <v>4</v>
          </cell>
          <cell r="J150">
            <v>1</v>
          </cell>
          <cell r="K150">
            <v>442.4</v>
          </cell>
          <cell r="L150">
            <v>4073491.2958700801</v>
          </cell>
          <cell r="M150">
            <v>92.787578879136305</v>
          </cell>
          <cell r="N150">
            <v>1.5348841406185001</v>
          </cell>
        </row>
        <row r="151">
          <cell r="G151" t="str">
            <v>Capitals</v>
          </cell>
          <cell r="H151">
            <v>1</v>
          </cell>
          <cell r="I151">
            <v>1</v>
          </cell>
          <cell r="J151">
            <v>1</v>
          </cell>
          <cell r="K151">
            <v>249.9</v>
          </cell>
          <cell r="L151">
            <v>421419.794222294</v>
          </cell>
          <cell r="M151">
            <v>46.3409473673047</v>
          </cell>
          <cell r="N151">
            <v>3.02003507849787</v>
          </cell>
        </row>
        <row r="152">
          <cell r="G152" t="str">
            <v>Capitals</v>
          </cell>
          <cell r="H152">
            <v>1</v>
          </cell>
          <cell r="I152">
            <v>2</v>
          </cell>
          <cell r="J152">
            <v>1</v>
          </cell>
          <cell r="K152">
            <v>175.5</v>
          </cell>
          <cell r="L152">
            <v>311963.96945646702</v>
          </cell>
          <cell r="M152">
            <v>41.686256970379901</v>
          </cell>
          <cell r="N152">
            <v>3.6851049694870199</v>
          </cell>
        </row>
        <row r="153">
          <cell r="G153" t="str">
            <v>Capitals</v>
          </cell>
          <cell r="H153">
            <v>1</v>
          </cell>
          <cell r="I153">
            <v>3</v>
          </cell>
          <cell r="J153">
            <v>1</v>
          </cell>
          <cell r="K153">
            <v>55.2</v>
          </cell>
          <cell r="L153">
            <v>103373.316978859</v>
          </cell>
          <cell r="M153">
            <v>45.239723551847298</v>
          </cell>
          <cell r="N153">
            <v>6.4759431382610497</v>
          </cell>
        </row>
        <row r="154">
          <cell r="G154" t="str">
            <v>Capitals</v>
          </cell>
          <cell r="H154">
            <v>2</v>
          </cell>
          <cell r="I154">
            <v>1</v>
          </cell>
          <cell r="J154">
            <v>1</v>
          </cell>
          <cell r="K154">
            <v>283</v>
          </cell>
          <cell r="L154">
            <v>317288.39191197802</v>
          </cell>
          <cell r="M154">
            <v>50.770474129668301</v>
          </cell>
          <cell r="N154">
            <v>2.57236716535412</v>
          </cell>
        </row>
        <row r="155">
          <cell r="G155" t="str">
            <v>Capitals</v>
          </cell>
          <cell r="H155">
            <v>2</v>
          </cell>
          <cell r="I155">
            <v>2</v>
          </cell>
          <cell r="J155">
            <v>1</v>
          </cell>
          <cell r="K155">
            <v>443.2</v>
          </cell>
          <cell r="L155">
            <v>526185.12679440004</v>
          </cell>
          <cell r="M155">
            <v>49.953464465739401</v>
          </cell>
          <cell r="N155">
            <v>2.4536217496428701</v>
          </cell>
        </row>
        <row r="156">
          <cell r="G156" t="str">
            <v>Capitals</v>
          </cell>
          <cell r="H156">
            <v>2</v>
          </cell>
          <cell r="I156">
            <v>3</v>
          </cell>
          <cell r="J156">
            <v>1</v>
          </cell>
          <cell r="K156">
            <v>242.8</v>
          </cell>
          <cell r="L156">
            <v>331763.35338102002</v>
          </cell>
          <cell r="M156">
            <v>53.458920767586797</v>
          </cell>
          <cell r="N156">
            <v>3.6459063903744702</v>
          </cell>
        </row>
        <row r="157">
          <cell r="G157" t="str">
            <v>Capitals</v>
          </cell>
          <cell r="H157">
            <v>2</v>
          </cell>
          <cell r="I157">
            <v>4</v>
          </cell>
          <cell r="J157">
            <v>1</v>
          </cell>
          <cell r="K157">
            <v>33</v>
          </cell>
          <cell r="L157">
            <v>53512.546987284797</v>
          </cell>
          <cell r="M157">
            <v>60.397254895534502</v>
          </cell>
          <cell r="N157">
            <v>8.8516585393387803</v>
          </cell>
        </row>
        <row r="158">
          <cell r="G158" t="str">
            <v>Capitals</v>
          </cell>
          <cell r="H158">
            <v>3</v>
          </cell>
          <cell r="I158">
            <v>1</v>
          </cell>
          <cell r="J158">
            <v>1</v>
          </cell>
          <cell r="K158">
            <v>100.5</v>
          </cell>
          <cell r="L158">
            <v>118041.992730286</v>
          </cell>
          <cell r="M158">
            <v>64.900912422397695</v>
          </cell>
          <cell r="N158">
            <v>5.4863371383887296</v>
          </cell>
        </row>
        <row r="159">
          <cell r="G159" t="str">
            <v>Capitals</v>
          </cell>
          <cell r="H159">
            <v>3</v>
          </cell>
          <cell r="I159">
            <v>2</v>
          </cell>
          <cell r="J159">
            <v>1</v>
          </cell>
          <cell r="K159">
            <v>275.8</v>
          </cell>
          <cell r="L159">
            <v>350868.68242049101</v>
          </cell>
          <cell r="M159">
            <v>61.0960401859478</v>
          </cell>
          <cell r="N159">
            <v>3.3487787527447201</v>
          </cell>
        </row>
        <row r="160">
          <cell r="G160" t="str">
            <v>Capitals</v>
          </cell>
          <cell r="H160">
            <v>3</v>
          </cell>
          <cell r="I160">
            <v>3</v>
          </cell>
          <cell r="J160">
            <v>1</v>
          </cell>
          <cell r="K160">
            <v>307.89999999999998</v>
          </cell>
          <cell r="L160">
            <v>434136.43670073198</v>
          </cell>
          <cell r="M160">
            <v>69.006142075788404</v>
          </cell>
          <cell r="N160">
            <v>3.43564363340144</v>
          </cell>
        </row>
        <row r="161">
          <cell r="G161" t="str">
            <v>Capitals</v>
          </cell>
          <cell r="H161">
            <v>3</v>
          </cell>
          <cell r="I161">
            <v>4</v>
          </cell>
          <cell r="J161">
            <v>1</v>
          </cell>
          <cell r="K161">
            <v>122.8</v>
          </cell>
          <cell r="L161">
            <v>205059.49595883899</v>
          </cell>
          <cell r="M161">
            <v>82.123565589576202</v>
          </cell>
          <cell r="N161">
            <v>4.5397211071140902</v>
          </cell>
        </row>
        <row r="162">
          <cell r="G162" t="str">
            <v>Ireland</v>
          </cell>
          <cell r="H162">
            <v>1</v>
          </cell>
          <cell r="I162">
            <v>1</v>
          </cell>
          <cell r="J162">
            <v>1</v>
          </cell>
          <cell r="K162">
            <v>239.9</v>
          </cell>
          <cell r="L162">
            <v>138624.22547567499</v>
          </cell>
          <cell r="M162">
            <v>41.469204253811803</v>
          </cell>
          <cell r="N162">
            <v>3.0501744114951999</v>
          </cell>
        </row>
        <row r="163">
          <cell r="G163" t="str">
            <v>Ireland</v>
          </cell>
          <cell r="H163">
            <v>1</v>
          </cell>
          <cell r="I163">
            <v>2</v>
          </cell>
          <cell r="J163">
            <v>1</v>
          </cell>
          <cell r="K163">
            <v>221.6</v>
          </cell>
          <cell r="L163">
            <v>134287.020599549</v>
          </cell>
          <cell r="M163">
            <v>54.229535521971698</v>
          </cell>
          <cell r="N163">
            <v>3.4128283270808701</v>
          </cell>
        </row>
        <row r="164">
          <cell r="G164" t="str">
            <v>Ireland</v>
          </cell>
          <cell r="H164">
            <v>1</v>
          </cell>
          <cell r="I164">
            <v>3</v>
          </cell>
          <cell r="J164">
            <v>1</v>
          </cell>
          <cell r="K164">
            <v>68</v>
          </cell>
          <cell r="L164">
            <v>44831.092455305698</v>
          </cell>
          <cell r="M164">
            <v>57.990063280886503</v>
          </cell>
          <cell r="N164">
            <v>6.6274256887251299</v>
          </cell>
        </row>
        <row r="165">
          <cell r="G165" t="str">
            <v>Ireland</v>
          </cell>
          <cell r="H165">
            <v>2</v>
          </cell>
          <cell r="I165">
            <v>1</v>
          </cell>
          <cell r="J165">
            <v>1</v>
          </cell>
          <cell r="K165">
            <v>245.3</v>
          </cell>
          <cell r="L165">
            <v>124143.54090332901</v>
          </cell>
          <cell r="M165">
            <v>57.154816775502702</v>
          </cell>
          <cell r="N165">
            <v>3.49033724183364</v>
          </cell>
        </row>
        <row r="166">
          <cell r="G166" t="str">
            <v>Ireland</v>
          </cell>
          <cell r="H166">
            <v>2</v>
          </cell>
          <cell r="I166">
            <v>2</v>
          </cell>
          <cell r="J166">
            <v>1</v>
          </cell>
          <cell r="K166">
            <v>527.70000000000005</v>
          </cell>
          <cell r="L166">
            <v>263198.82195166801</v>
          </cell>
          <cell r="M166">
            <v>65.827346846902898</v>
          </cell>
          <cell r="N166">
            <v>2.3829692767947899</v>
          </cell>
        </row>
        <row r="167">
          <cell r="G167" t="str">
            <v>Ireland</v>
          </cell>
          <cell r="H167">
            <v>2</v>
          </cell>
          <cell r="I167">
            <v>3</v>
          </cell>
          <cell r="J167">
            <v>1</v>
          </cell>
          <cell r="K167">
            <v>371.8</v>
          </cell>
          <cell r="L167">
            <v>184658.90358114001</v>
          </cell>
          <cell r="M167">
            <v>71.391021230456303</v>
          </cell>
          <cell r="N167">
            <v>2.9836705496483802</v>
          </cell>
        </row>
        <row r="168">
          <cell r="G168" t="str">
            <v>Ireland</v>
          </cell>
          <cell r="H168">
            <v>2</v>
          </cell>
          <cell r="I168">
            <v>4</v>
          </cell>
          <cell r="J168">
            <v>1</v>
          </cell>
          <cell r="K168">
            <v>60.2</v>
          </cell>
          <cell r="L168">
            <v>31285.707003531199</v>
          </cell>
          <cell r="M168">
            <v>75.319636516144399</v>
          </cell>
          <cell r="N168">
            <v>6.9560104465135</v>
          </cell>
        </row>
        <row r="169">
          <cell r="G169" t="str">
            <v>Ireland</v>
          </cell>
          <cell r="H169">
            <v>3</v>
          </cell>
          <cell r="I169">
            <v>1</v>
          </cell>
          <cell r="J169">
            <v>1</v>
          </cell>
          <cell r="K169">
            <v>124.5</v>
          </cell>
          <cell r="L169">
            <v>51202.938909647302</v>
          </cell>
          <cell r="M169">
            <v>74.135794327010998</v>
          </cell>
          <cell r="N169">
            <v>4.70125773208167</v>
          </cell>
        </row>
        <row r="170">
          <cell r="G170" t="str">
            <v>Ireland</v>
          </cell>
          <cell r="H170">
            <v>3</v>
          </cell>
          <cell r="I170">
            <v>2</v>
          </cell>
          <cell r="J170">
            <v>1</v>
          </cell>
          <cell r="K170">
            <v>489.1</v>
          </cell>
          <cell r="L170">
            <v>207502.14320446301</v>
          </cell>
          <cell r="M170">
            <v>78.610720506844899</v>
          </cell>
          <cell r="N170">
            <v>1.8868026523839001</v>
          </cell>
        </row>
        <row r="171">
          <cell r="G171" t="str">
            <v>Ireland</v>
          </cell>
          <cell r="H171">
            <v>3</v>
          </cell>
          <cell r="I171">
            <v>3</v>
          </cell>
          <cell r="J171">
            <v>1</v>
          </cell>
          <cell r="K171">
            <v>703.6</v>
          </cell>
          <cell r="L171">
            <v>303082.47262836999</v>
          </cell>
          <cell r="M171">
            <v>83.053096724597907</v>
          </cell>
          <cell r="N171">
            <v>1.6522732647548299</v>
          </cell>
        </row>
        <row r="172">
          <cell r="G172" t="str">
            <v>Ireland</v>
          </cell>
          <cell r="H172">
            <v>3</v>
          </cell>
          <cell r="I172">
            <v>4</v>
          </cell>
          <cell r="J172">
            <v>1</v>
          </cell>
          <cell r="K172">
            <v>304.8</v>
          </cell>
          <cell r="L172">
            <v>127940.999853093</v>
          </cell>
          <cell r="M172">
            <v>86.404540090900397</v>
          </cell>
          <cell r="N172">
            <v>2.2569808004710201</v>
          </cell>
        </row>
        <row r="173">
          <cell r="G173" t="str">
            <v>Penguins</v>
          </cell>
          <cell r="H173">
            <v>1</v>
          </cell>
          <cell r="I173">
            <v>1</v>
          </cell>
          <cell r="J173">
            <v>1</v>
          </cell>
          <cell r="K173">
            <v>207.2</v>
          </cell>
          <cell r="L173">
            <v>139260.20986157499</v>
          </cell>
          <cell r="M173">
            <v>45.798610950326697</v>
          </cell>
          <cell r="N173">
            <v>2.4532170762558501</v>
          </cell>
        </row>
        <row r="174">
          <cell r="G174" t="str">
            <v>Penguins</v>
          </cell>
          <cell r="H174">
            <v>1</v>
          </cell>
          <cell r="I174">
            <v>2</v>
          </cell>
          <cell r="J174">
            <v>1</v>
          </cell>
          <cell r="K174">
            <v>82.5</v>
          </cell>
          <cell r="L174">
            <v>59979.270004626102</v>
          </cell>
          <cell r="M174">
            <v>58.022933831612001</v>
          </cell>
          <cell r="N174">
            <v>6.1408428142295</v>
          </cell>
        </row>
        <row r="175">
          <cell r="G175" t="str">
            <v>Penguins</v>
          </cell>
          <cell r="H175">
            <v>1</v>
          </cell>
          <cell r="I175">
            <v>3</v>
          </cell>
          <cell r="J175">
            <v>1</v>
          </cell>
          <cell r="K175">
            <v>36.4</v>
          </cell>
          <cell r="L175">
            <v>24824.2526388234</v>
          </cell>
          <cell r="M175">
            <v>54.737586236772003</v>
          </cell>
          <cell r="N175">
            <v>9.1636976697822803</v>
          </cell>
        </row>
        <row r="176">
          <cell r="G176" t="str">
            <v>Penguins</v>
          </cell>
          <cell r="H176">
            <v>1</v>
          </cell>
          <cell r="I176">
            <v>4</v>
          </cell>
          <cell r="J176">
            <v>1</v>
          </cell>
          <cell r="K176">
            <v>2.9</v>
          </cell>
          <cell r="L176">
            <v>1956.07099549346</v>
          </cell>
          <cell r="M176">
            <v>28.006174534679499</v>
          </cell>
          <cell r="N176">
            <v>22.457252682449099</v>
          </cell>
        </row>
        <row r="177">
          <cell r="G177" t="str">
            <v>Penguins</v>
          </cell>
          <cell r="H177">
            <v>2</v>
          </cell>
          <cell r="I177">
            <v>1</v>
          </cell>
          <cell r="J177">
            <v>1</v>
          </cell>
          <cell r="K177">
            <v>388.1</v>
          </cell>
          <cell r="L177">
            <v>350277.83111655602</v>
          </cell>
          <cell r="M177">
            <v>67.913187879315203</v>
          </cell>
          <cell r="N177">
            <v>2.3642318620770002</v>
          </cell>
        </row>
        <row r="178">
          <cell r="G178" t="str">
            <v>Penguins</v>
          </cell>
          <cell r="H178">
            <v>2</v>
          </cell>
          <cell r="I178">
            <v>2</v>
          </cell>
          <cell r="J178">
            <v>1</v>
          </cell>
          <cell r="K178">
            <v>345.1</v>
          </cell>
          <cell r="L178">
            <v>323883.35027093301</v>
          </cell>
          <cell r="M178">
            <v>75.256821560931598</v>
          </cell>
          <cell r="N178">
            <v>2.28324854192413</v>
          </cell>
        </row>
        <row r="179">
          <cell r="G179" t="str">
            <v>Penguins</v>
          </cell>
          <cell r="H179">
            <v>2</v>
          </cell>
          <cell r="I179">
            <v>3</v>
          </cell>
          <cell r="J179">
            <v>1</v>
          </cell>
          <cell r="K179">
            <v>205</v>
          </cell>
          <cell r="L179">
            <v>200984.622717533</v>
          </cell>
          <cell r="M179">
            <v>79.509890583730396</v>
          </cell>
          <cell r="N179">
            <v>2.83576882601781</v>
          </cell>
        </row>
        <row r="180">
          <cell r="G180" t="str">
            <v>Penguins</v>
          </cell>
          <cell r="H180">
            <v>2</v>
          </cell>
          <cell r="I180">
            <v>4</v>
          </cell>
          <cell r="J180">
            <v>1</v>
          </cell>
          <cell r="K180">
            <v>54.8</v>
          </cell>
          <cell r="L180">
            <v>56418.626103652699</v>
          </cell>
          <cell r="M180">
            <v>75.756012923332307</v>
          </cell>
          <cell r="N180">
            <v>6.4795083248679397</v>
          </cell>
        </row>
        <row r="181">
          <cell r="G181" t="str">
            <v>Penguins</v>
          </cell>
          <cell r="H181">
            <v>3</v>
          </cell>
          <cell r="I181">
            <v>1</v>
          </cell>
          <cell r="J181">
            <v>1</v>
          </cell>
          <cell r="K181">
            <v>263.5</v>
          </cell>
          <cell r="L181">
            <v>235974.84403429599</v>
          </cell>
          <cell r="M181">
            <v>77.020313293187499</v>
          </cell>
          <cell r="N181">
            <v>2.64347383717856</v>
          </cell>
        </row>
        <row r="182">
          <cell r="G182" t="str">
            <v>Penguins</v>
          </cell>
          <cell r="H182">
            <v>3</v>
          </cell>
          <cell r="I182">
            <v>2</v>
          </cell>
          <cell r="J182">
            <v>1</v>
          </cell>
          <cell r="K182">
            <v>478.5</v>
          </cell>
          <cell r="L182">
            <v>449306.35447201598</v>
          </cell>
          <cell r="M182">
            <v>83.056440811262306</v>
          </cell>
          <cell r="N182">
            <v>1.81735842885219</v>
          </cell>
        </row>
        <row r="183">
          <cell r="G183" t="str">
            <v>Penguins</v>
          </cell>
          <cell r="H183">
            <v>3</v>
          </cell>
          <cell r="I183">
            <v>3</v>
          </cell>
          <cell r="J183">
            <v>1</v>
          </cell>
          <cell r="K183">
            <v>567.6</v>
          </cell>
          <cell r="L183">
            <v>571261.32708384702</v>
          </cell>
          <cell r="M183">
            <v>88.084657801122006</v>
          </cell>
          <cell r="N183">
            <v>1.2729327164587101</v>
          </cell>
        </row>
        <row r="184">
          <cell r="G184" t="str">
            <v>Penguins</v>
          </cell>
          <cell r="H184">
            <v>3</v>
          </cell>
          <cell r="I184">
            <v>4</v>
          </cell>
          <cell r="J184">
            <v>1</v>
          </cell>
          <cell r="K184">
            <v>288.39999999999998</v>
          </cell>
          <cell r="L184">
            <v>305965.70279752603</v>
          </cell>
          <cell r="M184">
            <v>91.914146635411797</v>
          </cell>
          <cell r="N184">
            <v>1.7714606746052599</v>
          </cell>
        </row>
        <row r="185">
          <cell r="G185" t="str">
            <v>Italy</v>
          </cell>
          <cell r="H185">
            <v>1</v>
          </cell>
          <cell r="I185">
            <v>1</v>
          </cell>
          <cell r="J185">
            <v>1</v>
          </cell>
          <cell r="K185">
            <v>318.60000000000002</v>
          </cell>
          <cell r="L185">
            <v>3601908.3502584002</v>
          </cell>
          <cell r="M185">
            <v>45.294874648847802</v>
          </cell>
          <cell r="N185">
            <v>2.2087303386458998</v>
          </cell>
        </row>
        <row r="186">
          <cell r="G186" t="str">
            <v>Italy</v>
          </cell>
          <cell r="H186">
            <v>1</v>
          </cell>
          <cell r="I186">
            <v>2</v>
          </cell>
          <cell r="J186">
            <v>1</v>
          </cell>
          <cell r="K186">
            <v>337.9</v>
          </cell>
          <cell r="L186">
            <v>3910793.6730852001</v>
          </cell>
          <cell r="M186">
            <v>58.159212288972597</v>
          </cell>
          <cell r="N186">
            <v>2.1725982738213601</v>
          </cell>
        </row>
        <row r="187">
          <cell r="G187" t="str">
            <v>Italy</v>
          </cell>
          <cell r="H187">
            <v>1</v>
          </cell>
          <cell r="I187">
            <v>3</v>
          </cell>
          <cell r="J187">
            <v>1</v>
          </cell>
          <cell r="K187">
            <v>114.4</v>
          </cell>
          <cell r="L187">
            <v>1415983.1521945</v>
          </cell>
          <cell r="M187">
            <v>70.2212379578134</v>
          </cell>
          <cell r="N187">
            <v>4.7509688490106496</v>
          </cell>
        </row>
        <row r="188">
          <cell r="G188" t="str">
            <v>Italy</v>
          </cell>
          <cell r="H188">
            <v>1</v>
          </cell>
          <cell r="I188">
            <v>4</v>
          </cell>
          <cell r="J188">
            <v>1</v>
          </cell>
          <cell r="K188">
            <v>8.1</v>
          </cell>
          <cell r="L188">
            <v>103928.2084009</v>
          </cell>
          <cell r="M188">
            <v>81.035106838314405</v>
          </cell>
          <cell r="N188">
            <v>17.271217072604198</v>
          </cell>
        </row>
        <row r="189">
          <cell r="G189" t="str">
            <v>Italy</v>
          </cell>
          <cell r="H189">
            <v>2</v>
          </cell>
          <cell r="I189">
            <v>1</v>
          </cell>
          <cell r="J189">
            <v>1</v>
          </cell>
          <cell r="K189">
            <v>210.8</v>
          </cell>
          <cell r="L189">
            <v>1252706.8722452</v>
          </cell>
          <cell r="M189">
            <v>65.018969722299104</v>
          </cell>
          <cell r="N189">
            <v>3.9340172147687098</v>
          </cell>
        </row>
        <row r="190">
          <cell r="G190" t="str">
            <v>Italy</v>
          </cell>
          <cell r="H190">
            <v>2</v>
          </cell>
          <cell r="I190">
            <v>2</v>
          </cell>
          <cell r="J190">
            <v>1</v>
          </cell>
          <cell r="K190">
            <v>515.5</v>
          </cell>
          <cell r="L190">
            <v>2977779.0026918999</v>
          </cell>
          <cell r="M190">
            <v>65.057217547903903</v>
          </cell>
          <cell r="N190">
            <v>2.70114378436483</v>
          </cell>
        </row>
        <row r="191">
          <cell r="G191" t="str">
            <v>Italy</v>
          </cell>
          <cell r="H191">
            <v>2</v>
          </cell>
          <cell r="I191">
            <v>3</v>
          </cell>
          <cell r="J191">
            <v>1</v>
          </cell>
          <cell r="K191">
            <v>477.3</v>
          </cell>
          <cell r="L191">
            <v>3017310.9847542001</v>
          </cell>
          <cell r="M191">
            <v>75.924601152381797</v>
          </cell>
          <cell r="N191">
            <v>2.6996629962260998</v>
          </cell>
        </row>
        <row r="192">
          <cell r="G192" t="str">
            <v>Italy</v>
          </cell>
          <cell r="H192">
            <v>2</v>
          </cell>
          <cell r="I192">
            <v>4</v>
          </cell>
          <cell r="J192">
            <v>1</v>
          </cell>
          <cell r="K192">
            <v>104.4</v>
          </cell>
          <cell r="L192">
            <v>671993.88224369998</v>
          </cell>
          <cell r="M192">
            <v>89.874178128208797</v>
          </cell>
          <cell r="N192">
            <v>3.85118480887389</v>
          </cell>
        </row>
        <row r="193">
          <cell r="G193" t="str">
            <v>Italy</v>
          </cell>
          <cell r="H193">
            <v>3</v>
          </cell>
          <cell r="I193">
            <v>1</v>
          </cell>
          <cell r="J193">
            <v>1</v>
          </cell>
          <cell r="K193">
            <v>76.599999999999994</v>
          </cell>
          <cell r="L193">
            <v>397283.66797577997</v>
          </cell>
          <cell r="M193">
            <v>75.561462499345595</v>
          </cell>
          <cell r="N193">
            <v>6.4595601415490398</v>
          </cell>
        </row>
        <row r="194">
          <cell r="G194" t="str">
            <v>Italy</v>
          </cell>
          <cell r="H194">
            <v>3</v>
          </cell>
          <cell r="I194">
            <v>2</v>
          </cell>
          <cell r="J194">
            <v>1</v>
          </cell>
          <cell r="K194">
            <v>187.9</v>
          </cell>
          <cell r="L194">
            <v>1050390.3604502201</v>
          </cell>
          <cell r="M194">
            <v>73.744370917075003</v>
          </cell>
          <cell r="N194">
            <v>4.1968878401481202</v>
          </cell>
        </row>
        <row r="195">
          <cell r="G195" t="str">
            <v>Italy</v>
          </cell>
          <cell r="H195">
            <v>3</v>
          </cell>
          <cell r="I195">
            <v>3</v>
          </cell>
          <cell r="J195">
            <v>1</v>
          </cell>
          <cell r="K195">
            <v>259.2</v>
          </cell>
          <cell r="L195">
            <v>1634882.3339311001</v>
          </cell>
          <cell r="M195">
            <v>83.819401484989996</v>
          </cell>
          <cell r="N195">
            <v>2.9746066213722502</v>
          </cell>
        </row>
        <row r="196">
          <cell r="G196" t="str">
            <v>Italy</v>
          </cell>
          <cell r="H196">
            <v>3</v>
          </cell>
          <cell r="I196">
            <v>4</v>
          </cell>
          <cell r="J196">
            <v>1</v>
          </cell>
          <cell r="K196">
            <v>88.3</v>
          </cell>
          <cell r="L196">
            <v>566226.91061250004</v>
          </cell>
          <cell r="M196">
            <v>88.802087890599907</v>
          </cell>
          <cell r="N196">
            <v>5.4720691700746498</v>
          </cell>
        </row>
        <row r="197">
          <cell r="G197" t="str">
            <v>Panthers</v>
          </cell>
          <cell r="H197">
            <v>1</v>
          </cell>
          <cell r="I197">
            <v>1</v>
          </cell>
          <cell r="J197">
            <v>1</v>
          </cell>
          <cell r="K197">
            <v>1027.8</v>
          </cell>
          <cell r="L197">
            <v>879310.93166879006</v>
          </cell>
          <cell r="M197">
            <v>51.399790535089402</v>
          </cell>
          <cell r="N197">
            <v>1.3900759474850499</v>
          </cell>
        </row>
        <row r="198">
          <cell r="G198" t="str">
            <v>Panthers</v>
          </cell>
          <cell r="H198">
            <v>1</v>
          </cell>
          <cell r="I198">
            <v>2</v>
          </cell>
          <cell r="J198">
            <v>1</v>
          </cell>
          <cell r="K198">
            <v>169.8</v>
          </cell>
          <cell r="L198">
            <v>163315.89029481701</v>
          </cell>
          <cell r="M198">
            <v>58.815550354669597</v>
          </cell>
          <cell r="N198">
            <v>4.1063766730135898</v>
          </cell>
        </row>
        <row r="199">
          <cell r="G199" t="str">
            <v>Panthers</v>
          </cell>
          <cell r="H199">
            <v>1</v>
          </cell>
          <cell r="I199">
            <v>3</v>
          </cell>
          <cell r="J199">
            <v>1</v>
          </cell>
          <cell r="K199">
            <v>20.9</v>
          </cell>
          <cell r="L199">
            <v>20592.000572338598</v>
          </cell>
          <cell r="M199">
            <v>66.813097066660603</v>
          </cell>
          <cell r="N199">
            <v>14.638748286817</v>
          </cell>
        </row>
        <row r="200">
          <cell r="G200" t="str">
            <v>Panthers</v>
          </cell>
          <cell r="H200">
            <v>2</v>
          </cell>
          <cell r="I200">
            <v>1</v>
          </cell>
          <cell r="J200">
            <v>1</v>
          </cell>
          <cell r="K200">
            <v>706.4</v>
          </cell>
          <cell r="L200">
            <v>769676.95065025496</v>
          </cell>
          <cell r="M200">
            <v>57.627656382340597</v>
          </cell>
          <cell r="N200">
            <v>1.54803057301992</v>
          </cell>
        </row>
        <row r="201">
          <cell r="G201" t="str">
            <v>Panthers</v>
          </cell>
          <cell r="H201">
            <v>2</v>
          </cell>
          <cell r="I201">
            <v>2</v>
          </cell>
          <cell r="J201">
            <v>1</v>
          </cell>
          <cell r="K201">
            <v>401</v>
          </cell>
          <cell r="L201">
            <v>445250.87412010098</v>
          </cell>
          <cell r="M201">
            <v>61.797275302505703</v>
          </cell>
          <cell r="N201">
            <v>2.4496935907316701</v>
          </cell>
        </row>
        <row r="202">
          <cell r="G202" t="str">
            <v>Panthers</v>
          </cell>
          <cell r="H202">
            <v>2</v>
          </cell>
          <cell r="I202">
            <v>3</v>
          </cell>
          <cell r="J202">
            <v>1</v>
          </cell>
          <cell r="K202">
            <v>101.2</v>
          </cell>
          <cell r="L202">
            <v>114591.269779011</v>
          </cell>
          <cell r="M202">
            <v>66.767814582254204</v>
          </cell>
          <cell r="N202">
            <v>5.3158650752057302</v>
          </cell>
        </row>
        <row r="203">
          <cell r="G203" t="str">
            <v>Panthers</v>
          </cell>
          <cell r="H203">
            <v>2</v>
          </cell>
          <cell r="I203">
            <v>4</v>
          </cell>
          <cell r="J203">
            <v>1</v>
          </cell>
          <cell r="K203">
            <v>7.4</v>
          </cell>
          <cell r="L203">
            <v>9234.73132326007</v>
          </cell>
          <cell r="M203">
            <v>66.879944406331902</v>
          </cell>
          <cell r="N203">
            <v>23.694802100676199</v>
          </cell>
        </row>
        <row r="204">
          <cell r="G204" t="str">
            <v>Panthers</v>
          </cell>
          <cell r="H204">
            <v>3</v>
          </cell>
          <cell r="I204">
            <v>1</v>
          </cell>
          <cell r="J204">
            <v>1</v>
          </cell>
          <cell r="K204">
            <v>198.2</v>
          </cell>
          <cell r="L204">
            <v>203838.46361168701</v>
          </cell>
          <cell r="M204">
            <v>68.655739845228098</v>
          </cell>
          <cell r="N204">
            <v>3.6530050804995899</v>
          </cell>
        </row>
        <row r="205">
          <cell r="G205" t="str">
            <v>Panthers</v>
          </cell>
          <cell r="H205">
            <v>3</v>
          </cell>
          <cell r="I205">
            <v>2</v>
          </cell>
          <cell r="J205">
            <v>1</v>
          </cell>
          <cell r="K205">
            <v>239.4</v>
          </cell>
          <cell r="L205">
            <v>253007.76282552999</v>
          </cell>
          <cell r="M205">
            <v>69.334476021075403</v>
          </cell>
          <cell r="N205">
            <v>3.4985697646127401</v>
          </cell>
        </row>
        <row r="206">
          <cell r="G206" t="str">
            <v>Panthers</v>
          </cell>
          <cell r="H206">
            <v>3</v>
          </cell>
          <cell r="I206">
            <v>3</v>
          </cell>
          <cell r="J206">
            <v>1</v>
          </cell>
          <cell r="K206">
            <v>139.1</v>
          </cell>
          <cell r="L206">
            <v>146465.555916018</v>
          </cell>
          <cell r="M206">
            <v>79.194520068768895</v>
          </cell>
          <cell r="N206">
            <v>4.2541790628830896</v>
          </cell>
        </row>
        <row r="207">
          <cell r="G207" t="str">
            <v>Panthers</v>
          </cell>
          <cell r="H207">
            <v>3</v>
          </cell>
          <cell r="I207">
            <v>4</v>
          </cell>
          <cell r="J207">
            <v>1</v>
          </cell>
          <cell r="K207">
            <v>23.3</v>
          </cell>
          <cell r="L207">
            <v>27506.353508538999</v>
          </cell>
          <cell r="M207">
            <v>74.382507608839106</v>
          </cell>
          <cell r="N207">
            <v>11.2582938193407</v>
          </cell>
        </row>
        <row r="208">
          <cell r="G208" t="str">
            <v>Japan</v>
          </cell>
          <cell r="H208">
            <v>1</v>
          </cell>
          <cell r="I208">
            <v>1</v>
          </cell>
          <cell r="J208">
            <v>1</v>
          </cell>
          <cell r="K208">
            <v>93.2</v>
          </cell>
          <cell r="L208">
            <v>1454924.16842</v>
          </cell>
          <cell r="M208">
            <v>63.286632591567297</v>
          </cell>
          <cell r="N208">
            <v>4.86927725864214</v>
          </cell>
        </row>
        <row r="209">
          <cell r="G209" t="str">
            <v>Japan</v>
          </cell>
          <cell r="H209">
            <v>1</v>
          </cell>
          <cell r="I209">
            <v>2</v>
          </cell>
          <cell r="J209">
            <v>1</v>
          </cell>
          <cell r="K209">
            <v>136.19999999999999</v>
          </cell>
          <cell r="L209">
            <v>2239214.0747505999</v>
          </cell>
          <cell r="M209">
            <v>69.368358681320601</v>
          </cell>
          <cell r="N209">
            <v>4.1052025957695104</v>
          </cell>
        </row>
        <row r="210">
          <cell r="G210" t="str">
            <v>Japan</v>
          </cell>
          <cell r="H210">
            <v>1</v>
          </cell>
          <cell r="I210">
            <v>3</v>
          </cell>
          <cell r="J210">
            <v>1</v>
          </cell>
          <cell r="K210">
            <v>83.3</v>
          </cell>
          <cell r="L210">
            <v>1451678.7239451001</v>
          </cell>
          <cell r="M210">
            <v>75.708410234141994</v>
          </cell>
          <cell r="N210">
            <v>5.2292641041250203</v>
          </cell>
        </row>
        <row r="211">
          <cell r="G211" t="str">
            <v>Japan</v>
          </cell>
          <cell r="H211">
            <v>1</v>
          </cell>
          <cell r="I211">
            <v>4</v>
          </cell>
          <cell r="J211">
            <v>1</v>
          </cell>
          <cell r="K211">
            <v>10.3</v>
          </cell>
          <cell r="L211">
            <v>174626.65746630001</v>
          </cell>
          <cell r="M211">
            <v>87.541995887073298</v>
          </cell>
          <cell r="N211">
            <v>12.417837006189799</v>
          </cell>
        </row>
        <row r="212">
          <cell r="G212" t="str">
            <v>Japan</v>
          </cell>
          <cell r="H212">
            <v>2</v>
          </cell>
          <cell r="I212">
            <v>1</v>
          </cell>
          <cell r="J212">
            <v>1</v>
          </cell>
          <cell r="K212">
            <v>106.7</v>
          </cell>
          <cell r="L212">
            <v>1777024.5843201999</v>
          </cell>
          <cell r="M212">
            <v>71.002017891773704</v>
          </cell>
          <cell r="N212">
            <v>4.4626513756545796</v>
          </cell>
        </row>
        <row r="213">
          <cell r="G213" t="str">
            <v>Japan</v>
          </cell>
          <cell r="H213">
            <v>2</v>
          </cell>
          <cell r="I213">
            <v>2</v>
          </cell>
          <cell r="J213">
            <v>1</v>
          </cell>
          <cell r="K213">
            <v>424.3</v>
          </cell>
          <cell r="L213">
            <v>6939115.8057599999</v>
          </cell>
          <cell r="M213">
            <v>70.884960188533896</v>
          </cell>
          <cell r="N213">
            <v>2.5679363270729798</v>
          </cell>
        </row>
        <row r="214">
          <cell r="G214" t="str">
            <v>Japan</v>
          </cell>
          <cell r="H214">
            <v>2</v>
          </cell>
          <cell r="I214">
            <v>3</v>
          </cell>
          <cell r="J214">
            <v>1</v>
          </cell>
          <cell r="K214">
            <v>619.20000000000005</v>
          </cell>
          <cell r="L214">
            <v>10357110.7256891</v>
          </cell>
          <cell r="M214">
            <v>77.023140047921004</v>
          </cell>
          <cell r="N214">
            <v>2.1079594070294099</v>
          </cell>
        </row>
        <row r="215">
          <cell r="G215" t="str">
            <v>Japan</v>
          </cell>
          <cell r="H215">
            <v>2</v>
          </cell>
          <cell r="I215">
            <v>4</v>
          </cell>
          <cell r="J215">
            <v>1</v>
          </cell>
          <cell r="K215">
            <v>152.80000000000001</v>
          </cell>
          <cell r="L215">
            <v>2659615.6368387002</v>
          </cell>
          <cell r="M215">
            <v>83.232407646065695</v>
          </cell>
          <cell r="N215">
            <v>3.4794715741117099</v>
          </cell>
        </row>
        <row r="216">
          <cell r="G216" t="str">
            <v>Japan</v>
          </cell>
          <cell r="H216">
            <v>3</v>
          </cell>
          <cell r="I216">
            <v>1</v>
          </cell>
          <cell r="J216">
            <v>1</v>
          </cell>
          <cell r="K216">
            <v>38.799999999999997</v>
          </cell>
          <cell r="L216">
            <v>536782.84239490004</v>
          </cell>
          <cell r="M216">
            <v>82.202986715179307</v>
          </cell>
          <cell r="N216">
            <v>7.1184107585123702</v>
          </cell>
        </row>
        <row r="217">
          <cell r="G217" t="str">
            <v>Japan</v>
          </cell>
          <cell r="H217">
            <v>3</v>
          </cell>
          <cell r="I217">
            <v>2</v>
          </cell>
          <cell r="J217">
            <v>1</v>
          </cell>
          <cell r="K217">
            <v>321.8</v>
          </cell>
          <cell r="L217">
            <v>4021758.0760679999</v>
          </cell>
          <cell r="M217">
            <v>73.321551525802306</v>
          </cell>
          <cell r="N217">
            <v>2.8020839634555399</v>
          </cell>
        </row>
        <row r="218">
          <cell r="G218" t="str">
            <v>Japan</v>
          </cell>
          <cell r="H218">
            <v>3</v>
          </cell>
          <cell r="I218">
            <v>3</v>
          </cell>
          <cell r="J218">
            <v>1</v>
          </cell>
          <cell r="K218">
            <v>864.5</v>
          </cell>
          <cell r="L218">
            <v>11527091.890268</v>
          </cell>
          <cell r="M218">
            <v>78.173100603827905</v>
          </cell>
          <cell r="N218">
            <v>1.2907506506511199</v>
          </cell>
        </row>
        <row r="219">
          <cell r="G219" t="str">
            <v>Japan</v>
          </cell>
          <cell r="H219">
            <v>3</v>
          </cell>
          <cell r="I219">
            <v>4</v>
          </cell>
          <cell r="J219">
            <v>1</v>
          </cell>
          <cell r="K219">
            <v>612.9</v>
          </cell>
          <cell r="L219">
            <v>8511867.6442600992</v>
          </cell>
          <cell r="M219">
            <v>84.815888600389101</v>
          </cell>
          <cell r="N219">
            <v>1.64102240138565</v>
          </cell>
        </row>
        <row r="220">
          <cell r="G220" t="str">
            <v>Korea</v>
          </cell>
          <cell r="H220">
            <v>1</v>
          </cell>
          <cell r="I220">
            <v>1</v>
          </cell>
          <cell r="J220">
            <v>1</v>
          </cell>
          <cell r="K220">
            <v>373.5</v>
          </cell>
          <cell r="L220">
            <v>1811183.6618200999</v>
          </cell>
          <cell r="M220">
            <v>60.241960792933099</v>
          </cell>
          <cell r="N220">
            <v>2.3713390774453802</v>
          </cell>
        </row>
        <row r="221">
          <cell r="G221" t="str">
            <v>Korea</v>
          </cell>
          <cell r="H221">
            <v>1</v>
          </cell>
          <cell r="I221">
            <v>2</v>
          </cell>
          <cell r="J221">
            <v>1</v>
          </cell>
          <cell r="K221">
            <v>269.60000000000002</v>
          </cell>
          <cell r="L221">
            <v>1333328.6760531999</v>
          </cell>
          <cell r="M221">
            <v>68.015697721213002</v>
          </cell>
          <cell r="N221">
            <v>3.1600535441489899</v>
          </cell>
        </row>
        <row r="222">
          <cell r="G222" t="str">
            <v>Korea</v>
          </cell>
          <cell r="H222">
            <v>1</v>
          </cell>
          <cell r="I222">
            <v>3</v>
          </cell>
          <cell r="J222">
            <v>1</v>
          </cell>
          <cell r="K222">
            <v>52.9</v>
          </cell>
          <cell r="L222">
            <v>280110.60389740102</v>
          </cell>
          <cell r="M222">
            <v>73.137832573042303</v>
          </cell>
          <cell r="N222">
            <v>7.5217190358797303</v>
          </cell>
        </row>
        <row r="223">
          <cell r="G223" t="str">
            <v>Korea</v>
          </cell>
          <cell r="H223">
            <v>2</v>
          </cell>
          <cell r="I223">
            <v>1</v>
          </cell>
          <cell r="J223">
            <v>1</v>
          </cell>
          <cell r="K223">
            <v>325.7</v>
          </cell>
          <cell r="L223">
            <v>1713023.73282752</v>
          </cell>
          <cell r="M223">
            <v>73.651750501143695</v>
          </cell>
          <cell r="N223">
            <v>2.7341346582241699</v>
          </cell>
        </row>
        <row r="224">
          <cell r="G224" t="str">
            <v>Korea</v>
          </cell>
          <cell r="H224">
            <v>2</v>
          </cell>
          <cell r="I224">
            <v>2</v>
          </cell>
          <cell r="J224">
            <v>1</v>
          </cell>
          <cell r="K224">
            <v>767.4</v>
          </cell>
          <cell r="L224">
            <v>4328481.0257384302</v>
          </cell>
          <cell r="M224">
            <v>76.188833730608906</v>
          </cell>
          <cell r="N224">
            <v>1.6221776962601999</v>
          </cell>
        </row>
        <row r="225">
          <cell r="G225" t="str">
            <v>Korea</v>
          </cell>
          <cell r="H225">
            <v>2</v>
          </cell>
          <cell r="I225">
            <v>3</v>
          </cell>
          <cell r="J225">
            <v>1</v>
          </cell>
          <cell r="K225">
            <v>408.6</v>
          </cell>
          <cell r="L225">
            <v>2450293.8801807901</v>
          </cell>
          <cell r="M225">
            <v>77.265547199070497</v>
          </cell>
          <cell r="N225">
            <v>2.59725121145933</v>
          </cell>
        </row>
        <row r="226">
          <cell r="G226" t="str">
            <v>Korea</v>
          </cell>
          <cell r="H226">
            <v>2</v>
          </cell>
          <cell r="I226">
            <v>4</v>
          </cell>
          <cell r="J226">
            <v>1</v>
          </cell>
          <cell r="K226">
            <v>38.299999999999997</v>
          </cell>
          <cell r="L226">
            <v>224886.660679238</v>
          </cell>
          <cell r="M226">
            <v>68.443551001587096</v>
          </cell>
          <cell r="N226">
            <v>8.9711810962314704</v>
          </cell>
        </row>
        <row r="227">
          <cell r="G227" t="str">
            <v>Korea</v>
          </cell>
          <cell r="H227">
            <v>3</v>
          </cell>
          <cell r="I227">
            <v>1</v>
          </cell>
          <cell r="J227">
            <v>1</v>
          </cell>
          <cell r="K227">
            <v>93.2</v>
          </cell>
          <cell r="L227">
            <v>454239.40243177</v>
          </cell>
          <cell r="M227">
            <v>81.539656644629403</v>
          </cell>
          <cell r="N227">
            <v>5.7752517247749404</v>
          </cell>
        </row>
        <row r="228">
          <cell r="G228" t="str">
            <v>Korea</v>
          </cell>
          <cell r="H228">
            <v>3</v>
          </cell>
          <cell r="I228">
            <v>2</v>
          </cell>
          <cell r="J228">
            <v>1</v>
          </cell>
          <cell r="K228">
            <v>606.79999999999995</v>
          </cell>
          <cell r="L228">
            <v>2971941.6459884802</v>
          </cell>
          <cell r="M228">
            <v>77.305470953890506</v>
          </cell>
          <cell r="N228">
            <v>1.7246143581332301</v>
          </cell>
        </row>
        <row r="229">
          <cell r="G229" t="str">
            <v>Korea</v>
          </cell>
          <cell r="H229">
            <v>3</v>
          </cell>
          <cell r="I229">
            <v>3</v>
          </cell>
          <cell r="J229">
            <v>1</v>
          </cell>
          <cell r="K229">
            <v>885.9</v>
          </cell>
          <cell r="L229">
            <v>4502249.1733588604</v>
          </cell>
          <cell r="M229">
            <v>79.611905929563605</v>
          </cell>
          <cell r="N229">
            <v>1.41588883428056</v>
          </cell>
        </row>
        <row r="230">
          <cell r="G230" t="str">
            <v>Korea</v>
          </cell>
          <cell r="H230">
            <v>3</v>
          </cell>
          <cell r="I230">
            <v>4</v>
          </cell>
          <cell r="J230">
            <v>1</v>
          </cell>
          <cell r="K230">
            <v>235.1</v>
          </cell>
          <cell r="L230">
            <v>1217309.01898999</v>
          </cell>
          <cell r="M230">
            <v>83.393788739629997</v>
          </cell>
          <cell r="N230">
            <v>3.0785945706412199</v>
          </cell>
        </row>
        <row r="231">
          <cell r="G231" t="str">
            <v>Islanders</v>
          </cell>
          <cell r="H231">
            <v>1</v>
          </cell>
          <cell r="I231">
            <v>1</v>
          </cell>
          <cell r="J231">
            <v>1</v>
          </cell>
          <cell r="K231">
            <v>30.6</v>
          </cell>
          <cell r="L231">
            <v>12827.019382905501</v>
          </cell>
          <cell r="M231">
            <v>35.420670297323397</v>
          </cell>
          <cell r="N231">
            <v>5.9476742115094199</v>
          </cell>
        </row>
        <row r="232">
          <cell r="G232" t="str">
            <v>Islanders</v>
          </cell>
          <cell r="H232">
            <v>1</v>
          </cell>
          <cell r="I232">
            <v>2</v>
          </cell>
          <cell r="J232">
            <v>1</v>
          </cell>
          <cell r="K232">
            <v>44.5</v>
          </cell>
          <cell r="L232">
            <v>20112.056891376698</v>
          </cell>
          <cell r="M232">
            <v>53.220509573975001</v>
          </cell>
          <cell r="N232">
            <v>7.4202110539479298</v>
          </cell>
        </row>
        <row r="233">
          <cell r="G233" t="str">
            <v>Islanders</v>
          </cell>
          <cell r="H233">
            <v>1</v>
          </cell>
          <cell r="I233">
            <v>3</v>
          </cell>
          <cell r="J233">
            <v>1</v>
          </cell>
          <cell r="K233">
            <v>19.3</v>
          </cell>
          <cell r="L233">
            <v>9357.0455104500106</v>
          </cell>
          <cell r="M233">
            <v>56.111979834459497</v>
          </cell>
          <cell r="N233">
            <v>12.0679345542375</v>
          </cell>
        </row>
        <row r="234">
          <cell r="G234" t="str">
            <v>Islanders</v>
          </cell>
          <cell r="H234">
            <v>2</v>
          </cell>
          <cell r="I234">
            <v>1</v>
          </cell>
          <cell r="J234">
            <v>1</v>
          </cell>
          <cell r="K234">
            <v>329.6</v>
          </cell>
          <cell r="L234">
            <v>135342.20925615999</v>
          </cell>
          <cell r="M234">
            <v>56.493024146980602</v>
          </cell>
          <cell r="N234">
            <v>2.9608265061405001</v>
          </cell>
        </row>
        <row r="235">
          <cell r="G235" t="str">
            <v>Islanders</v>
          </cell>
          <cell r="H235">
            <v>2</v>
          </cell>
          <cell r="I235">
            <v>2</v>
          </cell>
          <cell r="J235">
            <v>1</v>
          </cell>
          <cell r="K235">
            <v>755</v>
          </cell>
          <cell r="L235">
            <v>288164.39561907999</v>
          </cell>
          <cell r="M235">
            <v>66.773917316289598</v>
          </cell>
          <cell r="N235">
            <v>2.1614325909741599</v>
          </cell>
        </row>
        <row r="236">
          <cell r="G236" t="str">
            <v>Islanders</v>
          </cell>
          <cell r="H236">
            <v>2</v>
          </cell>
          <cell r="I236">
            <v>3</v>
          </cell>
          <cell r="J236">
            <v>1</v>
          </cell>
          <cell r="K236">
            <v>479.6</v>
          </cell>
          <cell r="L236">
            <v>190607.591403953</v>
          </cell>
          <cell r="M236">
            <v>75.379043170781998</v>
          </cell>
          <cell r="N236">
            <v>2.4184402916819399</v>
          </cell>
        </row>
        <row r="237">
          <cell r="G237" t="str">
            <v>Islanders</v>
          </cell>
          <cell r="H237">
            <v>2</v>
          </cell>
          <cell r="I237">
            <v>4</v>
          </cell>
          <cell r="J237">
            <v>1</v>
          </cell>
          <cell r="K237">
            <v>81.8</v>
          </cell>
          <cell r="L237">
            <v>37011.958755613901</v>
          </cell>
          <cell r="M237">
            <v>84.448951471803895</v>
          </cell>
          <cell r="N237">
            <v>5.2157338931904098</v>
          </cell>
        </row>
        <row r="238">
          <cell r="G238" t="str">
            <v>Islanders</v>
          </cell>
          <cell r="H238">
            <v>3</v>
          </cell>
          <cell r="I238">
            <v>1</v>
          </cell>
          <cell r="J238">
            <v>1</v>
          </cell>
          <cell r="K238">
            <v>62.5</v>
          </cell>
          <cell r="L238">
            <v>19351.699410953901</v>
          </cell>
          <cell r="M238">
            <v>81.568046959248306</v>
          </cell>
          <cell r="N238">
            <v>5.7448453152630199</v>
          </cell>
        </row>
        <row r="239">
          <cell r="G239" t="str">
            <v>Islanders</v>
          </cell>
          <cell r="H239">
            <v>3</v>
          </cell>
          <cell r="I239">
            <v>2</v>
          </cell>
          <cell r="J239">
            <v>1</v>
          </cell>
          <cell r="K239">
            <v>301.2</v>
          </cell>
          <cell r="L239">
            <v>96581.968811165294</v>
          </cell>
          <cell r="M239">
            <v>83.3289505575639</v>
          </cell>
          <cell r="N239">
            <v>3.0888190544262901</v>
          </cell>
        </row>
        <row r="240">
          <cell r="G240" t="str">
            <v>Islanders</v>
          </cell>
          <cell r="H240">
            <v>3</v>
          </cell>
          <cell r="I240">
            <v>3</v>
          </cell>
          <cell r="J240">
            <v>1</v>
          </cell>
          <cell r="K240">
            <v>546.70000000000005</v>
          </cell>
          <cell r="L240">
            <v>175359.21972028099</v>
          </cell>
          <cell r="M240">
            <v>87.788868537836393</v>
          </cell>
          <cell r="N240">
            <v>1.7883658523983701</v>
          </cell>
        </row>
        <row r="241">
          <cell r="G241" t="str">
            <v>Islanders</v>
          </cell>
          <cell r="H241">
            <v>3</v>
          </cell>
          <cell r="I241">
            <v>4</v>
          </cell>
          <cell r="J241">
            <v>1</v>
          </cell>
          <cell r="K241">
            <v>263.60000000000002</v>
          </cell>
          <cell r="L241">
            <v>93417.815306738994</v>
          </cell>
          <cell r="M241">
            <v>93.899380827712307</v>
          </cell>
          <cell r="N241">
            <v>2.0389915680383499</v>
          </cell>
        </row>
        <row r="242">
          <cell r="G242" t="str">
            <v>Netherlands</v>
          </cell>
          <cell r="H242">
            <v>1</v>
          </cell>
          <cell r="I242">
            <v>1</v>
          </cell>
          <cell r="J242">
            <v>1</v>
          </cell>
          <cell r="K242">
            <v>195.5</v>
          </cell>
          <cell r="L242">
            <v>442666.44633544702</v>
          </cell>
          <cell r="M242">
            <v>52.3471777703041</v>
          </cell>
          <cell r="N242">
            <v>3.1166369678313801</v>
          </cell>
        </row>
        <row r="243">
          <cell r="G243" t="str">
            <v>Netherlands</v>
          </cell>
          <cell r="H243">
            <v>1</v>
          </cell>
          <cell r="I243">
            <v>2</v>
          </cell>
          <cell r="J243">
            <v>1</v>
          </cell>
          <cell r="K243">
            <v>308.39999999999998</v>
          </cell>
          <cell r="L243">
            <v>626283.25382044597</v>
          </cell>
          <cell r="M243">
            <v>65.995678190940296</v>
          </cell>
          <cell r="N243">
            <v>2.9522537708887802</v>
          </cell>
        </row>
        <row r="244">
          <cell r="G244" t="str">
            <v>Netherlands</v>
          </cell>
          <cell r="H244">
            <v>1</v>
          </cell>
          <cell r="I244">
            <v>3</v>
          </cell>
          <cell r="J244">
            <v>1</v>
          </cell>
          <cell r="K244">
            <v>234.9</v>
          </cell>
          <cell r="L244">
            <v>471330.23375085101</v>
          </cell>
          <cell r="M244">
            <v>75.976167236508203</v>
          </cell>
          <cell r="N244">
            <v>3.3299026819439201</v>
          </cell>
        </row>
        <row r="245">
          <cell r="G245" t="str">
            <v>Netherlands</v>
          </cell>
          <cell r="H245">
            <v>1</v>
          </cell>
          <cell r="I245">
            <v>4</v>
          </cell>
          <cell r="J245">
            <v>1</v>
          </cell>
          <cell r="K245">
            <v>37.200000000000003</v>
          </cell>
          <cell r="L245">
            <v>79162.383078353902</v>
          </cell>
          <cell r="M245">
            <v>89.848111865671996</v>
          </cell>
          <cell r="N245">
            <v>6.5068013188508802</v>
          </cell>
        </row>
        <row r="246">
          <cell r="G246" t="str">
            <v>Netherlands</v>
          </cell>
          <cell r="H246">
            <v>2</v>
          </cell>
          <cell r="I246">
            <v>1</v>
          </cell>
          <cell r="J246">
            <v>1</v>
          </cell>
          <cell r="K246">
            <v>97.8</v>
          </cell>
          <cell r="L246">
            <v>223633.40466225799</v>
          </cell>
          <cell r="M246">
            <v>66.020055156826601</v>
          </cell>
          <cell r="N246">
            <v>4.4874710171731298</v>
          </cell>
        </row>
        <row r="247">
          <cell r="G247" t="str">
            <v>Netherlands</v>
          </cell>
          <cell r="H247">
            <v>2</v>
          </cell>
          <cell r="I247">
            <v>2</v>
          </cell>
          <cell r="J247">
            <v>1</v>
          </cell>
          <cell r="K247">
            <v>395.5</v>
          </cell>
          <cell r="L247">
            <v>836143.67506567203</v>
          </cell>
          <cell r="M247">
            <v>80.214980846746997</v>
          </cell>
          <cell r="N247">
            <v>2.1282305719704002</v>
          </cell>
        </row>
        <row r="248">
          <cell r="G248" t="str">
            <v>Netherlands</v>
          </cell>
          <cell r="H248">
            <v>2</v>
          </cell>
          <cell r="I248">
            <v>3</v>
          </cell>
          <cell r="J248">
            <v>1</v>
          </cell>
          <cell r="K248">
            <v>566.1</v>
          </cell>
          <cell r="L248">
            <v>1183518.8364598199</v>
          </cell>
          <cell r="M248">
            <v>84.232617665288501</v>
          </cell>
          <cell r="N248">
            <v>1.6750729951681</v>
          </cell>
        </row>
        <row r="249">
          <cell r="G249" t="str">
            <v>Netherlands</v>
          </cell>
          <cell r="H249">
            <v>2</v>
          </cell>
          <cell r="I249">
            <v>4</v>
          </cell>
          <cell r="J249">
            <v>1</v>
          </cell>
          <cell r="K249">
            <v>190.6</v>
          </cell>
          <cell r="L249">
            <v>397734.01159590099</v>
          </cell>
          <cell r="M249">
            <v>87.741394643139301</v>
          </cell>
          <cell r="N249">
            <v>3.39106406885745</v>
          </cell>
        </row>
        <row r="250">
          <cell r="G250" t="str">
            <v>Netherlands</v>
          </cell>
          <cell r="H250">
            <v>3</v>
          </cell>
          <cell r="I250">
            <v>1</v>
          </cell>
          <cell r="J250">
            <v>1</v>
          </cell>
          <cell r="K250">
            <v>24</v>
          </cell>
          <cell r="L250">
            <v>60179.751713120902</v>
          </cell>
          <cell r="M250">
            <v>68.660357220819293</v>
          </cell>
          <cell r="N250">
            <v>9.3111797218588706</v>
          </cell>
        </row>
        <row r="251">
          <cell r="G251" t="str">
            <v>Netherlands</v>
          </cell>
          <cell r="H251">
            <v>3</v>
          </cell>
          <cell r="I251">
            <v>2</v>
          </cell>
          <cell r="J251">
            <v>1</v>
          </cell>
          <cell r="K251">
            <v>190.2</v>
          </cell>
          <cell r="L251">
            <v>417184.47318001703</v>
          </cell>
          <cell r="M251">
            <v>81.348307442351697</v>
          </cell>
          <cell r="N251">
            <v>3.2723445335096799</v>
          </cell>
        </row>
        <row r="252">
          <cell r="G252" t="str">
            <v>Netherlands</v>
          </cell>
          <cell r="H252">
            <v>3</v>
          </cell>
          <cell r="I252">
            <v>3</v>
          </cell>
          <cell r="J252">
            <v>1</v>
          </cell>
          <cell r="K252">
            <v>628.9</v>
          </cell>
          <cell r="L252">
            <v>1314748.97842667</v>
          </cell>
          <cell r="M252">
            <v>90.212428348333702</v>
          </cell>
          <cell r="N252">
            <v>1.51553975335466</v>
          </cell>
        </row>
        <row r="253">
          <cell r="G253" t="str">
            <v>Netherlands</v>
          </cell>
          <cell r="H253">
            <v>3</v>
          </cell>
          <cell r="I253">
            <v>4</v>
          </cell>
          <cell r="J253">
            <v>1</v>
          </cell>
          <cell r="K253">
            <v>439.9</v>
          </cell>
          <cell r="L253">
            <v>945087.61626683106</v>
          </cell>
          <cell r="M253">
            <v>91.349648789208601</v>
          </cell>
          <cell r="N253">
            <v>1.74493327809638</v>
          </cell>
        </row>
        <row r="254">
          <cell r="G254" t="str">
            <v>Blues</v>
          </cell>
          <cell r="H254">
            <v>1</v>
          </cell>
          <cell r="I254">
            <v>1</v>
          </cell>
          <cell r="J254">
            <v>1</v>
          </cell>
          <cell r="K254">
            <v>264.8</v>
          </cell>
          <cell r="L254">
            <v>109150.426406447</v>
          </cell>
          <cell r="M254">
            <v>57.404926318746902</v>
          </cell>
          <cell r="N254">
            <v>2.68551926189348</v>
          </cell>
        </row>
        <row r="255">
          <cell r="G255" t="str">
            <v>Blues</v>
          </cell>
          <cell r="H255">
            <v>1</v>
          </cell>
          <cell r="I255">
            <v>2</v>
          </cell>
          <cell r="J255">
            <v>1</v>
          </cell>
          <cell r="K255">
            <v>293</v>
          </cell>
          <cell r="L255">
            <v>131816.537500395</v>
          </cell>
          <cell r="M255">
            <v>75.787503319723001</v>
          </cell>
          <cell r="N255">
            <v>2.8321181310822299</v>
          </cell>
        </row>
        <row r="256">
          <cell r="G256" t="str">
            <v>Blues</v>
          </cell>
          <cell r="H256">
            <v>1</v>
          </cell>
          <cell r="I256">
            <v>3</v>
          </cell>
          <cell r="J256">
            <v>1</v>
          </cell>
          <cell r="K256">
            <v>148.9</v>
          </cell>
          <cell r="L256">
            <v>67487.889600298295</v>
          </cell>
          <cell r="M256">
            <v>82.444031771442397</v>
          </cell>
          <cell r="N256">
            <v>3.5430837492695102</v>
          </cell>
        </row>
        <row r="257">
          <cell r="G257" t="str">
            <v>Blues</v>
          </cell>
          <cell r="H257">
            <v>1</v>
          </cell>
          <cell r="I257">
            <v>4</v>
          </cell>
          <cell r="J257">
            <v>1</v>
          </cell>
          <cell r="K257">
            <v>16.3</v>
          </cell>
          <cell r="L257">
            <v>8448.8864074537596</v>
          </cell>
          <cell r="M257">
            <v>85.056060660803396</v>
          </cell>
          <cell r="N257">
            <v>9.2561629805522596</v>
          </cell>
        </row>
        <row r="258">
          <cell r="G258" t="str">
            <v>Blues</v>
          </cell>
          <cell r="H258">
            <v>2</v>
          </cell>
          <cell r="I258">
            <v>1</v>
          </cell>
          <cell r="J258">
            <v>1</v>
          </cell>
          <cell r="K258">
            <v>168.4</v>
          </cell>
          <cell r="L258">
            <v>78379.582284652599</v>
          </cell>
          <cell r="M258">
            <v>67.159683361836599</v>
          </cell>
          <cell r="N258">
            <v>3.6865044263934501</v>
          </cell>
        </row>
        <row r="259">
          <cell r="G259" t="str">
            <v>Blues</v>
          </cell>
          <cell r="H259">
            <v>2</v>
          </cell>
          <cell r="I259">
            <v>2</v>
          </cell>
          <cell r="J259">
            <v>1</v>
          </cell>
          <cell r="K259">
            <v>379.1</v>
          </cell>
          <cell r="L259">
            <v>169167.434714331</v>
          </cell>
          <cell r="M259">
            <v>79.014684863465007</v>
          </cell>
          <cell r="N259">
            <v>2.5148374924624601</v>
          </cell>
        </row>
        <row r="260">
          <cell r="G260" t="str">
            <v>Blues</v>
          </cell>
          <cell r="H260">
            <v>2</v>
          </cell>
          <cell r="I260">
            <v>3</v>
          </cell>
          <cell r="J260">
            <v>1</v>
          </cell>
          <cell r="K260">
            <v>387.6</v>
          </cell>
          <cell r="L260">
            <v>184011.47697401399</v>
          </cell>
          <cell r="M260">
            <v>86.235572026850605</v>
          </cell>
          <cell r="N260">
            <v>2.1008247752506701</v>
          </cell>
        </row>
        <row r="261">
          <cell r="G261" t="str">
            <v>Blues</v>
          </cell>
          <cell r="H261">
            <v>2</v>
          </cell>
          <cell r="I261">
            <v>4</v>
          </cell>
          <cell r="J261">
            <v>1</v>
          </cell>
          <cell r="K261">
            <v>128.9</v>
          </cell>
          <cell r="L261">
            <v>65117.442550726897</v>
          </cell>
          <cell r="M261">
            <v>89.963558331083306</v>
          </cell>
          <cell r="N261">
            <v>3.51682109467894</v>
          </cell>
        </row>
        <row r="262">
          <cell r="G262" t="str">
            <v>Blues</v>
          </cell>
          <cell r="H262">
            <v>3</v>
          </cell>
          <cell r="I262">
            <v>1</v>
          </cell>
          <cell r="J262">
            <v>1</v>
          </cell>
          <cell r="K262">
            <v>161.69999999999999</v>
          </cell>
          <cell r="L262">
            <v>74190.687200792003</v>
          </cell>
          <cell r="M262">
            <v>78.321987320019403</v>
          </cell>
          <cell r="N262">
            <v>3.4118284437392998</v>
          </cell>
        </row>
        <row r="263">
          <cell r="G263" t="str">
            <v>Blues</v>
          </cell>
          <cell r="H263">
            <v>3</v>
          </cell>
          <cell r="I263">
            <v>2</v>
          </cell>
          <cell r="J263">
            <v>1</v>
          </cell>
          <cell r="K263">
            <v>495</v>
          </cell>
          <cell r="L263">
            <v>232760.61007233799</v>
          </cell>
          <cell r="M263">
            <v>82.699028183905597</v>
          </cell>
          <cell r="N263">
            <v>1.9183278816552101</v>
          </cell>
        </row>
        <row r="264">
          <cell r="G264" t="str">
            <v>Blues</v>
          </cell>
          <cell r="H264">
            <v>3</v>
          </cell>
          <cell r="I264">
            <v>3</v>
          </cell>
          <cell r="J264">
            <v>1</v>
          </cell>
          <cell r="K264">
            <v>784.7</v>
          </cell>
          <cell r="L264">
            <v>378221.279642665</v>
          </cell>
          <cell r="M264">
            <v>87.1153724197668</v>
          </cell>
          <cell r="N264">
            <v>1.36539898667006</v>
          </cell>
        </row>
        <row r="265">
          <cell r="G265" t="str">
            <v>Blues</v>
          </cell>
          <cell r="H265">
            <v>3</v>
          </cell>
          <cell r="I265">
            <v>4</v>
          </cell>
          <cell r="J265">
            <v>1</v>
          </cell>
          <cell r="K265">
            <v>465.6</v>
          </cell>
          <cell r="L265">
            <v>241910.490270115</v>
          </cell>
          <cell r="M265">
            <v>92.390656626983201</v>
          </cell>
          <cell r="N265">
            <v>1.5030381957822101</v>
          </cell>
        </row>
        <row r="266">
          <cell r="G266" t="str">
            <v>Northern Ireland (UK)</v>
          </cell>
          <cell r="H266">
            <v>1</v>
          </cell>
          <cell r="I266">
            <v>1</v>
          </cell>
          <cell r="J266">
            <v>1</v>
          </cell>
          <cell r="K266">
            <v>195.2</v>
          </cell>
          <cell r="L266">
            <v>66067.351488996399</v>
          </cell>
          <cell r="M266">
            <v>45.227169148088898</v>
          </cell>
          <cell r="N266">
            <v>2.7263777298183101</v>
          </cell>
        </row>
        <row r="267">
          <cell r="G267" t="str">
            <v>Northern Ireland (UK)</v>
          </cell>
          <cell r="H267">
            <v>1</v>
          </cell>
          <cell r="I267">
            <v>2</v>
          </cell>
          <cell r="J267">
            <v>1</v>
          </cell>
          <cell r="K267">
            <v>207.9</v>
          </cell>
          <cell r="L267">
            <v>71567.110101566301</v>
          </cell>
          <cell r="M267">
            <v>62.062357252700799</v>
          </cell>
          <cell r="N267">
            <v>3.3779828207135099</v>
          </cell>
        </row>
        <row r="268">
          <cell r="G268" t="str">
            <v>Northern Ireland (UK)</v>
          </cell>
          <cell r="H268">
            <v>1</v>
          </cell>
          <cell r="I268">
            <v>3</v>
          </cell>
          <cell r="J268">
            <v>1</v>
          </cell>
          <cell r="K268">
            <v>73.900000000000006</v>
          </cell>
          <cell r="L268">
            <v>24410.674191186001</v>
          </cell>
          <cell r="M268">
            <v>68.973858562698197</v>
          </cell>
          <cell r="N268">
            <v>5.7470597668951102</v>
          </cell>
        </row>
        <row r="269">
          <cell r="G269" t="str">
            <v>Northern Ireland (UK)</v>
          </cell>
          <cell r="H269">
            <v>1</v>
          </cell>
          <cell r="I269">
            <v>4</v>
          </cell>
          <cell r="J269">
            <v>1</v>
          </cell>
          <cell r="K269">
            <v>5</v>
          </cell>
          <cell r="L269">
            <v>1566.63433629677</v>
          </cell>
          <cell r="M269">
            <v>70.741224828612005</v>
          </cell>
          <cell r="N269">
            <v>35.360158862547699</v>
          </cell>
        </row>
        <row r="270">
          <cell r="G270" t="str">
            <v>Northern Ireland (UK)</v>
          </cell>
          <cell r="H270">
            <v>2</v>
          </cell>
          <cell r="I270">
            <v>1</v>
          </cell>
          <cell r="J270">
            <v>1</v>
          </cell>
          <cell r="K270">
            <v>124.8</v>
          </cell>
          <cell r="L270">
            <v>40086.947773037602</v>
          </cell>
          <cell r="M270">
            <v>65.875565447839804</v>
          </cell>
          <cell r="N270">
            <v>4.8883830711576497</v>
          </cell>
        </row>
        <row r="271">
          <cell r="G271" t="str">
            <v>Northern Ireland (UK)</v>
          </cell>
          <cell r="H271">
            <v>2</v>
          </cell>
          <cell r="I271">
            <v>2</v>
          </cell>
          <cell r="J271">
            <v>1</v>
          </cell>
          <cell r="K271">
            <v>284.7</v>
          </cell>
          <cell r="L271">
            <v>88985.837962440404</v>
          </cell>
          <cell r="M271">
            <v>69.362345908806503</v>
          </cell>
          <cell r="N271">
            <v>3.4186217459363299</v>
          </cell>
        </row>
        <row r="272">
          <cell r="G272" t="str">
            <v>Northern Ireland (UK)</v>
          </cell>
          <cell r="H272">
            <v>2</v>
          </cell>
          <cell r="I272">
            <v>3</v>
          </cell>
          <cell r="J272">
            <v>1</v>
          </cell>
          <cell r="K272">
            <v>227.6</v>
          </cell>
          <cell r="L272">
            <v>76580.174775414998</v>
          </cell>
          <cell r="M272">
            <v>83.001329022513602</v>
          </cell>
          <cell r="N272">
            <v>3.0764138896374398</v>
          </cell>
        </row>
        <row r="273">
          <cell r="G273" t="str">
            <v>Northern Ireland (UK)</v>
          </cell>
          <cell r="H273">
            <v>2</v>
          </cell>
          <cell r="I273">
            <v>4</v>
          </cell>
          <cell r="J273">
            <v>1</v>
          </cell>
          <cell r="K273">
            <v>43.9</v>
          </cell>
          <cell r="L273">
            <v>14985.217704631599</v>
          </cell>
          <cell r="M273">
            <v>85.080432976985307</v>
          </cell>
          <cell r="N273">
            <v>5.8701677500888998</v>
          </cell>
        </row>
        <row r="274">
          <cell r="G274" t="str">
            <v>Northern Ireland (UK)</v>
          </cell>
          <cell r="H274">
            <v>3</v>
          </cell>
          <cell r="I274">
            <v>1</v>
          </cell>
          <cell r="J274">
            <v>1</v>
          </cell>
          <cell r="K274">
            <v>58.2</v>
          </cell>
          <cell r="L274">
            <v>15302.1367345693</v>
          </cell>
          <cell r="M274">
            <v>66.522748702784995</v>
          </cell>
          <cell r="N274">
            <v>6.9462475129937502</v>
          </cell>
        </row>
        <row r="275">
          <cell r="G275" t="str">
            <v>Northern Ireland (UK)</v>
          </cell>
          <cell r="H275">
            <v>3</v>
          </cell>
          <cell r="I275">
            <v>2</v>
          </cell>
          <cell r="J275">
            <v>1</v>
          </cell>
          <cell r="K275">
            <v>252.7</v>
          </cell>
          <cell r="L275">
            <v>65656.702413401901</v>
          </cell>
          <cell r="M275">
            <v>81.494765399826903</v>
          </cell>
          <cell r="N275">
            <v>2.7338694384238802</v>
          </cell>
        </row>
        <row r="276">
          <cell r="G276" t="str">
            <v>Northern Ireland (UK)</v>
          </cell>
          <cell r="H276">
            <v>3</v>
          </cell>
          <cell r="I276">
            <v>3</v>
          </cell>
          <cell r="J276">
            <v>1</v>
          </cell>
          <cell r="K276">
            <v>449</v>
          </cell>
          <cell r="L276">
            <v>118788.405430286</v>
          </cell>
          <cell r="M276">
            <v>86.405679642182704</v>
          </cell>
          <cell r="N276">
            <v>1.89300011711768</v>
          </cell>
        </row>
        <row r="277">
          <cell r="G277" t="str">
            <v>Northern Ireland (UK)</v>
          </cell>
          <cell r="H277">
            <v>3</v>
          </cell>
          <cell r="I277">
            <v>4</v>
          </cell>
          <cell r="J277">
            <v>1</v>
          </cell>
          <cell r="K277">
            <v>196.1</v>
          </cell>
          <cell r="L277">
            <v>51961.232929989201</v>
          </cell>
          <cell r="M277">
            <v>90.542569237484699</v>
          </cell>
          <cell r="N277">
            <v>3.8054567952891598</v>
          </cell>
        </row>
        <row r="278">
          <cell r="G278" t="str">
            <v>Norway</v>
          </cell>
          <cell r="H278">
            <v>1</v>
          </cell>
          <cell r="I278">
            <v>1</v>
          </cell>
          <cell r="J278">
            <v>1</v>
          </cell>
          <cell r="K278">
            <v>109</v>
          </cell>
          <cell r="L278">
            <v>90611.136657954499</v>
          </cell>
          <cell r="M278">
            <v>55.293957557740903</v>
          </cell>
          <cell r="N278">
            <v>4.0375764672315597</v>
          </cell>
        </row>
        <row r="279">
          <cell r="G279" t="str">
            <v>Norway</v>
          </cell>
          <cell r="H279">
            <v>1</v>
          </cell>
          <cell r="I279">
            <v>2</v>
          </cell>
          <cell r="J279">
            <v>1</v>
          </cell>
          <cell r="K279">
            <v>198.7</v>
          </cell>
          <cell r="L279">
            <v>149761.784766734</v>
          </cell>
          <cell r="M279">
            <v>72.181822128258204</v>
          </cell>
          <cell r="N279">
            <v>3.4205645093444401</v>
          </cell>
        </row>
        <row r="280">
          <cell r="G280" t="str">
            <v>Norway</v>
          </cell>
          <cell r="H280">
            <v>1</v>
          </cell>
          <cell r="I280">
            <v>3</v>
          </cell>
          <cell r="J280">
            <v>1</v>
          </cell>
          <cell r="K280">
            <v>163</v>
          </cell>
          <cell r="L280">
            <v>119819.372150232</v>
          </cell>
          <cell r="M280">
            <v>81.361180658858899</v>
          </cell>
          <cell r="N280">
            <v>3.2841025545355902</v>
          </cell>
        </row>
        <row r="281">
          <cell r="G281" t="str">
            <v>Norway</v>
          </cell>
          <cell r="H281">
            <v>1</v>
          </cell>
          <cell r="I281">
            <v>4</v>
          </cell>
          <cell r="J281">
            <v>1</v>
          </cell>
          <cell r="K281">
            <v>28.3</v>
          </cell>
          <cell r="L281">
            <v>19957.318853520701</v>
          </cell>
          <cell r="M281">
            <v>83.060151818102597</v>
          </cell>
          <cell r="N281">
            <v>8.6597106531951393</v>
          </cell>
        </row>
        <row r="282">
          <cell r="G282" t="str">
            <v>Norway</v>
          </cell>
          <cell r="H282">
            <v>2</v>
          </cell>
          <cell r="I282">
            <v>1</v>
          </cell>
          <cell r="J282">
            <v>1</v>
          </cell>
          <cell r="K282">
            <v>139.30000000000001</v>
          </cell>
          <cell r="L282">
            <v>102273.160063139</v>
          </cell>
          <cell r="M282">
            <v>71.228759810993495</v>
          </cell>
          <cell r="N282">
            <v>4.1149849972357702</v>
          </cell>
        </row>
        <row r="283">
          <cell r="G283" t="str">
            <v>Norway</v>
          </cell>
          <cell r="H283">
            <v>2</v>
          </cell>
          <cell r="I283">
            <v>2</v>
          </cell>
          <cell r="J283">
            <v>1</v>
          </cell>
          <cell r="K283">
            <v>392.1</v>
          </cell>
          <cell r="L283">
            <v>268170.08482542401</v>
          </cell>
          <cell r="M283">
            <v>80.792191404330794</v>
          </cell>
          <cell r="N283">
            <v>2.1978207120035198</v>
          </cell>
        </row>
        <row r="284">
          <cell r="G284" t="str">
            <v>Norway</v>
          </cell>
          <cell r="H284">
            <v>2</v>
          </cell>
          <cell r="I284">
            <v>3</v>
          </cell>
          <cell r="J284">
            <v>1</v>
          </cell>
          <cell r="K284">
            <v>481.8</v>
          </cell>
          <cell r="L284">
            <v>319663.705258495</v>
          </cell>
          <cell r="M284">
            <v>86.809753933771205</v>
          </cell>
          <cell r="N284">
            <v>1.88544503584487</v>
          </cell>
        </row>
        <row r="285">
          <cell r="G285" t="str">
            <v>Norway</v>
          </cell>
          <cell r="H285">
            <v>2</v>
          </cell>
          <cell r="I285">
            <v>4</v>
          </cell>
          <cell r="J285">
            <v>1</v>
          </cell>
          <cell r="K285">
            <v>161.80000000000001</v>
          </cell>
          <cell r="L285">
            <v>106038.883786338</v>
          </cell>
          <cell r="M285">
            <v>91.668298018199707</v>
          </cell>
          <cell r="N285">
            <v>2.87003827130683</v>
          </cell>
        </row>
        <row r="286">
          <cell r="G286" t="str">
            <v>Norway</v>
          </cell>
          <cell r="H286">
            <v>3</v>
          </cell>
          <cell r="I286">
            <v>1</v>
          </cell>
          <cell r="J286">
            <v>1</v>
          </cell>
          <cell r="K286">
            <v>66.099999999999994</v>
          </cell>
          <cell r="L286">
            <v>40337.911778029702</v>
          </cell>
          <cell r="M286">
            <v>70.288634935446495</v>
          </cell>
          <cell r="N286">
            <v>4.4192532576207304</v>
          </cell>
        </row>
        <row r="287">
          <cell r="G287" t="str">
            <v>Norway</v>
          </cell>
          <cell r="H287">
            <v>3</v>
          </cell>
          <cell r="I287">
            <v>2</v>
          </cell>
          <cell r="J287">
            <v>1</v>
          </cell>
          <cell r="K287">
            <v>251.8</v>
          </cell>
          <cell r="L287">
            <v>149079.23951003299</v>
          </cell>
          <cell r="M287">
            <v>87.018382210419006</v>
          </cell>
          <cell r="N287">
            <v>2.26089634834854</v>
          </cell>
        </row>
        <row r="288">
          <cell r="G288" t="str">
            <v>Norway</v>
          </cell>
          <cell r="H288">
            <v>3</v>
          </cell>
          <cell r="I288">
            <v>3</v>
          </cell>
          <cell r="J288">
            <v>1</v>
          </cell>
          <cell r="K288">
            <v>747.9</v>
          </cell>
          <cell r="L288">
            <v>436239.50310228101</v>
          </cell>
          <cell r="M288">
            <v>92.517707064616005</v>
          </cell>
          <cell r="N288">
            <v>1.1048047139822199</v>
          </cell>
        </row>
        <row r="289">
          <cell r="G289" t="str">
            <v>Norway</v>
          </cell>
          <cell r="H289">
            <v>3</v>
          </cell>
          <cell r="I289">
            <v>4</v>
          </cell>
          <cell r="J289">
            <v>1</v>
          </cell>
          <cell r="K289">
            <v>588.20000000000005</v>
          </cell>
          <cell r="L289">
            <v>342959.57319043798</v>
          </cell>
          <cell r="M289">
            <v>95.8931051718384</v>
          </cell>
          <cell r="N289">
            <v>0.88007963375852805</v>
          </cell>
        </row>
        <row r="290">
          <cell r="G290" t="str">
            <v>Poland</v>
          </cell>
          <cell r="H290">
            <v>1</v>
          </cell>
          <cell r="I290">
            <v>1</v>
          </cell>
          <cell r="J290">
            <v>1</v>
          </cell>
          <cell r="K290">
            <v>87.8</v>
          </cell>
          <cell r="L290">
            <v>428604.049050698</v>
          </cell>
          <cell r="M290">
            <v>36.328826337215403</v>
          </cell>
          <cell r="N290">
            <v>3.6691617959814602</v>
          </cell>
        </row>
        <row r="291">
          <cell r="G291" t="str">
            <v>Poland</v>
          </cell>
          <cell r="H291">
            <v>1</v>
          </cell>
          <cell r="I291">
            <v>2</v>
          </cell>
          <cell r="J291">
            <v>1</v>
          </cell>
          <cell r="K291">
            <v>66.900000000000006</v>
          </cell>
          <cell r="L291">
            <v>331885.57737981703</v>
          </cell>
          <cell r="M291">
            <v>45.657638193372797</v>
          </cell>
          <cell r="N291">
            <v>5.3550306593074</v>
          </cell>
        </row>
        <row r="292">
          <cell r="G292" t="str">
            <v>Poland</v>
          </cell>
          <cell r="H292">
            <v>1</v>
          </cell>
          <cell r="I292">
            <v>3</v>
          </cell>
          <cell r="J292">
            <v>1</v>
          </cell>
          <cell r="K292">
            <v>25.6</v>
          </cell>
          <cell r="L292">
            <v>129482.249981277</v>
          </cell>
          <cell r="M292">
            <v>49.599513550220202</v>
          </cell>
          <cell r="N292">
            <v>9.6143429697045004</v>
          </cell>
        </row>
        <row r="293">
          <cell r="G293" t="str">
            <v>Poland</v>
          </cell>
          <cell r="H293">
            <v>2</v>
          </cell>
          <cell r="I293">
            <v>1</v>
          </cell>
          <cell r="J293">
            <v>1</v>
          </cell>
          <cell r="K293">
            <v>416.1</v>
          </cell>
          <cell r="L293">
            <v>2005745.1629275701</v>
          </cell>
          <cell r="M293">
            <v>53.985157895177899</v>
          </cell>
          <cell r="N293">
            <v>1.95132512009241</v>
          </cell>
        </row>
        <row r="294">
          <cell r="G294" t="str">
            <v>Poland</v>
          </cell>
          <cell r="H294">
            <v>2</v>
          </cell>
          <cell r="I294">
            <v>2</v>
          </cell>
          <cell r="J294">
            <v>1</v>
          </cell>
          <cell r="K294">
            <v>758.7</v>
          </cell>
          <cell r="L294">
            <v>3608042.8037058502</v>
          </cell>
          <cell r="M294">
            <v>64.043065365023494</v>
          </cell>
          <cell r="N294">
            <v>1.78154417553067</v>
          </cell>
        </row>
        <row r="295">
          <cell r="G295" t="str">
            <v>Poland</v>
          </cell>
          <cell r="H295">
            <v>2</v>
          </cell>
          <cell r="I295">
            <v>3</v>
          </cell>
          <cell r="J295">
            <v>1</v>
          </cell>
          <cell r="K295">
            <v>515.79999999999995</v>
          </cell>
          <cell r="L295">
            <v>2326604.2451359201</v>
          </cell>
          <cell r="M295">
            <v>69.563462388707094</v>
          </cell>
          <cell r="N295">
            <v>2.3663545836145699</v>
          </cell>
        </row>
        <row r="296">
          <cell r="G296" t="str">
            <v>Poland</v>
          </cell>
          <cell r="H296">
            <v>2</v>
          </cell>
          <cell r="I296">
            <v>4</v>
          </cell>
          <cell r="J296">
            <v>1</v>
          </cell>
          <cell r="K296">
            <v>90.4</v>
          </cell>
          <cell r="L296">
            <v>376562.94142425002</v>
          </cell>
          <cell r="M296">
            <v>73.292450416025602</v>
          </cell>
          <cell r="N296">
            <v>6.2743822346155698</v>
          </cell>
        </row>
        <row r="297">
          <cell r="G297" t="str">
            <v>Poland</v>
          </cell>
          <cell r="H297">
            <v>3</v>
          </cell>
          <cell r="I297">
            <v>1</v>
          </cell>
          <cell r="J297">
            <v>1</v>
          </cell>
          <cell r="K297">
            <v>93.6</v>
          </cell>
          <cell r="L297">
            <v>378773.67964873201</v>
          </cell>
          <cell r="M297">
            <v>83.436309550332993</v>
          </cell>
          <cell r="N297">
            <v>4.9310340188131798</v>
          </cell>
        </row>
        <row r="298">
          <cell r="G298" t="str">
            <v>Poland</v>
          </cell>
          <cell r="H298">
            <v>3</v>
          </cell>
          <cell r="I298">
            <v>2</v>
          </cell>
          <cell r="J298">
            <v>1</v>
          </cell>
          <cell r="K298">
            <v>359.1</v>
          </cell>
          <cell r="L298">
            <v>1478767.3578468701</v>
          </cell>
          <cell r="M298">
            <v>84.715708133627899</v>
          </cell>
          <cell r="N298">
            <v>2.4290273753737499</v>
          </cell>
        </row>
        <row r="299">
          <cell r="G299" t="str">
            <v>Poland</v>
          </cell>
          <cell r="H299">
            <v>3</v>
          </cell>
          <cell r="I299">
            <v>3</v>
          </cell>
          <cell r="J299">
            <v>1</v>
          </cell>
          <cell r="K299">
            <v>578.29999999999995</v>
          </cell>
          <cell r="L299">
            <v>2455697.3780720499</v>
          </cell>
          <cell r="M299">
            <v>87.710438211242007</v>
          </cell>
          <cell r="N299">
            <v>1.6346424638372401</v>
          </cell>
        </row>
        <row r="300">
          <cell r="G300" t="str">
            <v>Poland</v>
          </cell>
          <cell r="H300">
            <v>3</v>
          </cell>
          <cell r="I300">
            <v>4</v>
          </cell>
          <cell r="J300">
            <v>1</v>
          </cell>
          <cell r="K300">
            <v>260</v>
          </cell>
          <cell r="L300">
            <v>1174033.9220112001</v>
          </cell>
          <cell r="M300">
            <v>93.560647420861798</v>
          </cell>
          <cell r="N300">
            <v>1.82436474214888</v>
          </cell>
        </row>
        <row r="301">
          <cell r="G301" t="str">
            <v>Russian Federation</v>
          </cell>
          <cell r="H301">
            <v>1</v>
          </cell>
          <cell r="I301">
            <v>1</v>
          </cell>
          <cell r="J301">
            <v>1</v>
          </cell>
          <cell r="K301">
            <v>15.7</v>
          </cell>
          <cell r="L301">
            <v>488542.773928051</v>
          </cell>
          <cell r="M301">
            <v>34.725297278831498</v>
          </cell>
          <cell r="N301">
            <v>8.8743346782241801</v>
          </cell>
        </row>
        <row r="302">
          <cell r="G302" t="str">
            <v>Russian Federation</v>
          </cell>
          <cell r="H302">
            <v>1</v>
          </cell>
          <cell r="I302">
            <v>2</v>
          </cell>
          <cell r="J302">
            <v>1</v>
          </cell>
          <cell r="K302">
            <v>13.5</v>
          </cell>
          <cell r="L302">
            <v>416714.48583804298</v>
          </cell>
          <cell r="M302">
            <v>31.970771719119099</v>
          </cell>
          <cell r="N302">
            <v>9.9562135374006093</v>
          </cell>
        </row>
        <row r="303">
          <cell r="G303" t="str">
            <v>Russian Federation</v>
          </cell>
          <cell r="H303">
            <v>1</v>
          </cell>
          <cell r="I303">
            <v>3</v>
          </cell>
          <cell r="J303">
            <v>1</v>
          </cell>
          <cell r="K303">
            <v>6.6</v>
          </cell>
          <cell r="L303">
            <v>292483.99078582099</v>
          </cell>
          <cell r="M303">
            <v>38.227516057444198</v>
          </cell>
          <cell r="N303">
            <v>12.785899704542199</v>
          </cell>
        </row>
        <row r="304">
          <cell r="G304" t="str">
            <v>Russian Federation</v>
          </cell>
          <cell r="H304">
            <v>1</v>
          </cell>
          <cell r="I304">
            <v>4</v>
          </cell>
          <cell r="J304">
            <v>1</v>
          </cell>
          <cell r="K304">
            <v>2.2000000000000002</v>
          </cell>
          <cell r="L304">
            <v>92727.005461731504</v>
          </cell>
          <cell r="M304">
            <v>87.7161845165366</v>
          </cell>
          <cell r="N304">
            <v>31.545085864995698</v>
          </cell>
        </row>
        <row r="305">
          <cell r="G305" t="str">
            <v>Russian Federation</v>
          </cell>
          <cell r="H305">
            <v>2</v>
          </cell>
          <cell r="I305">
            <v>1</v>
          </cell>
          <cell r="J305">
            <v>1</v>
          </cell>
          <cell r="K305">
            <v>47</v>
          </cell>
          <cell r="L305">
            <v>2080506.0051641499</v>
          </cell>
          <cell r="M305">
            <v>59.191048359220801</v>
          </cell>
          <cell r="N305">
            <v>5.3473375798585598</v>
          </cell>
        </row>
        <row r="306">
          <cell r="G306" t="str">
            <v>Russian Federation</v>
          </cell>
          <cell r="H306">
            <v>2</v>
          </cell>
          <cell r="I306">
            <v>2</v>
          </cell>
          <cell r="J306">
            <v>1</v>
          </cell>
          <cell r="K306">
            <v>136.19999999999999</v>
          </cell>
          <cell r="L306">
            <v>5701175.8482737197</v>
          </cell>
          <cell r="M306">
            <v>68.046306379626003</v>
          </cell>
          <cell r="N306">
            <v>3.6014176621380298</v>
          </cell>
        </row>
        <row r="307">
          <cell r="G307" t="str">
            <v>Russian Federation</v>
          </cell>
          <cell r="H307">
            <v>2</v>
          </cell>
          <cell r="I307">
            <v>3</v>
          </cell>
          <cell r="J307">
            <v>1</v>
          </cell>
          <cell r="K307">
            <v>122</v>
          </cell>
          <cell r="L307">
            <v>4579747.8428507801</v>
          </cell>
          <cell r="M307">
            <v>63.451810604554503</v>
          </cell>
          <cell r="N307">
            <v>8.1682964781843292</v>
          </cell>
        </row>
        <row r="308">
          <cell r="G308" t="str">
            <v>Russian Federation</v>
          </cell>
          <cell r="H308">
            <v>2</v>
          </cell>
          <cell r="I308">
            <v>4</v>
          </cell>
          <cell r="J308">
            <v>1</v>
          </cell>
          <cell r="K308">
            <v>19.8</v>
          </cell>
          <cell r="L308">
            <v>558651.51585635799</v>
          </cell>
          <cell r="M308">
            <v>46.672190688373703</v>
          </cell>
          <cell r="N308">
            <v>12.114517557874599</v>
          </cell>
        </row>
        <row r="309">
          <cell r="G309" t="str">
            <v>Russian Federation</v>
          </cell>
          <cell r="H309">
            <v>3</v>
          </cell>
          <cell r="I309">
            <v>1</v>
          </cell>
          <cell r="J309">
            <v>1</v>
          </cell>
          <cell r="K309">
            <v>111.2</v>
          </cell>
          <cell r="L309">
            <v>3017667.2448020899</v>
          </cell>
          <cell r="M309">
            <v>57.084282297223197</v>
          </cell>
          <cell r="N309">
            <v>4.8327516896889202</v>
          </cell>
        </row>
        <row r="310">
          <cell r="G310" t="str">
            <v>Russian Federation</v>
          </cell>
          <cell r="H310">
            <v>3</v>
          </cell>
          <cell r="I310">
            <v>2</v>
          </cell>
          <cell r="J310">
            <v>1</v>
          </cell>
          <cell r="K310">
            <v>480.1</v>
          </cell>
          <cell r="L310">
            <v>12185860.988294</v>
          </cell>
          <cell r="M310">
            <v>65.924724692386803</v>
          </cell>
          <cell r="N310">
            <v>2.7673111547984899</v>
          </cell>
        </row>
        <row r="311">
          <cell r="G311" t="str">
            <v>Russian Federation</v>
          </cell>
          <cell r="H311">
            <v>3</v>
          </cell>
          <cell r="I311">
            <v>3</v>
          </cell>
          <cell r="J311">
            <v>1</v>
          </cell>
          <cell r="K311">
            <v>590.5</v>
          </cell>
          <cell r="L311">
            <v>13642652.143444899</v>
          </cell>
          <cell r="M311">
            <v>70.980711756897193</v>
          </cell>
          <cell r="N311">
            <v>2.5048584267428899</v>
          </cell>
        </row>
        <row r="312">
          <cell r="G312" t="str">
            <v>Russian Federation</v>
          </cell>
          <cell r="H312">
            <v>3</v>
          </cell>
          <cell r="I312">
            <v>4</v>
          </cell>
          <cell r="J312">
            <v>1</v>
          </cell>
          <cell r="K312">
            <v>145.19999999999999</v>
          </cell>
          <cell r="L312">
            <v>3251205.4860177198</v>
          </cell>
          <cell r="M312">
            <v>76.677775861417501</v>
          </cell>
          <cell r="N312">
            <v>6.0911915642445704</v>
          </cell>
        </row>
        <row r="313">
          <cell r="G313" t="str">
            <v>Lightning</v>
          </cell>
          <cell r="H313">
            <v>1</v>
          </cell>
          <cell r="I313">
            <v>1</v>
          </cell>
          <cell r="J313">
            <v>1</v>
          </cell>
          <cell r="K313">
            <v>471.3</v>
          </cell>
          <cell r="L313">
            <v>261556.11615624299</v>
          </cell>
          <cell r="M313">
            <v>67.245941615675093</v>
          </cell>
          <cell r="N313">
            <v>1.93609670873374</v>
          </cell>
        </row>
        <row r="314">
          <cell r="G314" t="str">
            <v>Lightning</v>
          </cell>
          <cell r="H314">
            <v>1</v>
          </cell>
          <cell r="I314">
            <v>2</v>
          </cell>
          <cell r="J314">
            <v>1</v>
          </cell>
          <cell r="K314">
            <v>80.2</v>
          </cell>
          <cell r="L314">
            <v>54558.388532670702</v>
          </cell>
          <cell r="M314">
            <v>73.724482569645502</v>
          </cell>
          <cell r="N314">
            <v>4.6488672491462504</v>
          </cell>
        </row>
        <row r="315">
          <cell r="G315" t="str">
            <v>Lightning</v>
          </cell>
          <cell r="H315">
            <v>1</v>
          </cell>
          <cell r="I315">
            <v>3</v>
          </cell>
          <cell r="J315">
            <v>1</v>
          </cell>
          <cell r="K315">
            <v>14.4</v>
          </cell>
          <cell r="L315">
            <v>9578.8187082789991</v>
          </cell>
          <cell r="M315">
            <v>76.8573316360132</v>
          </cell>
          <cell r="N315">
            <v>13.347346003579499</v>
          </cell>
        </row>
        <row r="316">
          <cell r="G316" t="str">
            <v>Lightning</v>
          </cell>
          <cell r="H316">
            <v>2</v>
          </cell>
          <cell r="I316">
            <v>1</v>
          </cell>
          <cell r="J316">
            <v>1</v>
          </cell>
          <cell r="K316">
            <v>389</v>
          </cell>
          <cell r="L316">
            <v>188290.96576068</v>
          </cell>
          <cell r="M316">
            <v>74.6945358639679</v>
          </cell>
          <cell r="N316">
            <v>2.2108660697765199</v>
          </cell>
        </row>
        <row r="317">
          <cell r="G317" t="str">
            <v>Lightning</v>
          </cell>
          <cell r="H317">
            <v>2</v>
          </cell>
          <cell r="I317">
            <v>2</v>
          </cell>
          <cell r="J317">
            <v>1</v>
          </cell>
          <cell r="K317">
            <v>385</v>
          </cell>
          <cell r="L317">
            <v>203683.026951887</v>
          </cell>
          <cell r="M317">
            <v>78.360266222113395</v>
          </cell>
          <cell r="N317">
            <v>1.9397612302115499</v>
          </cell>
        </row>
        <row r="318">
          <cell r="G318" t="str">
            <v>Lightning</v>
          </cell>
          <cell r="H318">
            <v>2</v>
          </cell>
          <cell r="I318">
            <v>3</v>
          </cell>
          <cell r="J318">
            <v>1</v>
          </cell>
          <cell r="K318">
            <v>202.4</v>
          </cell>
          <cell r="L318">
            <v>108079.715907729</v>
          </cell>
          <cell r="M318">
            <v>84.647951761148704</v>
          </cell>
          <cell r="N318">
            <v>3.0226777512656899</v>
          </cell>
        </row>
        <row r="319">
          <cell r="G319" t="str">
            <v>Lightning</v>
          </cell>
          <cell r="H319">
            <v>2</v>
          </cell>
          <cell r="I319">
            <v>4</v>
          </cell>
          <cell r="J319">
            <v>1</v>
          </cell>
          <cell r="K319">
            <v>20.6</v>
          </cell>
          <cell r="L319">
            <v>10852.221064933899</v>
          </cell>
          <cell r="M319">
            <v>85.037726502881497</v>
          </cell>
          <cell r="N319">
            <v>10.1926195104332</v>
          </cell>
        </row>
        <row r="320">
          <cell r="G320" t="str">
            <v>Lightning</v>
          </cell>
          <cell r="H320">
            <v>3</v>
          </cell>
          <cell r="I320">
            <v>1</v>
          </cell>
          <cell r="J320">
            <v>1</v>
          </cell>
          <cell r="K320">
            <v>135.30000000000001</v>
          </cell>
          <cell r="L320">
            <v>66013.896638933904</v>
          </cell>
          <cell r="M320">
            <v>84.844637370143602</v>
          </cell>
          <cell r="N320">
            <v>3.32599286395005</v>
          </cell>
        </row>
        <row r="321">
          <cell r="G321" t="str">
            <v>Lightning</v>
          </cell>
          <cell r="H321">
            <v>3</v>
          </cell>
          <cell r="I321">
            <v>2</v>
          </cell>
          <cell r="J321">
            <v>1</v>
          </cell>
          <cell r="K321">
            <v>447.7</v>
          </cell>
          <cell r="L321">
            <v>235487.72557215401</v>
          </cell>
          <cell r="M321">
            <v>83.922851059869899</v>
          </cell>
          <cell r="N321">
            <v>1.67093117848088</v>
          </cell>
        </row>
        <row r="322">
          <cell r="G322" t="str">
            <v>Lightning</v>
          </cell>
          <cell r="H322">
            <v>3</v>
          </cell>
          <cell r="I322">
            <v>3</v>
          </cell>
          <cell r="J322">
            <v>1</v>
          </cell>
          <cell r="K322">
            <v>874.7</v>
          </cell>
          <cell r="L322">
            <v>467925.37418424903</v>
          </cell>
          <cell r="M322">
            <v>88.568911364572202</v>
          </cell>
          <cell r="N322">
            <v>1.21102906444967</v>
          </cell>
        </row>
        <row r="323">
          <cell r="G323" t="str">
            <v>Lightning</v>
          </cell>
          <cell r="H323">
            <v>3</v>
          </cell>
          <cell r="I323">
            <v>4</v>
          </cell>
          <cell r="J323">
            <v>1</v>
          </cell>
          <cell r="K323">
            <v>442.3</v>
          </cell>
          <cell r="L323">
            <v>242991.17855594499</v>
          </cell>
          <cell r="M323">
            <v>90.587681803418903</v>
          </cell>
          <cell r="N323">
            <v>1.86366708461455</v>
          </cell>
        </row>
        <row r="324">
          <cell r="G324" t="str">
            <v>Slovak Republic</v>
          </cell>
          <cell r="H324">
            <v>1</v>
          </cell>
          <cell r="I324">
            <v>1</v>
          </cell>
          <cell r="J324">
            <v>1</v>
          </cell>
          <cell r="K324">
            <v>81.2</v>
          </cell>
          <cell r="L324">
            <v>52730.025697475598</v>
          </cell>
          <cell r="M324">
            <v>22.584744940771699</v>
          </cell>
          <cell r="N324">
            <v>2.7222463454702002</v>
          </cell>
        </row>
        <row r="325">
          <cell r="G325" t="str">
            <v>Slovak Republic</v>
          </cell>
          <cell r="H325">
            <v>1</v>
          </cell>
          <cell r="I325">
            <v>2</v>
          </cell>
          <cell r="J325">
            <v>1</v>
          </cell>
          <cell r="K325">
            <v>113.8</v>
          </cell>
          <cell r="L325">
            <v>76417.884811600801</v>
          </cell>
          <cell r="M325">
            <v>40.930564136722097</v>
          </cell>
          <cell r="N325">
            <v>3.64031081829765</v>
          </cell>
        </row>
        <row r="326">
          <cell r="G326" t="str">
            <v>Slovak Republic</v>
          </cell>
          <cell r="H326">
            <v>1</v>
          </cell>
          <cell r="I326">
            <v>3</v>
          </cell>
          <cell r="J326">
            <v>1</v>
          </cell>
          <cell r="K326">
            <v>58.2</v>
          </cell>
          <cell r="L326">
            <v>36830.092531164199</v>
          </cell>
          <cell r="M326">
            <v>46.912762367150101</v>
          </cell>
          <cell r="N326">
            <v>5.9765737335572897</v>
          </cell>
        </row>
        <row r="327">
          <cell r="G327" t="str">
            <v>Slovak Republic</v>
          </cell>
          <cell r="H327">
            <v>1</v>
          </cell>
          <cell r="I327">
            <v>4</v>
          </cell>
          <cell r="J327">
            <v>1</v>
          </cell>
          <cell r="K327">
            <v>3.8</v>
          </cell>
          <cell r="L327">
            <v>2112.7476994655299</v>
          </cell>
          <cell r="M327">
            <v>56.639562263212397</v>
          </cell>
          <cell r="N327">
            <v>30.329693278569</v>
          </cell>
        </row>
        <row r="328">
          <cell r="G328" t="str">
            <v>Slovak Republic</v>
          </cell>
          <cell r="H328">
            <v>2</v>
          </cell>
          <cell r="I328">
            <v>1</v>
          </cell>
          <cell r="J328">
            <v>1</v>
          </cell>
          <cell r="K328">
            <v>154.80000000000001</v>
          </cell>
          <cell r="L328">
            <v>110704.757741821</v>
          </cell>
          <cell r="M328">
            <v>57.455384123964599</v>
          </cell>
          <cell r="N328">
            <v>3.6468855091273502</v>
          </cell>
        </row>
        <row r="329">
          <cell r="G329" t="str">
            <v>Slovak Republic</v>
          </cell>
          <cell r="H329">
            <v>2</v>
          </cell>
          <cell r="I329">
            <v>2</v>
          </cell>
          <cell r="J329">
            <v>1</v>
          </cell>
          <cell r="K329">
            <v>705.9</v>
          </cell>
          <cell r="L329">
            <v>488367.70503688598</v>
          </cell>
          <cell r="M329">
            <v>69.436148145530296</v>
          </cell>
          <cell r="N329">
            <v>1.9311937228012599</v>
          </cell>
        </row>
        <row r="330">
          <cell r="G330" t="str">
            <v>Slovak Republic</v>
          </cell>
          <cell r="H330">
            <v>2</v>
          </cell>
          <cell r="I330">
            <v>3</v>
          </cell>
          <cell r="J330">
            <v>1</v>
          </cell>
          <cell r="K330">
            <v>913.8</v>
          </cell>
          <cell r="L330">
            <v>648885.59671827196</v>
          </cell>
          <cell r="M330">
            <v>75.045895674027093</v>
          </cell>
          <cell r="N330">
            <v>1.7677838970398501</v>
          </cell>
        </row>
        <row r="331">
          <cell r="G331" t="str">
            <v>Slovak Republic</v>
          </cell>
          <cell r="H331">
            <v>2</v>
          </cell>
          <cell r="I331">
            <v>4</v>
          </cell>
          <cell r="J331">
            <v>1</v>
          </cell>
          <cell r="K331">
            <v>226.5</v>
          </cell>
          <cell r="L331">
            <v>163767.11096681599</v>
          </cell>
          <cell r="M331">
            <v>81.681212893689604</v>
          </cell>
          <cell r="N331">
            <v>2.8819953642256002</v>
          </cell>
        </row>
        <row r="332">
          <cell r="G332" t="str">
            <v>Slovak Republic</v>
          </cell>
          <cell r="H332">
            <v>3</v>
          </cell>
          <cell r="I332">
            <v>1</v>
          </cell>
          <cell r="J332">
            <v>1</v>
          </cell>
          <cell r="K332">
            <v>15.7</v>
          </cell>
          <cell r="L332">
            <v>9951.1748579298091</v>
          </cell>
          <cell r="M332">
            <v>74.484944637708296</v>
          </cell>
          <cell r="N332">
            <v>16.1317587872731</v>
          </cell>
        </row>
        <row r="333">
          <cell r="G333" t="str">
            <v>Slovak Republic</v>
          </cell>
          <cell r="H333">
            <v>3</v>
          </cell>
          <cell r="I333">
            <v>2</v>
          </cell>
          <cell r="J333">
            <v>1</v>
          </cell>
          <cell r="K333">
            <v>127.3</v>
          </cell>
          <cell r="L333">
            <v>97380.592889235806</v>
          </cell>
          <cell r="M333">
            <v>81.053777180107602</v>
          </cell>
          <cell r="N333">
            <v>3.8907700502727098</v>
          </cell>
        </row>
        <row r="334">
          <cell r="G334" t="str">
            <v>Slovak Republic</v>
          </cell>
          <cell r="H334">
            <v>3</v>
          </cell>
          <cell r="I334">
            <v>3</v>
          </cell>
          <cell r="J334">
            <v>1</v>
          </cell>
          <cell r="K334">
            <v>383.2</v>
          </cell>
          <cell r="L334">
            <v>295682.970435792</v>
          </cell>
          <cell r="M334">
            <v>87.047796883014598</v>
          </cell>
          <cell r="N334">
            <v>1.8856564296720999</v>
          </cell>
        </row>
        <row r="335">
          <cell r="G335" t="str">
            <v>Slovak Republic</v>
          </cell>
          <cell r="H335">
            <v>3</v>
          </cell>
          <cell r="I335">
            <v>4</v>
          </cell>
          <cell r="J335">
            <v>1</v>
          </cell>
          <cell r="K335">
            <v>225.8</v>
          </cell>
          <cell r="L335">
            <v>174103.23403091001</v>
          </cell>
          <cell r="M335">
            <v>89.773862671316706</v>
          </cell>
          <cell r="N335">
            <v>2.3823304926360098</v>
          </cell>
        </row>
        <row r="336">
          <cell r="G336" t="str">
            <v>Stars</v>
          </cell>
          <cell r="H336">
            <v>1</v>
          </cell>
          <cell r="I336">
            <v>1</v>
          </cell>
          <cell r="J336">
            <v>1</v>
          </cell>
          <cell r="K336">
            <v>150.5</v>
          </cell>
          <cell r="L336">
            <v>49119.530626138498</v>
          </cell>
          <cell r="M336">
            <v>34.229482375346002</v>
          </cell>
          <cell r="N336">
            <v>2.8685814265197398</v>
          </cell>
        </row>
        <row r="337">
          <cell r="G337" t="str">
            <v>Stars</v>
          </cell>
          <cell r="H337">
            <v>1</v>
          </cell>
          <cell r="I337">
            <v>2</v>
          </cell>
          <cell r="J337">
            <v>1</v>
          </cell>
          <cell r="K337">
            <v>101.7</v>
          </cell>
          <cell r="L337">
            <v>33228.340081369301</v>
          </cell>
          <cell r="M337">
            <v>45.460778681414098</v>
          </cell>
          <cell r="N337">
            <v>4.2429120089494399</v>
          </cell>
        </row>
        <row r="338">
          <cell r="G338" t="str">
            <v>Stars</v>
          </cell>
          <cell r="H338">
            <v>1</v>
          </cell>
          <cell r="I338">
            <v>3</v>
          </cell>
          <cell r="J338">
            <v>1</v>
          </cell>
          <cell r="K338">
            <v>30.3</v>
          </cell>
          <cell r="L338">
            <v>10274.5725166435</v>
          </cell>
          <cell r="M338">
            <v>58.929852437223602</v>
          </cell>
          <cell r="N338">
            <v>10.394495471481701</v>
          </cell>
        </row>
        <row r="339">
          <cell r="G339" t="str">
            <v>Stars</v>
          </cell>
          <cell r="H339">
            <v>1</v>
          </cell>
          <cell r="I339">
            <v>4</v>
          </cell>
          <cell r="J339">
            <v>1</v>
          </cell>
          <cell r="K339">
            <v>2.5</v>
          </cell>
          <cell r="L339">
            <v>953.41743465123398</v>
          </cell>
          <cell r="M339">
            <v>61.663807398480301</v>
          </cell>
          <cell r="N339">
            <v>29.136525308504801</v>
          </cell>
        </row>
        <row r="340">
          <cell r="G340" t="str">
            <v>Stars</v>
          </cell>
          <cell r="H340">
            <v>2</v>
          </cell>
          <cell r="I340">
            <v>1</v>
          </cell>
          <cell r="J340">
            <v>1</v>
          </cell>
          <cell r="K340">
            <v>363.2</v>
          </cell>
          <cell r="L340">
            <v>96050.650694080206</v>
          </cell>
          <cell r="M340">
            <v>58.7588626240127</v>
          </cell>
          <cell r="N340">
            <v>2.3244985588709399</v>
          </cell>
        </row>
        <row r="341">
          <cell r="G341" t="str">
            <v>Stars</v>
          </cell>
          <cell r="H341">
            <v>2</v>
          </cell>
          <cell r="I341">
            <v>2</v>
          </cell>
          <cell r="J341">
            <v>1</v>
          </cell>
          <cell r="K341">
            <v>631.20000000000005</v>
          </cell>
          <cell r="L341">
            <v>171890.94147716099</v>
          </cell>
          <cell r="M341">
            <v>68.865871908254604</v>
          </cell>
          <cell r="N341">
            <v>1.9548779305763799</v>
          </cell>
        </row>
        <row r="342">
          <cell r="G342" t="str">
            <v>Stars</v>
          </cell>
          <cell r="H342">
            <v>2</v>
          </cell>
          <cell r="I342">
            <v>3</v>
          </cell>
          <cell r="J342">
            <v>1</v>
          </cell>
          <cell r="K342">
            <v>470.3</v>
          </cell>
          <cell r="L342">
            <v>132704.59480277501</v>
          </cell>
          <cell r="M342">
            <v>71.785364258098099</v>
          </cell>
          <cell r="N342">
            <v>1.8839244458619899</v>
          </cell>
        </row>
        <row r="343">
          <cell r="G343" t="str">
            <v>Stars</v>
          </cell>
          <cell r="H343">
            <v>2</v>
          </cell>
          <cell r="I343">
            <v>4</v>
          </cell>
          <cell r="J343">
            <v>1</v>
          </cell>
          <cell r="K343">
            <v>95.3</v>
          </cell>
          <cell r="L343">
            <v>28519.8740949231</v>
          </cell>
          <cell r="M343">
            <v>71.8491619964758</v>
          </cell>
          <cell r="N343">
            <v>4.5420221365611697</v>
          </cell>
        </row>
        <row r="344">
          <cell r="G344" t="str">
            <v>Stars</v>
          </cell>
          <cell r="H344">
            <v>3</v>
          </cell>
          <cell r="I344">
            <v>1</v>
          </cell>
          <cell r="J344">
            <v>1</v>
          </cell>
          <cell r="K344">
            <v>68.599999999999994</v>
          </cell>
          <cell r="L344">
            <v>15384.401468547499</v>
          </cell>
          <cell r="M344">
            <v>75.091941583395993</v>
          </cell>
          <cell r="N344">
            <v>5.5992139002619403</v>
          </cell>
        </row>
        <row r="345">
          <cell r="G345" t="str">
            <v>Stars</v>
          </cell>
          <cell r="H345">
            <v>3</v>
          </cell>
          <cell r="I345">
            <v>2</v>
          </cell>
          <cell r="J345">
            <v>1</v>
          </cell>
          <cell r="K345">
            <v>288.2</v>
          </cell>
          <cell r="L345">
            <v>68110.896670621805</v>
          </cell>
          <cell r="M345">
            <v>80.153837414587599</v>
          </cell>
          <cell r="N345">
            <v>2.56921452588761</v>
          </cell>
        </row>
        <row r="346">
          <cell r="G346" t="str">
            <v>Stars</v>
          </cell>
          <cell r="H346">
            <v>3</v>
          </cell>
          <cell r="I346">
            <v>3</v>
          </cell>
          <cell r="J346">
            <v>1</v>
          </cell>
          <cell r="K346">
            <v>492.1</v>
          </cell>
          <cell r="L346">
            <v>122004.654702306</v>
          </cell>
          <cell r="M346">
            <v>82.538130222815496</v>
          </cell>
          <cell r="N346">
            <v>2.0001022430814599</v>
          </cell>
        </row>
        <row r="347">
          <cell r="G347" t="str">
            <v>Stars</v>
          </cell>
          <cell r="H347">
            <v>3</v>
          </cell>
          <cell r="I347">
            <v>4</v>
          </cell>
          <cell r="J347">
            <v>1</v>
          </cell>
          <cell r="K347">
            <v>195.1</v>
          </cell>
          <cell r="L347">
            <v>50792.3154027704</v>
          </cell>
          <cell r="M347">
            <v>83.642113327127205</v>
          </cell>
          <cell r="N347">
            <v>3.0694572386529502</v>
          </cell>
        </row>
        <row r="348">
          <cell r="G348" t="str">
            <v>Spain</v>
          </cell>
          <cell r="H348">
            <v>1</v>
          </cell>
          <cell r="I348">
            <v>1</v>
          </cell>
          <cell r="J348">
            <v>1</v>
          </cell>
          <cell r="K348">
            <v>540.5</v>
          </cell>
          <cell r="L348">
            <v>2665498.28528882</v>
          </cell>
          <cell r="M348">
            <v>42.1633763165202</v>
          </cell>
          <cell r="N348">
            <v>1.60896680780681</v>
          </cell>
        </row>
        <row r="349">
          <cell r="G349" t="str">
            <v>Spain</v>
          </cell>
          <cell r="H349">
            <v>1</v>
          </cell>
          <cell r="I349">
            <v>2</v>
          </cell>
          <cell r="J349">
            <v>1</v>
          </cell>
          <cell r="K349">
            <v>503.2</v>
          </cell>
          <cell r="L349">
            <v>2650401.7375959302</v>
          </cell>
          <cell r="M349">
            <v>56.2893809693417</v>
          </cell>
          <cell r="N349">
            <v>1.8971155499930299</v>
          </cell>
        </row>
        <row r="350">
          <cell r="G350" t="str">
            <v>Spain</v>
          </cell>
          <cell r="H350">
            <v>1</v>
          </cell>
          <cell r="I350">
            <v>3</v>
          </cell>
          <cell r="J350">
            <v>1</v>
          </cell>
          <cell r="K350">
            <v>159.6</v>
          </cell>
          <cell r="L350">
            <v>824278.24989326205</v>
          </cell>
          <cell r="M350">
            <v>68.347798964494601</v>
          </cell>
          <cell r="N350">
            <v>3.8318001029376099</v>
          </cell>
        </row>
        <row r="351">
          <cell r="G351" t="str">
            <v>Spain</v>
          </cell>
          <cell r="H351">
            <v>1</v>
          </cell>
          <cell r="I351">
            <v>4</v>
          </cell>
          <cell r="J351">
            <v>1</v>
          </cell>
          <cell r="K351">
            <v>9.6999999999999993</v>
          </cell>
          <cell r="L351">
            <v>56367.452069785802</v>
          </cell>
          <cell r="M351">
            <v>96.275729171619901</v>
          </cell>
          <cell r="N351">
            <v>8.0694951531005703</v>
          </cell>
        </row>
        <row r="352">
          <cell r="G352" t="str">
            <v>Spain</v>
          </cell>
          <cell r="H352">
            <v>2</v>
          </cell>
          <cell r="I352">
            <v>1</v>
          </cell>
          <cell r="J352">
            <v>1</v>
          </cell>
          <cell r="K352">
            <v>141.5</v>
          </cell>
          <cell r="L352">
            <v>846154.98212506296</v>
          </cell>
          <cell r="M352">
            <v>64.518571135539403</v>
          </cell>
          <cell r="N352">
            <v>4.5751386901781297</v>
          </cell>
        </row>
        <row r="353">
          <cell r="G353" t="str">
            <v>Spain</v>
          </cell>
          <cell r="H353">
            <v>2</v>
          </cell>
          <cell r="I353">
            <v>2</v>
          </cell>
          <cell r="J353">
            <v>1</v>
          </cell>
          <cell r="K353">
            <v>286.89999999999998</v>
          </cell>
          <cell r="L353">
            <v>1764796.2563545799</v>
          </cell>
          <cell r="M353">
            <v>64.551871166205601</v>
          </cell>
          <cell r="N353">
            <v>3.2409834937125299</v>
          </cell>
        </row>
        <row r="354">
          <cell r="G354" t="str">
            <v>Spain</v>
          </cell>
          <cell r="H354">
            <v>2</v>
          </cell>
          <cell r="I354">
            <v>3</v>
          </cell>
          <cell r="J354">
            <v>1</v>
          </cell>
          <cell r="K354">
            <v>185</v>
          </cell>
          <cell r="L354">
            <v>1160234.5016873199</v>
          </cell>
          <cell r="M354">
            <v>73.8454102990504</v>
          </cell>
          <cell r="N354">
            <v>3.8290960609970899</v>
          </cell>
        </row>
        <row r="355">
          <cell r="G355" t="str">
            <v>Spain</v>
          </cell>
          <cell r="H355">
            <v>2</v>
          </cell>
          <cell r="I355">
            <v>4</v>
          </cell>
          <cell r="J355">
            <v>1</v>
          </cell>
          <cell r="K355">
            <v>27.6</v>
          </cell>
          <cell r="L355">
            <v>175241.195179781</v>
          </cell>
          <cell r="M355">
            <v>83.210425633350198</v>
          </cell>
          <cell r="N355">
            <v>9.6355277175185208</v>
          </cell>
        </row>
        <row r="356">
          <cell r="G356" t="str">
            <v>Spain</v>
          </cell>
          <cell r="H356">
            <v>3</v>
          </cell>
          <cell r="I356">
            <v>1</v>
          </cell>
          <cell r="J356">
            <v>1</v>
          </cell>
          <cell r="K356">
            <v>105.9</v>
          </cell>
          <cell r="L356">
            <v>554497.72260576999</v>
          </cell>
          <cell r="M356">
            <v>70.160880879130602</v>
          </cell>
          <cell r="N356">
            <v>5.1101823887194699</v>
          </cell>
        </row>
        <row r="357">
          <cell r="G357" t="str">
            <v>Spain</v>
          </cell>
          <cell r="H357">
            <v>3</v>
          </cell>
          <cell r="I357">
            <v>2</v>
          </cell>
          <cell r="J357">
            <v>1</v>
          </cell>
          <cell r="K357">
            <v>442.3</v>
          </cell>
          <cell r="L357">
            <v>2393535.8249694398</v>
          </cell>
          <cell r="M357">
            <v>76.139850192624806</v>
          </cell>
          <cell r="N357">
            <v>2.43542788059754</v>
          </cell>
        </row>
        <row r="358">
          <cell r="G358" t="str">
            <v>Spain</v>
          </cell>
          <cell r="H358">
            <v>3</v>
          </cell>
          <cell r="I358">
            <v>3</v>
          </cell>
          <cell r="J358">
            <v>1</v>
          </cell>
          <cell r="K358">
            <v>578.20000000000005</v>
          </cell>
          <cell r="L358">
            <v>3126005.1887934199</v>
          </cell>
          <cell r="M358">
            <v>82.995813557585393</v>
          </cell>
          <cell r="N358">
            <v>1.6476582973814999</v>
          </cell>
        </row>
        <row r="359">
          <cell r="G359" t="str">
            <v>Spain</v>
          </cell>
          <cell r="H359">
            <v>3</v>
          </cell>
          <cell r="I359">
            <v>4</v>
          </cell>
          <cell r="J359">
            <v>1</v>
          </cell>
          <cell r="K359">
            <v>133.6</v>
          </cell>
          <cell r="L359">
            <v>742748.32866846502</v>
          </cell>
          <cell r="M359">
            <v>87.203435888968301</v>
          </cell>
          <cell r="N359">
            <v>3.8570602579764901</v>
          </cell>
        </row>
        <row r="360">
          <cell r="G360" t="str">
            <v>Sweden</v>
          </cell>
          <cell r="H360">
            <v>1</v>
          </cell>
          <cell r="I360">
            <v>1</v>
          </cell>
          <cell r="J360">
            <v>1</v>
          </cell>
          <cell r="K360">
            <v>106.5</v>
          </cell>
          <cell r="L360">
            <v>171328.83733805001</v>
          </cell>
          <cell r="M360">
            <v>51.686825174452999</v>
          </cell>
          <cell r="N360">
            <v>4.0869460336091299</v>
          </cell>
        </row>
        <row r="361">
          <cell r="G361" t="str">
            <v>Sweden</v>
          </cell>
          <cell r="H361">
            <v>1</v>
          </cell>
          <cell r="I361">
            <v>2</v>
          </cell>
          <cell r="J361">
            <v>1</v>
          </cell>
          <cell r="K361">
            <v>144.1</v>
          </cell>
          <cell r="L361">
            <v>234696.548750919</v>
          </cell>
          <cell r="M361">
            <v>68.939346890041904</v>
          </cell>
          <cell r="N361">
            <v>3.9972682017445802</v>
          </cell>
        </row>
        <row r="362">
          <cell r="G362" t="str">
            <v>Sweden</v>
          </cell>
          <cell r="H362">
            <v>1</v>
          </cell>
          <cell r="I362">
            <v>3</v>
          </cell>
          <cell r="J362">
            <v>1</v>
          </cell>
          <cell r="K362">
            <v>87.3</v>
          </cell>
          <cell r="L362">
            <v>144560.97229416101</v>
          </cell>
          <cell r="M362">
            <v>79.437789896686695</v>
          </cell>
          <cell r="N362">
            <v>5.1340732012134502</v>
          </cell>
        </row>
        <row r="363">
          <cell r="G363" t="str">
            <v>Sweden</v>
          </cell>
          <cell r="H363">
            <v>1</v>
          </cell>
          <cell r="I363">
            <v>4</v>
          </cell>
          <cell r="J363">
            <v>1</v>
          </cell>
          <cell r="K363">
            <v>13.1</v>
          </cell>
          <cell r="L363">
            <v>21446.247092515299</v>
          </cell>
          <cell r="M363">
            <v>82.654214152972898</v>
          </cell>
          <cell r="N363">
            <v>12.746763770391601</v>
          </cell>
        </row>
        <row r="364">
          <cell r="G364" t="str">
            <v>Sweden</v>
          </cell>
          <cell r="H364">
            <v>2</v>
          </cell>
          <cell r="I364">
            <v>1</v>
          </cell>
          <cell r="J364">
            <v>1</v>
          </cell>
          <cell r="K364">
            <v>138.9</v>
          </cell>
          <cell r="L364">
            <v>206784.34727984</v>
          </cell>
          <cell r="M364">
            <v>69.949399761217407</v>
          </cell>
          <cell r="N364">
            <v>3.7366531662856102</v>
          </cell>
        </row>
        <row r="365">
          <cell r="G365" t="str">
            <v>Sweden</v>
          </cell>
          <cell r="H365">
            <v>2</v>
          </cell>
          <cell r="I365">
            <v>2</v>
          </cell>
          <cell r="J365">
            <v>1</v>
          </cell>
          <cell r="K365">
            <v>394.3</v>
          </cell>
          <cell r="L365">
            <v>571607.32847338205</v>
          </cell>
          <cell r="M365">
            <v>81.093935012099607</v>
          </cell>
          <cell r="N365">
            <v>2.1659410653388602</v>
          </cell>
        </row>
        <row r="366">
          <cell r="G366" t="str">
            <v>Sweden</v>
          </cell>
          <cell r="H366">
            <v>2</v>
          </cell>
          <cell r="I366">
            <v>3</v>
          </cell>
          <cell r="J366">
            <v>1</v>
          </cell>
          <cell r="K366">
            <v>580.70000000000005</v>
          </cell>
          <cell r="L366">
            <v>813045.94984839403</v>
          </cell>
          <cell r="M366">
            <v>87.770225525845902</v>
          </cell>
          <cell r="N366">
            <v>1.54513127037582</v>
          </cell>
        </row>
        <row r="367">
          <cell r="G367" t="str">
            <v>Sweden</v>
          </cell>
          <cell r="H367">
            <v>2</v>
          </cell>
          <cell r="I367">
            <v>4</v>
          </cell>
          <cell r="J367">
            <v>1</v>
          </cell>
          <cell r="K367">
            <v>228.1</v>
          </cell>
          <cell r="L367">
            <v>305902.020258345</v>
          </cell>
          <cell r="M367">
            <v>92.694581988473303</v>
          </cell>
          <cell r="N367">
            <v>2.0732975528256099</v>
          </cell>
        </row>
        <row r="368">
          <cell r="G368" t="str">
            <v>Sweden</v>
          </cell>
          <cell r="H368">
            <v>3</v>
          </cell>
          <cell r="I368">
            <v>1</v>
          </cell>
          <cell r="J368">
            <v>1</v>
          </cell>
          <cell r="K368">
            <v>56.4</v>
          </cell>
          <cell r="L368">
            <v>56729.436735852301</v>
          </cell>
          <cell r="M368">
            <v>65.870108563621201</v>
          </cell>
          <cell r="N368">
            <v>6.0273762426244799</v>
          </cell>
        </row>
        <row r="369">
          <cell r="G369" t="str">
            <v>Sweden</v>
          </cell>
          <cell r="H369">
            <v>3</v>
          </cell>
          <cell r="I369">
            <v>2</v>
          </cell>
          <cell r="J369">
            <v>1</v>
          </cell>
          <cell r="K369">
            <v>193.8</v>
          </cell>
          <cell r="L369">
            <v>217515.90471057</v>
          </cell>
          <cell r="M369">
            <v>86.711408103775696</v>
          </cell>
          <cell r="N369">
            <v>2.8476832814424098</v>
          </cell>
        </row>
        <row r="370">
          <cell r="G370" t="str">
            <v>Sweden</v>
          </cell>
          <cell r="H370">
            <v>3</v>
          </cell>
          <cell r="I370">
            <v>3</v>
          </cell>
          <cell r="J370">
            <v>1</v>
          </cell>
          <cell r="K370">
            <v>533.70000000000005</v>
          </cell>
          <cell r="L370">
            <v>596084.23846830404</v>
          </cell>
          <cell r="M370">
            <v>90.241296390269994</v>
          </cell>
          <cell r="N370">
            <v>1.3586375335132701</v>
          </cell>
        </row>
        <row r="371">
          <cell r="G371" t="str">
            <v>Sweden</v>
          </cell>
          <cell r="H371">
            <v>3</v>
          </cell>
          <cell r="I371">
            <v>4</v>
          </cell>
          <cell r="J371">
            <v>1</v>
          </cell>
          <cell r="K371">
            <v>495.1</v>
          </cell>
          <cell r="L371">
            <v>546401.50195650896</v>
          </cell>
          <cell r="M371">
            <v>94.601219991412904</v>
          </cell>
          <cell r="N371">
            <v>0.97762662734820904</v>
          </cell>
        </row>
        <row r="372">
          <cell r="G372" t="str">
            <v>Predators</v>
          </cell>
          <cell r="H372">
            <v>1</v>
          </cell>
          <cell r="I372">
            <v>1</v>
          </cell>
          <cell r="J372">
            <v>1</v>
          </cell>
          <cell r="K372">
            <v>566.79999999999995</v>
          </cell>
          <cell r="L372">
            <v>5752562.8891910901</v>
          </cell>
          <cell r="M372">
            <v>32.773820682748998</v>
          </cell>
          <cell r="N372">
            <v>1.39577219780638</v>
          </cell>
        </row>
        <row r="373">
          <cell r="G373" t="str">
            <v>Predators</v>
          </cell>
          <cell r="H373">
            <v>1</v>
          </cell>
          <cell r="I373">
            <v>2</v>
          </cell>
          <cell r="J373">
            <v>1</v>
          </cell>
          <cell r="K373">
            <v>314.60000000000002</v>
          </cell>
          <cell r="L373">
            <v>3467300.20489599</v>
          </cell>
          <cell r="M373">
            <v>51.041126710044097</v>
          </cell>
          <cell r="N373">
            <v>2.62490083163084</v>
          </cell>
        </row>
        <row r="374">
          <cell r="G374" t="str">
            <v>Predators</v>
          </cell>
          <cell r="H374">
            <v>1</v>
          </cell>
          <cell r="I374">
            <v>3</v>
          </cell>
          <cell r="J374">
            <v>1</v>
          </cell>
          <cell r="K374">
            <v>68.900000000000006</v>
          </cell>
          <cell r="L374">
            <v>747928.61689839605</v>
          </cell>
          <cell r="M374">
            <v>58.015703813012301</v>
          </cell>
          <cell r="N374">
            <v>6.0663143331701201</v>
          </cell>
        </row>
        <row r="375">
          <cell r="G375" t="str">
            <v>Predators</v>
          </cell>
          <cell r="H375">
            <v>1</v>
          </cell>
          <cell r="I375">
            <v>4</v>
          </cell>
          <cell r="J375">
            <v>1</v>
          </cell>
          <cell r="K375">
            <v>3.7</v>
          </cell>
          <cell r="L375">
            <v>40697.757764763701</v>
          </cell>
          <cell r="M375">
            <v>68.151896815075204</v>
          </cell>
          <cell r="N375">
            <v>27.313231030344301</v>
          </cell>
        </row>
        <row r="376">
          <cell r="G376" t="str">
            <v>Predators</v>
          </cell>
          <cell r="H376">
            <v>2</v>
          </cell>
          <cell r="I376">
            <v>1</v>
          </cell>
          <cell r="J376">
            <v>1</v>
          </cell>
          <cell r="K376">
            <v>156</v>
          </cell>
          <cell r="L376">
            <v>1221654.38884447</v>
          </cell>
          <cell r="M376">
            <v>53.6709314904503</v>
          </cell>
          <cell r="N376">
            <v>3.7955523894220198</v>
          </cell>
        </row>
        <row r="377">
          <cell r="G377" t="str">
            <v>Predators</v>
          </cell>
          <cell r="H377">
            <v>2</v>
          </cell>
          <cell r="I377">
            <v>2</v>
          </cell>
          <cell r="J377">
            <v>1</v>
          </cell>
          <cell r="K377">
            <v>207.6</v>
          </cell>
          <cell r="L377">
            <v>1718181.6180963099</v>
          </cell>
          <cell r="M377">
            <v>53.936807448096502</v>
          </cell>
          <cell r="N377">
            <v>3.7843781661365301</v>
          </cell>
        </row>
        <row r="378">
          <cell r="G378" t="str">
            <v>Predators</v>
          </cell>
          <cell r="H378">
            <v>2</v>
          </cell>
          <cell r="I378">
            <v>3</v>
          </cell>
          <cell r="J378">
            <v>1</v>
          </cell>
          <cell r="K378">
            <v>105.9</v>
          </cell>
          <cell r="L378">
            <v>835447.77512263204</v>
          </cell>
          <cell r="M378">
            <v>58.686899612355397</v>
          </cell>
          <cell r="N378">
            <v>4.8262354628850099</v>
          </cell>
        </row>
        <row r="379">
          <cell r="G379" t="str">
            <v>Predators</v>
          </cell>
          <cell r="H379">
            <v>2</v>
          </cell>
          <cell r="I379">
            <v>4</v>
          </cell>
          <cell r="J379">
            <v>1</v>
          </cell>
          <cell r="K379">
            <v>10.5</v>
          </cell>
          <cell r="L379">
            <v>84195.751766487199</v>
          </cell>
          <cell r="M379">
            <v>71.279897130649999</v>
          </cell>
          <cell r="N379">
            <v>17.440696174072698</v>
          </cell>
        </row>
        <row r="380">
          <cell r="G380" t="str">
            <v>Predators</v>
          </cell>
          <cell r="H380">
            <v>3</v>
          </cell>
          <cell r="I380">
            <v>1</v>
          </cell>
          <cell r="J380">
            <v>1</v>
          </cell>
          <cell r="K380">
            <v>90.6</v>
          </cell>
          <cell r="L380">
            <v>669741.191877131</v>
          </cell>
          <cell r="M380">
            <v>69.032178063150397</v>
          </cell>
          <cell r="N380">
            <v>6.2970256194527696</v>
          </cell>
        </row>
        <row r="381">
          <cell r="G381" t="str">
            <v>Predators</v>
          </cell>
          <cell r="H381">
            <v>3</v>
          </cell>
          <cell r="I381">
            <v>2</v>
          </cell>
          <cell r="J381">
            <v>1</v>
          </cell>
          <cell r="K381">
            <v>228.8</v>
          </cell>
          <cell r="L381">
            <v>1432057.8463951701</v>
          </cell>
          <cell r="M381">
            <v>64.858386189669702</v>
          </cell>
          <cell r="N381">
            <v>3.7862242035352001</v>
          </cell>
        </row>
        <row r="382">
          <cell r="G382" t="str">
            <v>Predators</v>
          </cell>
          <cell r="H382">
            <v>3</v>
          </cell>
          <cell r="I382">
            <v>3</v>
          </cell>
          <cell r="J382">
            <v>1</v>
          </cell>
          <cell r="K382">
            <v>223.7</v>
          </cell>
          <cell r="L382">
            <v>1499625.66049282</v>
          </cell>
          <cell r="M382">
            <v>73.440457272470894</v>
          </cell>
          <cell r="N382">
            <v>3.5768972052618699</v>
          </cell>
        </row>
        <row r="383">
          <cell r="G383" t="str">
            <v>Predators</v>
          </cell>
          <cell r="H383">
            <v>3</v>
          </cell>
          <cell r="I383">
            <v>4</v>
          </cell>
          <cell r="J383">
            <v>1</v>
          </cell>
          <cell r="K383">
            <v>53.9</v>
          </cell>
          <cell r="L383">
            <v>363652.85326964298</v>
          </cell>
          <cell r="M383">
            <v>86.838426067813799</v>
          </cell>
          <cell r="N383">
            <v>5.3821162521753196</v>
          </cell>
        </row>
        <row r="384">
          <cell r="G384" t="str">
            <v>United States</v>
          </cell>
          <cell r="H384">
            <v>1</v>
          </cell>
          <cell r="I384">
            <v>1</v>
          </cell>
          <cell r="J384">
            <v>1</v>
          </cell>
          <cell r="K384">
            <v>151.30000000000001</v>
          </cell>
          <cell r="L384">
            <v>7364277.25835835</v>
          </cell>
          <cell r="M384">
            <v>60.140588982289501</v>
          </cell>
          <cell r="N384">
            <v>3.0902461411629401</v>
          </cell>
        </row>
        <row r="385">
          <cell r="G385" t="str">
            <v>United States</v>
          </cell>
          <cell r="H385">
            <v>1</v>
          </cell>
          <cell r="I385">
            <v>2</v>
          </cell>
          <cell r="J385">
            <v>1</v>
          </cell>
          <cell r="K385">
            <v>50.8</v>
          </cell>
          <cell r="L385">
            <v>2263989.8916489002</v>
          </cell>
          <cell r="M385">
            <v>67.323206352798906</v>
          </cell>
          <cell r="N385">
            <v>5.8792377322466001</v>
          </cell>
        </row>
        <row r="386">
          <cell r="G386" t="str">
            <v>United States</v>
          </cell>
          <cell r="H386">
            <v>1</v>
          </cell>
          <cell r="I386">
            <v>3</v>
          </cell>
          <cell r="J386">
            <v>1</v>
          </cell>
          <cell r="K386">
            <v>8.8000000000000007</v>
          </cell>
          <cell r="L386">
            <v>302786.73338806001</v>
          </cell>
          <cell r="M386">
            <v>73.340516385147495</v>
          </cell>
          <cell r="N386">
            <v>19.7448992496976</v>
          </cell>
        </row>
        <row r="387">
          <cell r="G387" t="str">
            <v>United States</v>
          </cell>
          <cell r="H387">
            <v>2</v>
          </cell>
          <cell r="I387">
            <v>1</v>
          </cell>
          <cell r="J387">
            <v>1</v>
          </cell>
          <cell r="K387">
            <v>424.4</v>
          </cell>
          <cell r="L387">
            <v>18334958.0607724</v>
          </cell>
          <cell r="M387">
            <v>65.285397593440194</v>
          </cell>
          <cell r="N387">
            <v>2.2380982009923298</v>
          </cell>
        </row>
        <row r="388">
          <cell r="G388" t="str">
            <v>United States</v>
          </cell>
          <cell r="H388">
            <v>2</v>
          </cell>
          <cell r="I388">
            <v>2</v>
          </cell>
          <cell r="J388">
            <v>1</v>
          </cell>
          <cell r="K388">
            <v>554.20000000000005</v>
          </cell>
          <cell r="L388">
            <v>22535557.776045501</v>
          </cell>
          <cell r="M388">
            <v>74.435814185360002</v>
          </cell>
          <cell r="N388">
            <v>2.0585336968574399</v>
          </cell>
        </row>
        <row r="389">
          <cell r="G389" t="str">
            <v>United States</v>
          </cell>
          <cell r="H389">
            <v>2</v>
          </cell>
          <cell r="I389">
            <v>3</v>
          </cell>
          <cell r="J389">
            <v>1</v>
          </cell>
          <cell r="K389">
            <v>322.5</v>
          </cell>
          <cell r="L389">
            <v>13735559.5165332</v>
          </cell>
          <cell r="M389">
            <v>85.906813835575804</v>
          </cell>
          <cell r="N389">
            <v>1.8703090203492101</v>
          </cell>
        </row>
        <row r="390">
          <cell r="G390" t="str">
            <v>United States</v>
          </cell>
          <cell r="H390">
            <v>2</v>
          </cell>
          <cell r="I390">
            <v>4</v>
          </cell>
          <cell r="J390">
            <v>1</v>
          </cell>
          <cell r="K390">
            <v>56.9</v>
          </cell>
          <cell r="L390">
            <v>2599628.9838383798</v>
          </cell>
          <cell r="M390">
            <v>89.202659137456905</v>
          </cell>
          <cell r="N390">
            <v>4.5829740568992801</v>
          </cell>
        </row>
        <row r="391">
          <cell r="G391" t="str">
            <v>United States</v>
          </cell>
          <cell r="H391">
            <v>3</v>
          </cell>
          <cell r="I391">
            <v>1</v>
          </cell>
          <cell r="J391">
            <v>1</v>
          </cell>
          <cell r="K391">
            <v>127.1</v>
          </cell>
          <cell r="L391">
            <v>4587627.1039865799</v>
          </cell>
          <cell r="M391">
            <v>74.4492094543062</v>
          </cell>
          <cell r="N391">
            <v>4.4078480667862099</v>
          </cell>
        </row>
        <row r="392">
          <cell r="G392" t="str">
            <v>United States</v>
          </cell>
          <cell r="H392">
            <v>3</v>
          </cell>
          <cell r="I392">
            <v>2</v>
          </cell>
          <cell r="J392">
            <v>1</v>
          </cell>
          <cell r="K392">
            <v>407.5</v>
          </cell>
          <cell r="L392">
            <v>14259128.628008099</v>
          </cell>
          <cell r="M392">
            <v>80.533443243445404</v>
          </cell>
          <cell r="N392">
            <v>2.14933340340973</v>
          </cell>
        </row>
        <row r="393">
          <cell r="G393" t="str">
            <v>United States</v>
          </cell>
          <cell r="H393">
            <v>3</v>
          </cell>
          <cell r="I393">
            <v>3</v>
          </cell>
          <cell r="J393">
            <v>1</v>
          </cell>
          <cell r="K393">
            <v>637.20000000000005</v>
          </cell>
          <cell r="L393">
            <v>23363295.222654998</v>
          </cell>
          <cell r="M393">
            <v>86.774697051888197</v>
          </cell>
          <cell r="N393">
            <v>1.3553027329103799</v>
          </cell>
        </row>
        <row r="394">
          <cell r="G394" t="str">
            <v>United States</v>
          </cell>
          <cell r="H394">
            <v>3</v>
          </cell>
          <cell r="I394">
            <v>4</v>
          </cell>
          <cell r="J394">
            <v>1</v>
          </cell>
          <cell r="K394">
            <v>300.2</v>
          </cell>
          <cell r="L394">
            <v>11171056.608105499</v>
          </cell>
          <cell r="M394">
            <v>92.542507356255101</v>
          </cell>
          <cell r="N394">
            <v>1.4986516053813901</v>
          </cell>
        </row>
        <row r="395">
          <cell r="G395" t="str">
            <v>Australia</v>
          </cell>
          <cell r="H395">
            <v>1</v>
          </cell>
          <cell r="I395">
            <v>1</v>
          </cell>
          <cell r="J395">
            <v>2</v>
          </cell>
          <cell r="K395">
            <v>24.6</v>
          </cell>
          <cell r="L395">
            <v>48292.050970335898</v>
          </cell>
          <cell r="M395">
            <v>3.7975286447382999</v>
          </cell>
          <cell r="N395">
            <v>1.1830834164837001</v>
          </cell>
        </row>
        <row r="396">
          <cell r="G396" t="str">
            <v>Australia</v>
          </cell>
          <cell r="H396">
            <v>1</v>
          </cell>
          <cell r="I396">
            <v>2</v>
          </cell>
          <cell r="J396">
            <v>2</v>
          </cell>
          <cell r="K396">
            <v>15.8</v>
          </cell>
          <cell r="L396">
            <v>32548.7075355782</v>
          </cell>
          <cell r="M396">
            <v>2.94183565007248</v>
          </cell>
          <cell r="N396">
            <v>1.1955171197936101</v>
          </cell>
        </row>
        <row r="397">
          <cell r="G397" t="str">
            <v>Australia</v>
          </cell>
          <cell r="H397">
            <v>1</v>
          </cell>
          <cell r="I397">
            <v>3</v>
          </cell>
          <cell r="J397">
            <v>2</v>
          </cell>
          <cell r="K397">
            <v>9.1999999999999993</v>
          </cell>
          <cell r="L397">
            <v>25630.517186144101</v>
          </cell>
          <cell r="M397">
            <v>4.1285868252777904</v>
          </cell>
          <cell r="N397">
            <v>1.8766597063603501</v>
          </cell>
        </row>
        <row r="398">
          <cell r="G398" t="str">
            <v>Australia</v>
          </cell>
          <cell r="H398">
            <v>2</v>
          </cell>
          <cell r="I398">
            <v>1</v>
          </cell>
          <cell r="J398">
            <v>2</v>
          </cell>
          <cell r="K398">
            <v>14.1</v>
          </cell>
          <cell r="L398">
            <v>34676.947529365301</v>
          </cell>
          <cell r="M398">
            <v>4.5070621034253797</v>
          </cell>
          <cell r="N398">
            <v>1.5403270038907999</v>
          </cell>
        </row>
        <row r="399">
          <cell r="G399" t="str">
            <v>Australia</v>
          </cell>
          <cell r="H399">
            <v>2</v>
          </cell>
          <cell r="I399">
            <v>2</v>
          </cell>
          <cell r="J399">
            <v>2</v>
          </cell>
          <cell r="K399">
            <v>29.6</v>
          </cell>
          <cell r="L399">
            <v>59058.432473061599</v>
          </cell>
          <cell r="M399">
            <v>3.7804217065396899</v>
          </cell>
          <cell r="N399">
            <v>0.95136800464346605</v>
          </cell>
        </row>
        <row r="400">
          <cell r="G400" t="str">
            <v>Australia</v>
          </cell>
          <cell r="H400">
            <v>2</v>
          </cell>
          <cell r="I400">
            <v>3</v>
          </cell>
          <cell r="J400">
            <v>2</v>
          </cell>
          <cell r="K400">
            <v>18.8</v>
          </cell>
          <cell r="L400">
            <v>49766.3736382606</v>
          </cell>
          <cell r="M400">
            <v>3.3259517782808801</v>
          </cell>
          <cell r="N400">
            <v>1.1333421880424199</v>
          </cell>
        </row>
        <row r="401">
          <cell r="G401" t="str">
            <v>Australia</v>
          </cell>
          <cell r="H401">
            <v>2</v>
          </cell>
          <cell r="I401">
            <v>4</v>
          </cell>
          <cell r="J401">
            <v>2</v>
          </cell>
          <cell r="K401">
            <v>4.5</v>
          </cell>
          <cell r="L401">
            <v>13122.328189280999</v>
          </cell>
          <cell r="M401">
            <v>3.1234803408639098</v>
          </cell>
          <cell r="N401">
            <v>2.34050864505453</v>
          </cell>
        </row>
        <row r="402">
          <cell r="G402" t="str">
            <v>Australia</v>
          </cell>
          <cell r="H402">
            <v>3</v>
          </cell>
          <cell r="I402">
            <v>1</v>
          </cell>
          <cell r="J402">
            <v>2</v>
          </cell>
          <cell r="K402">
            <v>8</v>
          </cell>
          <cell r="L402">
            <v>15084.442700437001</v>
          </cell>
          <cell r="M402">
            <v>4.01108971656911</v>
          </cell>
          <cell r="N402">
            <v>2.1720736192744798</v>
          </cell>
        </row>
        <row r="403">
          <cell r="G403" t="str">
            <v>Australia</v>
          </cell>
          <cell r="H403">
            <v>3</v>
          </cell>
          <cell r="I403">
            <v>2</v>
          </cell>
          <cell r="J403">
            <v>2</v>
          </cell>
          <cell r="K403">
            <v>19.100000000000001</v>
          </cell>
          <cell r="L403">
            <v>44936.3838012712</v>
          </cell>
          <cell r="M403">
            <v>4.1743999850747802</v>
          </cell>
          <cell r="N403">
            <v>1.2573841955641101</v>
          </cell>
        </row>
        <row r="404">
          <cell r="G404" t="str">
            <v>Australia</v>
          </cell>
          <cell r="H404">
            <v>3</v>
          </cell>
          <cell r="I404">
            <v>3</v>
          </cell>
          <cell r="J404">
            <v>2</v>
          </cell>
          <cell r="K404">
            <v>21</v>
          </cell>
          <cell r="L404">
            <v>46156.665031343699</v>
          </cell>
          <cell r="M404">
            <v>2.57774759247777</v>
          </cell>
          <cell r="N404">
            <v>0.82998761558933398</v>
          </cell>
        </row>
        <row r="405">
          <cell r="G405" t="str">
            <v>Australia</v>
          </cell>
          <cell r="H405">
            <v>3</v>
          </cell>
          <cell r="I405">
            <v>4</v>
          </cell>
          <cell r="J405">
            <v>2</v>
          </cell>
          <cell r="K405">
            <v>13.9</v>
          </cell>
          <cell r="L405">
            <v>26772.335983159101</v>
          </cell>
          <cell r="M405">
            <v>2.4122665234533902</v>
          </cell>
          <cell r="N405">
            <v>1.0127791424883299</v>
          </cell>
        </row>
        <row r="406">
          <cell r="G406" t="str">
            <v>Austria</v>
          </cell>
          <cell r="H406">
            <v>1</v>
          </cell>
          <cell r="I406">
            <v>1</v>
          </cell>
          <cell r="J406">
            <v>2</v>
          </cell>
          <cell r="K406">
            <v>13.4</v>
          </cell>
          <cell r="L406">
            <v>20087.3416232938</v>
          </cell>
          <cell r="M406">
            <v>6.4100647846126897</v>
          </cell>
          <cell r="N406">
            <v>1.80207598862826</v>
          </cell>
        </row>
        <row r="407">
          <cell r="G407" t="str">
            <v>Austria</v>
          </cell>
          <cell r="H407">
            <v>1</v>
          </cell>
          <cell r="I407">
            <v>2</v>
          </cell>
          <cell r="J407">
            <v>2</v>
          </cell>
          <cell r="K407">
            <v>9</v>
          </cell>
          <cell r="L407">
            <v>13685.1968875204</v>
          </cell>
          <cell r="M407">
            <v>3.8922543766832698</v>
          </cell>
          <cell r="N407">
            <v>1.4242023276345299</v>
          </cell>
        </row>
        <row r="408">
          <cell r="G408" t="str">
            <v>Austria</v>
          </cell>
          <cell r="H408">
            <v>1</v>
          </cell>
          <cell r="I408">
            <v>3</v>
          </cell>
          <cell r="J408">
            <v>2</v>
          </cell>
          <cell r="K408">
            <v>3.9</v>
          </cell>
          <cell r="L408">
            <v>5492.3958651680796</v>
          </cell>
          <cell r="M408">
            <v>3.23362227157032</v>
          </cell>
          <cell r="N408">
            <v>1.84537730031781</v>
          </cell>
        </row>
        <row r="409">
          <cell r="G409" t="str">
            <v>Austria</v>
          </cell>
          <cell r="H409">
            <v>2</v>
          </cell>
          <cell r="I409">
            <v>1</v>
          </cell>
          <cell r="J409">
            <v>2</v>
          </cell>
          <cell r="K409">
            <v>9.5</v>
          </cell>
          <cell r="L409">
            <v>11069.7604142571</v>
          </cell>
          <cell r="M409">
            <v>3.3654589864472499</v>
          </cell>
          <cell r="N409">
            <v>1.2998922959513599</v>
          </cell>
        </row>
        <row r="410">
          <cell r="G410" t="str">
            <v>Austria</v>
          </cell>
          <cell r="H410">
            <v>2</v>
          </cell>
          <cell r="I410">
            <v>2</v>
          </cell>
          <cell r="J410">
            <v>2</v>
          </cell>
          <cell r="K410">
            <v>22.3</v>
          </cell>
          <cell r="L410">
            <v>30500.692004746001</v>
          </cell>
          <cell r="M410">
            <v>2.9086244916420898</v>
          </cell>
          <cell r="N410">
            <v>0.65735059641002702</v>
          </cell>
        </row>
        <row r="411">
          <cell r="G411" t="str">
            <v>Austria</v>
          </cell>
          <cell r="H411">
            <v>2</v>
          </cell>
          <cell r="I411">
            <v>3</v>
          </cell>
          <cell r="J411">
            <v>2</v>
          </cell>
          <cell r="K411">
            <v>22.8</v>
          </cell>
          <cell r="L411">
            <v>29626.487241072598</v>
          </cell>
          <cell r="M411">
            <v>2.6364564217448501</v>
          </cell>
          <cell r="N411">
            <v>0.66433355457353405</v>
          </cell>
        </row>
        <row r="412">
          <cell r="G412" t="str">
            <v>Austria</v>
          </cell>
          <cell r="H412">
            <v>2</v>
          </cell>
          <cell r="I412">
            <v>4</v>
          </cell>
          <cell r="J412">
            <v>2</v>
          </cell>
          <cell r="K412">
            <v>6.4</v>
          </cell>
          <cell r="L412">
            <v>7137.9061952249203</v>
          </cell>
          <cell r="M412">
            <v>2.1742964135440901</v>
          </cell>
          <cell r="N412">
            <v>1.19757049153204</v>
          </cell>
        </row>
        <row r="413">
          <cell r="G413" t="str">
            <v>Austria</v>
          </cell>
          <cell r="H413">
            <v>3</v>
          </cell>
          <cell r="I413">
            <v>2</v>
          </cell>
          <cell r="J413">
            <v>2</v>
          </cell>
          <cell r="K413">
            <v>3.9</v>
          </cell>
          <cell r="L413">
            <v>4405.61498061975</v>
          </cell>
          <cell r="M413">
            <v>2.7461210557442302</v>
          </cell>
          <cell r="N413">
            <v>1.5767221555943101</v>
          </cell>
        </row>
        <row r="414">
          <cell r="G414" t="str">
            <v>Austria</v>
          </cell>
          <cell r="H414">
            <v>3</v>
          </cell>
          <cell r="I414">
            <v>3</v>
          </cell>
          <cell r="J414">
            <v>2</v>
          </cell>
          <cell r="K414">
            <v>8.4</v>
          </cell>
          <cell r="L414">
            <v>8371.3884272046707</v>
          </cell>
          <cell r="M414">
            <v>2.0578186316404499</v>
          </cell>
          <cell r="N414">
            <v>0.89799817200175702</v>
          </cell>
        </row>
        <row r="415">
          <cell r="G415" t="str">
            <v>Austria</v>
          </cell>
          <cell r="H415">
            <v>3</v>
          </cell>
          <cell r="I415">
            <v>4</v>
          </cell>
          <cell r="J415">
            <v>2</v>
          </cell>
          <cell r="K415">
            <v>3.8</v>
          </cell>
          <cell r="L415">
            <v>5586.7891070578398</v>
          </cell>
          <cell r="M415">
            <v>1.9325114823565299</v>
          </cell>
          <cell r="N415">
            <v>1.1842306190429299</v>
          </cell>
        </row>
        <row r="416">
          <cell r="G416" t="str">
            <v>Canada</v>
          </cell>
          <cell r="H416">
            <v>1</v>
          </cell>
          <cell r="I416">
            <v>1</v>
          </cell>
          <cell r="J416">
            <v>2</v>
          </cell>
          <cell r="K416">
            <v>137.69999999999999</v>
          </cell>
          <cell r="L416">
            <v>69840.377141002406</v>
          </cell>
          <cell r="M416">
            <v>5.3085387771143804</v>
          </cell>
          <cell r="N416">
            <v>0.99146818457948105</v>
          </cell>
        </row>
        <row r="417">
          <cell r="G417" t="str">
            <v>Canada</v>
          </cell>
          <cell r="H417">
            <v>1</v>
          </cell>
          <cell r="I417">
            <v>2</v>
          </cell>
          <cell r="J417">
            <v>2</v>
          </cell>
          <cell r="K417">
            <v>30.5</v>
          </cell>
          <cell r="L417">
            <v>20054.4956890336</v>
          </cell>
          <cell r="M417">
            <v>3.3703486547233599</v>
          </cell>
          <cell r="N417">
            <v>1.4275968306826701</v>
          </cell>
        </row>
        <row r="418">
          <cell r="G418" t="str">
            <v>Canada</v>
          </cell>
          <cell r="H418">
            <v>1</v>
          </cell>
          <cell r="I418">
            <v>3</v>
          </cell>
          <cell r="J418">
            <v>2</v>
          </cell>
          <cell r="K418">
            <v>5.7</v>
          </cell>
          <cell r="L418">
            <v>7932.4857828862096</v>
          </cell>
          <cell r="M418">
            <v>4.4250943715013102</v>
          </cell>
          <cell r="N418">
            <v>2.8331858922651199</v>
          </cell>
        </row>
        <row r="419">
          <cell r="G419" t="str">
            <v>Canada</v>
          </cell>
          <cell r="H419">
            <v>2</v>
          </cell>
          <cell r="I419">
            <v>1</v>
          </cell>
          <cell r="J419">
            <v>2</v>
          </cell>
          <cell r="K419">
            <v>131.5</v>
          </cell>
          <cell r="L419">
            <v>87912.975810575503</v>
          </cell>
          <cell r="M419">
            <v>4.9072932568087504</v>
          </cell>
          <cell r="N419">
            <v>0.88836314985818199</v>
          </cell>
        </row>
        <row r="420">
          <cell r="G420" t="str">
            <v>Canada</v>
          </cell>
          <cell r="H420">
            <v>2</v>
          </cell>
          <cell r="I420">
            <v>2</v>
          </cell>
          <cell r="J420">
            <v>2</v>
          </cell>
          <cell r="K420">
            <v>150.4</v>
          </cell>
          <cell r="L420">
            <v>88890.807960730701</v>
          </cell>
          <cell r="M420">
            <v>3.5137657866478702</v>
          </cell>
          <cell r="N420">
            <v>0.60185289861782099</v>
          </cell>
        </row>
        <row r="421">
          <cell r="G421" t="str">
            <v>Canada</v>
          </cell>
          <cell r="H421">
            <v>2</v>
          </cell>
          <cell r="I421">
            <v>3</v>
          </cell>
          <cell r="J421">
            <v>2</v>
          </cell>
          <cell r="K421">
            <v>76.900000000000006</v>
          </cell>
          <cell r="L421">
            <v>57312.096426954697</v>
          </cell>
          <cell r="M421">
            <v>2.9178468683100802</v>
          </cell>
          <cell r="N421">
            <v>0.77521198049254403</v>
          </cell>
        </row>
        <row r="422">
          <cell r="G422" t="str">
            <v>Canada</v>
          </cell>
          <cell r="H422">
            <v>2</v>
          </cell>
          <cell r="I422">
            <v>4</v>
          </cell>
          <cell r="J422">
            <v>2</v>
          </cell>
          <cell r="K422">
            <v>7.2</v>
          </cell>
          <cell r="L422">
            <v>6001.5008109869004</v>
          </cell>
          <cell r="M422">
            <v>1.46258705287413</v>
          </cell>
          <cell r="N422">
            <v>1.8627686865907001</v>
          </cell>
        </row>
        <row r="423">
          <cell r="G423" t="str">
            <v>Canada</v>
          </cell>
          <cell r="H423">
            <v>3</v>
          </cell>
          <cell r="I423">
            <v>1</v>
          </cell>
          <cell r="J423">
            <v>2</v>
          </cell>
          <cell r="K423">
            <v>63</v>
          </cell>
          <cell r="L423">
            <v>56086.765730964697</v>
          </cell>
          <cell r="M423">
            <v>4.6509959033947101</v>
          </cell>
          <cell r="N423">
            <v>1.23576259706294</v>
          </cell>
        </row>
        <row r="424">
          <cell r="G424" t="str">
            <v>Canada</v>
          </cell>
          <cell r="H424">
            <v>3</v>
          </cell>
          <cell r="I424">
            <v>2</v>
          </cell>
          <cell r="J424">
            <v>2</v>
          </cell>
          <cell r="K424">
            <v>115</v>
          </cell>
          <cell r="L424">
            <v>99348.646491043401</v>
          </cell>
          <cell r="M424">
            <v>3.54249277368451</v>
          </cell>
          <cell r="N424">
            <v>0.72364940027755698</v>
          </cell>
        </row>
        <row r="425">
          <cell r="G425" t="str">
            <v>Canada</v>
          </cell>
          <cell r="H425">
            <v>3</v>
          </cell>
          <cell r="I425">
            <v>3</v>
          </cell>
          <cell r="J425">
            <v>2</v>
          </cell>
          <cell r="K425">
            <v>103.1</v>
          </cell>
          <cell r="L425">
            <v>105797.80637772</v>
          </cell>
          <cell r="M425">
            <v>2.6781719295773199</v>
          </cell>
          <cell r="N425">
            <v>0.52930763596512798</v>
          </cell>
        </row>
        <row r="426">
          <cell r="G426" t="str">
            <v>Canada</v>
          </cell>
          <cell r="H426">
            <v>3</v>
          </cell>
          <cell r="I426">
            <v>4</v>
          </cell>
          <cell r="J426">
            <v>2</v>
          </cell>
          <cell r="K426">
            <v>31.9</v>
          </cell>
          <cell r="L426">
            <v>30819.519629897099</v>
          </cell>
          <cell r="M426">
            <v>1.5378823003697999</v>
          </cell>
          <cell r="N426">
            <v>0.480513108381732</v>
          </cell>
        </row>
        <row r="427">
          <cell r="G427" t="str">
            <v>Sharks</v>
          </cell>
          <cell r="H427">
            <v>1</v>
          </cell>
          <cell r="I427">
            <v>1</v>
          </cell>
          <cell r="J427">
            <v>2</v>
          </cell>
          <cell r="K427">
            <v>39.9</v>
          </cell>
          <cell r="L427">
            <v>65126.265523764101</v>
          </cell>
          <cell r="M427">
            <v>2.2952339420266701</v>
          </cell>
          <cell r="N427">
            <v>0.46376104132171198</v>
          </cell>
        </row>
        <row r="428">
          <cell r="G428" t="str">
            <v>Sharks</v>
          </cell>
          <cell r="H428">
            <v>2</v>
          </cell>
          <cell r="I428">
            <v>1</v>
          </cell>
          <cell r="J428">
            <v>2</v>
          </cell>
          <cell r="K428">
            <v>46.8</v>
          </cell>
          <cell r="L428">
            <v>115399.798424739</v>
          </cell>
          <cell r="M428">
            <v>4.6180708870847704</v>
          </cell>
          <cell r="N428">
            <v>1.2784604634468</v>
          </cell>
        </row>
        <row r="429">
          <cell r="G429" t="str">
            <v>Sharks</v>
          </cell>
          <cell r="H429">
            <v>2</v>
          </cell>
          <cell r="I429">
            <v>2</v>
          </cell>
          <cell r="J429">
            <v>2</v>
          </cell>
          <cell r="K429">
            <v>18.399999999999999</v>
          </cell>
          <cell r="L429">
            <v>40274.142851364901</v>
          </cell>
          <cell r="M429">
            <v>4.0562116993174904</v>
          </cell>
          <cell r="N429">
            <v>1.5040565607388099</v>
          </cell>
        </row>
        <row r="430">
          <cell r="G430" t="str">
            <v>Sharks</v>
          </cell>
          <cell r="H430">
            <v>2</v>
          </cell>
          <cell r="I430">
            <v>3</v>
          </cell>
          <cell r="J430">
            <v>2</v>
          </cell>
          <cell r="K430">
            <v>1.8</v>
          </cell>
          <cell r="L430">
            <v>5192.3451665754701</v>
          </cell>
          <cell r="M430">
            <v>2.25899016507489</v>
          </cell>
          <cell r="N430">
            <v>2.3532876137854899</v>
          </cell>
        </row>
        <row r="431">
          <cell r="G431" t="str">
            <v>Sharks</v>
          </cell>
          <cell r="H431">
            <v>3</v>
          </cell>
          <cell r="I431">
            <v>1</v>
          </cell>
          <cell r="J431">
            <v>2</v>
          </cell>
          <cell r="K431">
            <v>14.1</v>
          </cell>
          <cell r="L431">
            <v>21562.764000223098</v>
          </cell>
          <cell r="M431">
            <v>2.8090289872445702</v>
          </cell>
          <cell r="N431">
            <v>1.1970342080109599</v>
          </cell>
        </row>
        <row r="432">
          <cell r="G432" t="str">
            <v>Sharks</v>
          </cell>
          <cell r="H432">
            <v>3</v>
          </cell>
          <cell r="I432">
            <v>2</v>
          </cell>
          <cell r="J432">
            <v>2</v>
          </cell>
          <cell r="K432">
            <v>15.1</v>
          </cell>
          <cell r="L432">
            <v>37122.364914856502</v>
          </cell>
          <cell r="M432">
            <v>3.2646307955869398</v>
          </cell>
          <cell r="N432">
            <v>1.81089398324886</v>
          </cell>
        </row>
        <row r="433">
          <cell r="G433" t="str">
            <v>Sharks</v>
          </cell>
          <cell r="H433">
            <v>3</v>
          </cell>
          <cell r="I433">
            <v>3</v>
          </cell>
          <cell r="J433">
            <v>2</v>
          </cell>
          <cell r="K433">
            <v>5.0999999999999996</v>
          </cell>
          <cell r="L433">
            <v>12624.630931428301</v>
          </cell>
          <cell r="M433">
            <v>1.8628245103257399</v>
          </cell>
          <cell r="N433">
            <v>2.23230206567457</v>
          </cell>
        </row>
        <row r="434">
          <cell r="G434" t="str">
            <v>Sharks</v>
          </cell>
          <cell r="H434">
            <v>3</v>
          </cell>
          <cell r="I434">
            <v>4</v>
          </cell>
          <cell r="J434">
            <v>2</v>
          </cell>
          <cell r="K434">
            <v>1.7</v>
          </cell>
          <cell r="L434">
            <v>2166.4093255511498</v>
          </cell>
          <cell r="M434">
            <v>1.3077711897528601</v>
          </cell>
          <cell r="N434">
            <v>1.7825330511786299</v>
          </cell>
        </row>
        <row r="435">
          <cell r="G435" t="str">
            <v>Czech Republic</v>
          </cell>
          <cell r="H435">
            <v>1</v>
          </cell>
          <cell r="I435">
            <v>1</v>
          </cell>
          <cell r="J435">
            <v>2</v>
          </cell>
          <cell r="K435">
            <v>26.1</v>
          </cell>
          <cell r="L435">
            <v>35096.240835778997</v>
          </cell>
          <cell r="M435">
            <v>14.8442329075173</v>
          </cell>
          <cell r="N435">
            <v>4.7921315679519498</v>
          </cell>
        </row>
        <row r="436">
          <cell r="G436" t="str">
            <v>Czech Republic</v>
          </cell>
          <cell r="H436">
            <v>1</v>
          </cell>
          <cell r="I436">
            <v>2</v>
          </cell>
          <cell r="J436">
            <v>2</v>
          </cell>
          <cell r="K436">
            <v>23.3</v>
          </cell>
          <cell r="L436">
            <v>35442.292496311798</v>
          </cell>
          <cell r="M436">
            <v>13.0603216155761</v>
          </cell>
          <cell r="N436">
            <v>3.44791515443496</v>
          </cell>
        </row>
        <row r="437">
          <cell r="G437" t="str">
            <v>Czech Republic</v>
          </cell>
          <cell r="H437">
            <v>1</v>
          </cell>
          <cell r="I437">
            <v>3</v>
          </cell>
          <cell r="J437">
            <v>2</v>
          </cell>
          <cell r="K437">
            <v>6.5</v>
          </cell>
          <cell r="L437">
            <v>10742.2991717599</v>
          </cell>
          <cell r="M437">
            <v>12.321511714916801</v>
          </cell>
          <cell r="N437">
            <v>7.4070071069377503</v>
          </cell>
        </row>
        <row r="438">
          <cell r="G438" t="str">
            <v>Czech Republic</v>
          </cell>
          <cell r="H438">
            <v>2</v>
          </cell>
          <cell r="I438">
            <v>1</v>
          </cell>
          <cell r="J438">
            <v>2</v>
          </cell>
          <cell r="K438">
            <v>36.1</v>
          </cell>
          <cell r="L438">
            <v>27180.572231865899</v>
          </cell>
          <cell r="M438">
            <v>5.3464280969258997</v>
          </cell>
          <cell r="N438">
            <v>1.55001946790905</v>
          </cell>
        </row>
        <row r="439">
          <cell r="G439" t="str">
            <v>Czech Republic</v>
          </cell>
          <cell r="H439">
            <v>2</v>
          </cell>
          <cell r="I439">
            <v>2</v>
          </cell>
          <cell r="J439">
            <v>2</v>
          </cell>
          <cell r="K439">
            <v>69.5</v>
          </cell>
          <cell r="L439">
            <v>74231.924548352195</v>
          </cell>
          <cell r="M439">
            <v>4.5071096514018203</v>
          </cell>
          <cell r="N439">
            <v>0.85039460412423995</v>
          </cell>
        </row>
        <row r="440">
          <cell r="G440" t="str">
            <v>Czech Republic</v>
          </cell>
          <cell r="H440">
            <v>2</v>
          </cell>
          <cell r="I440">
            <v>3</v>
          </cell>
          <cell r="J440">
            <v>2</v>
          </cell>
          <cell r="K440">
            <v>47.6</v>
          </cell>
          <cell r="L440">
            <v>47661.080720448903</v>
          </cell>
          <cell r="M440">
            <v>2.8200798858519098</v>
          </cell>
          <cell r="N440">
            <v>0.717031874521737</v>
          </cell>
        </row>
        <row r="441">
          <cell r="G441" t="str">
            <v>Czech Republic</v>
          </cell>
          <cell r="H441">
            <v>2</v>
          </cell>
          <cell r="I441">
            <v>4</v>
          </cell>
          <cell r="J441">
            <v>2</v>
          </cell>
          <cell r="K441">
            <v>7.8</v>
          </cell>
          <cell r="L441">
            <v>9595.6711547539908</v>
          </cell>
          <cell r="M441">
            <v>3.55218443806505</v>
          </cell>
          <cell r="N441">
            <v>3.3196670792693102</v>
          </cell>
        </row>
        <row r="442">
          <cell r="G442" t="str">
            <v>Czech Republic</v>
          </cell>
          <cell r="H442">
            <v>3</v>
          </cell>
          <cell r="I442">
            <v>2</v>
          </cell>
          <cell r="J442">
            <v>2</v>
          </cell>
          <cell r="K442">
            <v>11</v>
          </cell>
          <cell r="L442">
            <v>5927.2552734788896</v>
          </cell>
          <cell r="M442">
            <v>3.27467832035311</v>
          </cell>
          <cell r="N442">
            <v>1.9130744468635199</v>
          </cell>
        </row>
        <row r="443">
          <cell r="G443" t="str">
            <v>Czech Republic</v>
          </cell>
          <cell r="H443">
            <v>3</v>
          </cell>
          <cell r="I443">
            <v>3</v>
          </cell>
          <cell r="J443">
            <v>2</v>
          </cell>
          <cell r="K443">
            <v>23.4</v>
          </cell>
          <cell r="L443">
            <v>21553.8326636235</v>
          </cell>
          <cell r="M443">
            <v>3.58094864931665</v>
          </cell>
          <cell r="N443">
            <v>1.7696405594319899</v>
          </cell>
        </row>
        <row r="444">
          <cell r="G444" t="str">
            <v>Czech Republic</v>
          </cell>
          <cell r="H444">
            <v>3</v>
          </cell>
          <cell r="I444">
            <v>4</v>
          </cell>
          <cell r="J444">
            <v>2</v>
          </cell>
          <cell r="K444">
            <v>5.4</v>
          </cell>
          <cell r="L444">
            <v>3096.0948699676301</v>
          </cell>
          <cell r="M444">
            <v>0.75733515045837996</v>
          </cell>
          <cell r="N444">
            <v>1.36681048015196</v>
          </cell>
        </row>
        <row r="445">
          <cell r="G445" t="str">
            <v>Denmark</v>
          </cell>
          <cell r="H445">
            <v>1</v>
          </cell>
          <cell r="I445">
            <v>1</v>
          </cell>
          <cell r="J445">
            <v>2</v>
          </cell>
          <cell r="K445">
            <v>37</v>
          </cell>
          <cell r="L445">
            <v>16486.382107687099</v>
          </cell>
          <cell r="M445">
            <v>8.3614367395813005</v>
          </cell>
          <cell r="N445">
            <v>1.6778404797611799</v>
          </cell>
        </row>
        <row r="446">
          <cell r="G446" t="str">
            <v>Denmark</v>
          </cell>
          <cell r="H446">
            <v>1</v>
          </cell>
          <cell r="I446">
            <v>2</v>
          </cell>
          <cell r="J446">
            <v>2</v>
          </cell>
          <cell r="K446">
            <v>23.3</v>
          </cell>
          <cell r="L446">
            <v>13539.6132389628</v>
          </cell>
          <cell r="M446">
            <v>5.9823852660385199</v>
          </cell>
          <cell r="N446">
            <v>1.63980439031051</v>
          </cell>
        </row>
        <row r="447">
          <cell r="G447" t="str">
            <v>Denmark</v>
          </cell>
          <cell r="H447">
            <v>1</v>
          </cell>
          <cell r="I447">
            <v>3</v>
          </cell>
          <cell r="J447">
            <v>2</v>
          </cell>
          <cell r="K447">
            <v>10.3</v>
          </cell>
          <cell r="L447">
            <v>5990.92057988128</v>
          </cell>
          <cell r="M447">
            <v>4.80759546049467</v>
          </cell>
          <cell r="N447">
            <v>1.82925176446681</v>
          </cell>
        </row>
        <row r="448">
          <cell r="G448" t="str">
            <v>Denmark</v>
          </cell>
          <cell r="H448">
            <v>2</v>
          </cell>
          <cell r="I448">
            <v>1</v>
          </cell>
          <cell r="J448">
            <v>2</v>
          </cell>
          <cell r="K448">
            <v>17.8</v>
          </cell>
          <cell r="L448">
            <v>8700.4853680394808</v>
          </cell>
          <cell r="M448">
            <v>5.9243706839119703</v>
          </cell>
          <cell r="N448">
            <v>2.05563215289243</v>
          </cell>
        </row>
        <row r="449">
          <cell r="G449" t="str">
            <v>Denmark</v>
          </cell>
          <cell r="H449">
            <v>2</v>
          </cell>
          <cell r="I449">
            <v>2</v>
          </cell>
          <cell r="J449">
            <v>2</v>
          </cell>
          <cell r="K449">
            <v>36.299999999999997</v>
          </cell>
          <cell r="L449">
            <v>21666.196735401099</v>
          </cell>
          <cell r="M449">
            <v>5.3588830441696897</v>
          </cell>
          <cell r="N449">
            <v>1.13981709036502</v>
          </cell>
        </row>
        <row r="450">
          <cell r="G450" t="str">
            <v>Denmark</v>
          </cell>
          <cell r="H450">
            <v>2</v>
          </cell>
          <cell r="I450">
            <v>3</v>
          </cell>
          <cell r="J450">
            <v>2</v>
          </cell>
          <cell r="K450">
            <v>31.8</v>
          </cell>
          <cell r="L450">
            <v>19669.456670706601</v>
          </cell>
          <cell r="M450">
            <v>4.2700666750466798</v>
          </cell>
          <cell r="N450">
            <v>0.95331739420976902</v>
          </cell>
        </row>
        <row r="451">
          <cell r="G451" t="str">
            <v>Denmark</v>
          </cell>
          <cell r="H451">
            <v>2</v>
          </cell>
          <cell r="I451">
            <v>4</v>
          </cell>
          <cell r="J451">
            <v>2</v>
          </cell>
          <cell r="K451">
            <v>9.1</v>
          </cell>
          <cell r="L451">
            <v>5786.4602052504397</v>
          </cell>
          <cell r="M451">
            <v>4.0714538206909996</v>
          </cell>
          <cell r="N451">
            <v>1.5464556020709801</v>
          </cell>
        </row>
        <row r="452">
          <cell r="G452" t="str">
            <v>Denmark</v>
          </cell>
          <cell r="H452">
            <v>3</v>
          </cell>
          <cell r="I452">
            <v>1</v>
          </cell>
          <cell r="J452">
            <v>2</v>
          </cell>
          <cell r="K452">
            <v>9.6</v>
          </cell>
          <cell r="L452">
            <v>2984.6818716529901</v>
          </cell>
          <cell r="M452">
            <v>4.4615357159943203</v>
          </cell>
          <cell r="N452">
            <v>1.6653969824181101</v>
          </cell>
        </row>
        <row r="453">
          <cell r="G453" t="str">
            <v>Denmark</v>
          </cell>
          <cell r="H453">
            <v>3</v>
          </cell>
          <cell r="I453">
            <v>2</v>
          </cell>
          <cell r="J453">
            <v>2</v>
          </cell>
          <cell r="K453">
            <v>26.4</v>
          </cell>
          <cell r="L453">
            <v>10942.0554264363</v>
          </cell>
          <cell r="M453">
            <v>4.8732372915003497</v>
          </cell>
          <cell r="N453">
            <v>1.3167493516387201</v>
          </cell>
        </row>
        <row r="454">
          <cell r="G454" t="str">
            <v>Denmark</v>
          </cell>
          <cell r="H454">
            <v>3</v>
          </cell>
          <cell r="I454">
            <v>3</v>
          </cell>
          <cell r="J454">
            <v>2</v>
          </cell>
          <cell r="K454">
            <v>38.799999999999997</v>
          </cell>
          <cell r="L454">
            <v>18702.4226435903</v>
          </cell>
          <cell r="M454">
            <v>3.4939090543788498</v>
          </cell>
          <cell r="N454">
            <v>0.66488453951238402</v>
          </cell>
        </row>
        <row r="455">
          <cell r="G455" t="str">
            <v>Denmark</v>
          </cell>
          <cell r="H455">
            <v>3</v>
          </cell>
          <cell r="I455">
            <v>4</v>
          </cell>
          <cell r="J455">
            <v>2</v>
          </cell>
          <cell r="K455">
            <v>16.2</v>
          </cell>
          <cell r="L455">
            <v>8569.7169850006794</v>
          </cell>
          <cell r="M455">
            <v>2.36168867317769</v>
          </cell>
          <cell r="N455">
            <v>0.72969709654381398</v>
          </cell>
        </row>
        <row r="456">
          <cell r="G456" t="str">
            <v>England (UK)</v>
          </cell>
          <cell r="H456">
            <v>1</v>
          </cell>
          <cell r="I456">
            <v>1</v>
          </cell>
          <cell r="J456">
            <v>2</v>
          </cell>
          <cell r="K456">
            <v>48.1</v>
          </cell>
          <cell r="L456">
            <v>296197.62246229098</v>
          </cell>
          <cell r="M456">
            <v>9.6590003687588997</v>
          </cell>
          <cell r="N456">
            <v>1.52105582851326</v>
          </cell>
        </row>
        <row r="457">
          <cell r="G457" t="str">
            <v>England (UK)</v>
          </cell>
          <cell r="H457">
            <v>1</v>
          </cell>
          <cell r="I457">
            <v>2</v>
          </cell>
          <cell r="J457">
            <v>2</v>
          </cell>
          <cell r="K457">
            <v>20.8</v>
          </cell>
          <cell r="L457">
            <v>121146.353799434</v>
          </cell>
          <cell r="M457">
            <v>5.07123485047254</v>
          </cell>
          <cell r="N457">
            <v>1.4845835165275001</v>
          </cell>
        </row>
        <row r="458">
          <cell r="G458" t="str">
            <v>England (UK)</v>
          </cell>
          <cell r="H458">
            <v>1</v>
          </cell>
          <cell r="I458">
            <v>3</v>
          </cell>
          <cell r="J458">
            <v>2</v>
          </cell>
          <cell r="K458">
            <v>6.1</v>
          </cell>
          <cell r="L458">
            <v>39646.985142053403</v>
          </cell>
          <cell r="M458">
            <v>4.4137271728557499</v>
          </cell>
          <cell r="N458">
            <v>2.27665161978243</v>
          </cell>
        </row>
        <row r="459">
          <cell r="G459" t="str">
            <v>England (UK)</v>
          </cell>
          <cell r="H459">
            <v>2</v>
          </cell>
          <cell r="I459">
            <v>1</v>
          </cell>
          <cell r="J459">
            <v>2</v>
          </cell>
          <cell r="K459">
            <v>31.4</v>
          </cell>
          <cell r="L459">
            <v>203231.25047303099</v>
          </cell>
          <cell r="M459">
            <v>9.3112638410822708</v>
          </cell>
          <cell r="N459">
            <v>1.9774710481589599</v>
          </cell>
        </row>
        <row r="460">
          <cell r="G460" t="str">
            <v>England (UK)</v>
          </cell>
          <cell r="H460">
            <v>2</v>
          </cell>
          <cell r="I460">
            <v>2</v>
          </cell>
          <cell r="J460">
            <v>2</v>
          </cell>
          <cell r="K460">
            <v>30</v>
          </cell>
          <cell r="L460">
            <v>198625.91517230601</v>
          </cell>
          <cell r="M460">
            <v>5.4733715776172298</v>
          </cell>
          <cell r="N460">
            <v>1.20053691020955</v>
          </cell>
        </row>
        <row r="461">
          <cell r="G461" t="str">
            <v>England (UK)</v>
          </cell>
          <cell r="H461">
            <v>2</v>
          </cell>
          <cell r="I461">
            <v>3</v>
          </cell>
          <cell r="J461">
            <v>2</v>
          </cell>
          <cell r="K461">
            <v>17.7</v>
          </cell>
          <cell r="L461">
            <v>114510.854781248</v>
          </cell>
          <cell r="M461">
            <v>3.63876466011985</v>
          </cell>
          <cell r="N461">
            <v>1.3134982485309701</v>
          </cell>
        </row>
        <row r="462">
          <cell r="G462" t="str">
            <v>England (UK)</v>
          </cell>
          <cell r="H462">
            <v>2</v>
          </cell>
          <cell r="I462">
            <v>4</v>
          </cell>
          <cell r="J462">
            <v>2</v>
          </cell>
          <cell r="K462">
            <v>4.9000000000000004</v>
          </cell>
          <cell r="L462">
            <v>34044.370863623502</v>
          </cell>
          <cell r="M462">
            <v>3.9105802566707899</v>
          </cell>
          <cell r="N462">
            <v>2.2558980327236</v>
          </cell>
        </row>
        <row r="463">
          <cell r="G463" t="str">
            <v>England (UK)</v>
          </cell>
          <cell r="H463">
            <v>3</v>
          </cell>
          <cell r="I463">
            <v>1</v>
          </cell>
          <cell r="J463">
            <v>2</v>
          </cell>
          <cell r="K463">
            <v>11.8</v>
          </cell>
          <cell r="L463">
            <v>61401.287570323999</v>
          </cell>
          <cell r="M463">
            <v>4.9543441304631504</v>
          </cell>
          <cell r="N463">
            <v>1.5932892959158</v>
          </cell>
        </row>
        <row r="464">
          <cell r="G464" t="str">
            <v>England (UK)</v>
          </cell>
          <cell r="H464">
            <v>3</v>
          </cell>
          <cell r="I464">
            <v>2</v>
          </cell>
          <cell r="J464">
            <v>2</v>
          </cell>
          <cell r="K464">
            <v>18.7</v>
          </cell>
          <cell r="L464">
            <v>107032.913636463</v>
          </cell>
          <cell r="M464">
            <v>3.7388445370388599</v>
          </cell>
          <cell r="N464">
            <v>0.98830239382277296</v>
          </cell>
        </row>
        <row r="465">
          <cell r="G465" t="str">
            <v>England (UK)</v>
          </cell>
          <cell r="H465">
            <v>3</v>
          </cell>
          <cell r="I465">
            <v>3</v>
          </cell>
          <cell r="J465">
            <v>2</v>
          </cell>
          <cell r="K465">
            <v>21.5</v>
          </cell>
          <cell r="L465">
            <v>108132.387261942</v>
          </cell>
          <cell r="M465">
            <v>2.4826881239578298</v>
          </cell>
          <cell r="N465">
            <v>0.63931379503093799</v>
          </cell>
        </row>
        <row r="466">
          <cell r="G466" t="str">
            <v>England (UK)</v>
          </cell>
          <cell r="H466">
            <v>3</v>
          </cell>
          <cell r="I466">
            <v>4</v>
          </cell>
          <cell r="J466">
            <v>2</v>
          </cell>
          <cell r="K466">
            <v>9</v>
          </cell>
          <cell r="L466">
            <v>40075.401632963803</v>
          </cell>
          <cell r="M466">
            <v>1.69013580327751</v>
          </cell>
          <cell r="N466">
            <v>0.68587168601748605</v>
          </cell>
        </row>
        <row r="467">
          <cell r="G467" t="str">
            <v>Estonia</v>
          </cell>
          <cell r="H467">
            <v>1</v>
          </cell>
          <cell r="I467">
            <v>1</v>
          </cell>
          <cell r="J467">
            <v>2</v>
          </cell>
          <cell r="K467">
            <v>28.1</v>
          </cell>
          <cell r="L467">
            <v>3527.31364546226</v>
          </cell>
          <cell r="M467">
            <v>10.513061956762099</v>
          </cell>
          <cell r="N467">
            <v>2.1414593195693001</v>
          </cell>
        </row>
        <row r="468">
          <cell r="G468" t="str">
            <v>Estonia</v>
          </cell>
          <cell r="H468">
            <v>1</v>
          </cell>
          <cell r="I468">
            <v>2</v>
          </cell>
          <cell r="J468">
            <v>2</v>
          </cell>
          <cell r="K468">
            <v>29.5</v>
          </cell>
          <cell r="L468">
            <v>3742.8698079273199</v>
          </cell>
          <cell r="M468">
            <v>10.119832181783</v>
          </cell>
          <cell r="N468">
            <v>2.0174420816710401</v>
          </cell>
        </row>
        <row r="469">
          <cell r="G469" t="str">
            <v>Estonia</v>
          </cell>
          <cell r="H469">
            <v>1</v>
          </cell>
          <cell r="I469">
            <v>3</v>
          </cell>
          <cell r="J469">
            <v>2</v>
          </cell>
          <cell r="K469">
            <v>7.4</v>
          </cell>
          <cell r="L469">
            <v>874.65440707881999</v>
          </cell>
          <cell r="M469">
            <v>5.3402008739842097</v>
          </cell>
          <cell r="N469">
            <v>2.6604548445941298</v>
          </cell>
        </row>
        <row r="470">
          <cell r="G470" t="str">
            <v>Estonia</v>
          </cell>
          <cell r="H470">
            <v>2</v>
          </cell>
          <cell r="I470">
            <v>1</v>
          </cell>
          <cell r="J470">
            <v>2</v>
          </cell>
          <cell r="K470">
            <v>39.799999999999997</v>
          </cell>
          <cell r="L470">
            <v>4848.3644410519901</v>
          </cell>
          <cell r="M470">
            <v>9.0072952232765893</v>
          </cell>
          <cell r="N470">
            <v>1.51972202147338</v>
          </cell>
        </row>
        <row r="471">
          <cell r="G471" t="str">
            <v>Estonia</v>
          </cell>
          <cell r="H471">
            <v>2</v>
          </cell>
          <cell r="I471">
            <v>2</v>
          </cell>
          <cell r="J471">
            <v>2</v>
          </cell>
          <cell r="K471">
            <v>72.400000000000006</v>
          </cell>
          <cell r="L471">
            <v>8921.8111371582709</v>
          </cell>
          <cell r="M471">
            <v>6.4909510896697</v>
          </cell>
          <cell r="N471">
            <v>0.85695334744944496</v>
          </cell>
        </row>
        <row r="472">
          <cell r="G472" t="str">
            <v>Estonia</v>
          </cell>
          <cell r="H472">
            <v>2</v>
          </cell>
          <cell r="I472">
            <v>3</v>
          </cell>
          <cell r="J472">
            <v>2</v>
          </cell>
          <cell r="K472">
            <v>51.2</v>
          </cell>
          <cell r="L472">
            <v>6201.2062961588899</v>
          </cell>
          <cell r="M472">
            <v>5.4498617803004503</v>
          </cell>
          <cell r="N472">
            <v>0.96023948547692894</v>
          </cell>
        </row>
        <row r="473">
          <cell r="G473" t="str">
            <v>Estonia</v>
          </cell>
          <cell r="H473">
            <v>2</v>
          </cell>
          <cell r="I473">
            <v>4</v>
          </cell>
          <cell r="J473">
            <v>2</v>
          </cell>
          <cell r="K473">
            <v>6.6</v>
          </cell>
          <cell r="L473">
            <v>825.03558052591904</v>
          </cell>
          <cell r="M473">
            <v>3.7920929699827401</v>
          </cell>
          <cell r="N473">
            <v>2.1328960713309399</v>
          </cell>
        </row>
        <row r="474">
          <cell r="G474" t="str">
            <v>Estonia</v>
          </cell>
          <cell r="H474">
            <v>3</v>
          </cell>
          <cell r="I474">
            <v>1</v>
          </cell>
          <cell r="J474">
            <v>2</v>
          </cell>
          <cell r="K474">
            <v>9.1999999999999993</v>
          </cell>
          <cell r="L474">
            <v>1118.97805604982</v>
          </cell>
          <cell r="M474">
            <v>5.7149700489741804</v>
          </cell>
          <cell r="N474">
            <v>1.95210376082646</v>
          </cell>
        </row>
        <row r="475">
          <cell r="G475" t="str">
            <v>Estonia</v>
          </cell>
          <cell r="H475">
            <v>3</v>
          </cell>
          <cell r="I475">
            <v>2</v>
          </cell>
          <cell r="J475">
            <v>2</v>
          </cell>
          <cell r="K475">
            <v>33.700000000000003</v>
          </cell>
          <cell r="L475">
            <v>4065.7240127790201</v>
          </cell>
          <cell r="M475">
            <v>4.6895713936330701</v>
          </cell>
          <cell r="N475">
            <v>0.94848466451725499</v>
          </cell>
        </row>
        <row r="476">
          <cell r="G476" t="str">
            <v>Estonia</v>
          </cell>
          <cell r="H476">
            <v>3</v>
          </cell>
          <cell r="I476">
            <v>3</v>
          </cell>
          <cell r="J476">
            <v>2</v>
          </cell>
          <cell r="K476">
            <v>42.3</v>
          </cell>
          <cell r="L476">
            <v>5166.2998595154904</v>
          </cell>
          <cell r="M476">
            <v>3.6953918045258698</v>
          </cell>
          <cell r="N476">
            <v>0.55010935887838197</v>
          </cell>
        </row>
        <row r="477">
          <cell r="G477" t="str">
            <v>Estonia</v>
          </cell>
          <cell r="H477">
            <v>3</v>
          </cell>
          <cell r="I477">
            <v>4</v>
          </cell>
          <cell r="J477">
            <v>2</v>
          </cell>
          <cell r="K477">
            <v>5.8</v>
          </cell>
          <cell r="L477">
            <v>707.37097172054803</v>
          </cell>
          <cell r="M477">
            <v>1.2404552201643499</v>
          </cell>
          <cell r="N477">
            <v>0.553861233923853</v>
          </cell>
        </row>
        <row r="478">
          <cell r="G478" t="str">
            <v>Finland</v>
          </cell>
          <cell r="H478">
            <v>1</v>
          </cell>
          <cell r="I478">
            <v>1</v>
          </cell>
          <cell r="J478">
            <v>2</v>
          </cell>
          <cell r="K478">
            <v>6.1</v>
          </cell>
          <cell r="L478">
            <v>5195.7119054768</v>
          </cell>
          <cell r="M478">
            <v>4.1793090105504804</v>
          </cell>
          <cell r="N478">
            <v>1.82452978934618</v>
          </cell>
        </row>
        <row r="479">
          <cell r="G479" t="str">
            <v>Finland</v>
          </cell>
          <cell r="H479">
            <v>1</v>
          </cell>
          <cell r="I479">
            <v>2</v>
          </cell>
          <cell r="J479">
            <v>2</v>
          </cell>
          <cell r="K479">
            <v>11.1</v>
          </cell>
          <cell r="L479">
            <v>7823.2997711380203</v>
          </cell>
          <cell r="M479">
            <v>4.8094934184095202</v>
          </cell>
          <cell r="N479">
            <v>1.57397384968721</v>
          </cell>
        </row>
        <row r="480">
          <cell r="G480" t="str">
            <v>Finland</v>
          </cell>
          <cell r="H480">
            <v>1</v>
          </cell>
          <cell r="I480">
            <v>3</v>
          </cell>
          <cell r="J480">
            <v>2</v>
          </cell>
          <cell r="K480">
            <v>3.8</v>
          </cell>
          <cell r="L480">
            <v>2894.8612892620099</v>
          </cell>
          <cell r="M480">
            <v>3.1842525145762202</v>
          </cell>
          <cell r="N480">
            <v>1.8014000094773299</v>
          </cell>
        </row>
        <row r="481">
          <cell r="G481" t="str">
            <v>Finland</v>
          </cell>
          <cell r="H481">
            <v>2</v>
          </cell>
          <cell r="I481">
            <v>1</v>
          </cell>
          <cell r="J481">
            <v>2</v>
          </cell>
          <cell r="K481">
            <v>17.8</v>
          </cell>
          <cell r="L481">
            <v>13632.564177099801</v>
          </cell>
          <cell r="M481">
            <v>7.0073600250742096</v>
          </cell>
          <cell r="N481">
            <v>1.6600940061475</v>
          </cell>
        </row>
        <row r="482">
          <cell r="G482" t="str">
            <v>Finland</v>
          </cell>
          <cell r="H482">
            <v>2</v>
          </cell>
          <cell r="I482">
            <v>2</v>
          </cell>
          <cell r="J482">
            <v>2</v>
          </cell>
          <cell r="K482">
            <v>25.5</v>
          </cell>
          <cell r="L482">
            <v>17478.462094851398</v>
          </cell>
          <cell r="M482">
            <v>4.1375751448503104</v>
          </cell>
          <cell r="N482">
            <v>1.0274854481433999</v>
          </cell>
        </row>
        <row r="483">
          <cell r="G483" t="str">
            <v>Finland</v>
          </cell>
          <cell r="H483">
            <v>2</v>
          </cell>
          <cell r="I483">
            <v>3</v>
          </cell>
          <cell r="J483">
            <v>2</v>
          </cell>
          <cell r="K483">
            <v>25.2</v>
          </cell>
          <cell r="L483">
            <v>17738.385722954699</v>
          </cell>
          <cell r="M483">
            <v>4.0477162668298199</v>
          </cell>
          <cell r="N483">
            <v>0.98231862451418495</v>
          </cell>
        </row>
        <row r="484">
          <cell r="G484" t="str">
            <v>Finland</v>
          </cell>
          <cell r="H484">
            <v>2</v>
          </cell>
          <cell r="I484">
            <v>4</v>
          </cell>
          <cell r="J484">
            <v>2</v>
          </cell>
          <cell r="K484">
            <v>10.5</v>
          </cell>
          <cell r="L484">
            <v>7199.3536765059098</v>
          </cell>
          <cell r="M484">
            <v>4.9361117379685497</v>
          </cell>
          <cell r="N484">
            <v>1.4766591199144601</v>
          </cell>
        </row>
        <row r="485">
          <cell r="G485" t="str">
            <v>Finland</v>
          </cell>
          <cell r="H485">
            <v>3</v>
          </cell>
          <cell r="I485">
            <v>2</v>
          </cell>
          <cell r="J485">
            <v>2</v>
          </cell>
          <cell r="K485">
            <v>11.3</v>
          </cell>
          <cell r="L485">
            <v>7266.0157380235896</v>
          </cell>
          <cell r="M485">
            <v>3.1282101803102398</v>
          </cell>
          <cell r="N485">
            <v>1.0314948676256399</v>
          </cell>
        </row>
        <row r="486">
          <cell r="G486" t="str">
            <v>Finland</v>
          </cell>
          <cell r="H486">
            <v>3</v>
          </cell>
          <cell r="I486">
            <v>3</v>
          </cell>
          <cell r="J486">
            <v>2</v>
          </cell>
          <cell r="K486">
            <v>22</v>
          </cell>
          <cell r="L486">
            <v>13595.3009061424</v>
          </cell>
          <cell r="M486">
            <v>2.5232450384543501</v>
          </cell>
          <cell r="N486">
            <v>0.56150219742644603</v>
          </cell>
        </row>
        <row r="487">
          <cell r="G487" t="str">
            <v>Finland</v>
          </cell>
          <cell r="H487">
            <v>3</v>
          </cell>
          <cell r="I487">
            <v>4</v>
          </cell>
          <cell r="J487">
            <v>2</v>
          </cell>
          <cell r="K487">
            <v>16.2</v>
          </cell>
          <cell r="L487">
            <v>9510.6755095216795</v>
          </cell>
          <cell r="M487">
            <v>2.3362935556340401</v>
          </cell>
          <cell r="N487">
            <v>0.61585162322055598</v>
          </cell>
        </row>
        <row r="488">
          <cell r="G488" t="str">
            <v>Flanders (Belgium)</v>
          </cell>
          <cell r="H488">
            <v>1</v>
          </cell>
          <cell r="I488">
            <v>1</v>
          </cell>
          <cell r="J488">
            <v>2</v>
          </cell>
          <cell r="K488">
            <v>5.5</v>
          </cell>
          <cell r="L488">
            <v>3636.83296362481</v>
          </cell>
          <cell r="M488">
            <v>1.6501871982176199</v>
          </cell>
          <cell r="N488">
            <v>0.74626244350758197</v>
          </cell>
        </row>
        <row r="489">
          <cell r="G489" t="str">
            <v>Flanders (Belgium)</v>
          </cell>
          <cell r="H489">
            <v>1</v>
          </cell>
          <cell r="I489">
            <v>2</v>
          </cell>
          <cell r="J489">
            <v>2</v>
          </cell>
          <cell r="K489">
            <v>8.9</v>
          </cell>
          <cell r="L489">
            <v>5911.6929773799802</v>
          </cell>
          <cell r="M489">
            <v>2.72523536013707</v>
          </cell>
          <cell r="N489">
            <v>1.0034313867362801</v>
          </cell>
        </row>
        <row r="490">
          <cell r="G490" t="str">
            <v>Flanders (Belgium)</v>
          </cell>
          <cell r="H490">
            <v>2</v>
          </cell>
          <cell r="I490">
            <v>1</v>
          </cell>
          <cell r="J490">
            <v>2</v>
          </cell>
          <cell r="K490">
            <v>6.9</v>
          </cell>
          <cell r="L490">
            <v>4741.4390691546296</v>
          </cell>
          <cell r="M490">
            <v>2.2721394864553899</v>
          </cell>
          <cell r="N490">
            <v>1.12527125400591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9.1999999999999993</v>
          </cell>
          <cell r="L492">
            <v>6471.7431036239605</v>
          </cell>
          <cell r="M492">
            <v>1.2048039619978499</v>
          </cell>
          <cell r="N492">
            <v>0.47884946994663202</v>
          </cell>
        </row>
        <row r="493">
          <cell r="G493" t="str">
            <v>Flanders (Belgium)</v>
          </cell>
          <cell r="H493">
            <v>2</v>
          </cell>
          <cell r="I493">
            <v>4</v>
          </cell>
          <cell r="J493">
            <v>2</v>
          </cell>
          <cell r="K493">
            <v>3.6</v>
          </cell>
          <cell r="L493">
            <v>2679.4826843968599</v>
          </cell>
          <cell r="M493">
            <v>1.9153050381254599</v>
          </cell>
          <cell r="N493">
            <v>1.0921165053104001</v>
          </cell>
        </row>
        <row r="494">
          <cell r="G494" t="str">
            <v>Flanders (Belgium)</v>
          </cell>
          <cell r="H494">
            <v>3</v>
          </cell>
          <cell r="I494">
            <v>3</v>
          </cell>
          <cell r="J494">
            <v>2</v>
          </cell>
          <cell r="K494">
            <v>12.2</v>
          </cell>
          <cell r="L494">
            <v>8558.1697666187592</v>
          </cell>
          <cell r="M494">
            <v>1.4368402566529499</v>
          </cell>
          <cell r="N494">
            <v>0.49380782022724301</v>
          </cell>
        </row>
        <row r="495">
          <cell r="G495" t="str">
            <v>Flanders (Belgium)</v>
          </cell>
          <cell r="H495">
            <v>3</v>
          </cell>
          <cell r="I495">
            <v>4</v>
          </cell>
          <cell r="J495">
            <v>2</v>
          </cell>
          <cell r="K495">
            <v>8.1999999999999993</v>
          </cell>
          <cell r="L495">
            <v>5568.4051604228798</v>
          </cell>
          <cell r="M495">
            <v>1.23110710653046</v>
          </cell>
          <cell r="N495">
            <v>0.52512762734335705</v>
          </cell>
        </row>
        <row r="496">
          <cell r="G496" t="str">
            <v>France</v>
          </cell>
          <cell r="H496">
            <v>1</v>
          </cell>
          <cell r="I496">
            <v>1</v>
          </cell>
          <cell r="J496">
            <v>2</v>
          </cell>
          <cell r="K496">
            <v>45.4</v>
          </cell>
          <cell r="L496">
            <v>343855.46057284699</v>
          </cell>
          <cell r="M496">
            <v>6.78254645467005</v>
          </cell>
          <cell r="N496">
            <v>0.92799652679695699</v>
          </cell>
        </row>
        <row r="497">
          <cell r="G497" t="str">
            <v>France</v>
          </cell>
          <cell r="H497">
            <v>1</v>
          </cell>
          <cell r="I497">
            <v>2</v>
          </cell>
          <cell r="J497">
            <v>2</v>
          </cell>
          <cell r="K497">
            <v>21.7</v>
          </cell>
          <cell r="L497">
            <v>162384.724616202</v>
          </cell>
          <cell r="M497">
            <v>6.5586786630205998</v>
          </cell>
          <cell r="N497">
            <v>1.22799956578225</v>
          </cell>
        </row>
        <row r="498">
          <cell r="G498" t="str">
            <v>France</v>
          </cell>
          <cell r="H498">
            <v>1</v>
          </cell>
          <cell r="I498">
            <v>3</v>
          </cell>
          <cell r="J498">
            <v>2</v>
          </cell>
          <cell r="K498">
            <v>4.2</v>
          </cell>
          <cell r="L498">
            <v>30998.082310022299</v>
          </cell>
          <cell r="M498">
            <v>4.2336325839436899</v>
          </cell>
          <cell r="N498">
            <v>2.0617007659624398</v>
          </cell>
        </row>
        <row r="499">
          <cell r="G499" t="str">
            <v>France</v>
          </cell>
          <cell r="H499">
            <v>2</v>
          </cell>
          <cell r="I499">
            <v>1</v>
          </cell>
          <cell r="J499">
            <v>2</v>
          </cell>
          <cell r="K499">
            <v>38.9</v>
          </cell>
          <cell r="L499">
            <v>280288.760574819</v>
          </cell>
          <cell r="M499">
            <v>7.2729065323432698</v>
          </cell>
          <cell r="N499">
            <v>1.07796953103352</v>
          </cell>
        </row>
        <row r="500">
          <cell r="G500" t="str">
            <v>France</v>
          </cell>
          <cell r="H500">
            <v>2</v>
          </cell>
          <cell r="I500">
            <v>2</v>
          </cell>
          <cell r="J500">
            <v>2</v>
          </cell>
          <cell r="K500">
            <v>53.9</v>
          </cell>
          <cell r="L500">
            <v>384325.16542575398</v>
          </cell>
          <cell r="M500">
            <v>6.2545171664966199</v>
          </cell>
          <cell r="N500">
            <v>0.79000773103137101</v>
          </cell>
        </row>
        <row r="501">
          <cell r="G501" t="str">
            <v>France</v>
          </cell>
          <cell r="H501">
            <v>2</v>
          </cell>
          <cell r="I501">
            <v>3</v>
          </cell>
          <cell r="J501">
            <v>2</v>
          </cell>
          <cell r="K501">
            <v>26.4</v>
          </cell>
          <cell r="L501">
            <v>178154.49929275201</v>
          </cell>
          <cell r="M501">
            <v>4.6337521810100597</v>
          </cell>
          <cell r="N501">
            <v>1.0686398692071899</v>
          </cell>
        </row>
        <row r="502">
          <cell r="G502" t="str">
            <v>France</v>
          </cell>
          <cell r="H502">
            <v>2</v>
          </cell>
          <cell r="I502">
            <v>4</v>
          </cell>
          <cell r="J502">
            <v>2</v>
          </cell>
          <cell r="K502">
            <v>3.8</v>
          </cell>
          <cell r="L502">
            <v>27229.606481845502</v>
          </cell>
          <cell r="M502">
            <v>5.5998001009787304</v>
          </cell>
          <cell r="N502">
            <v>3.3232307172525299</v>
          </cell>
        </row>
        <row r="503">
          <cell r="G503" t="str">
            <v>France</v>
          </cell>
          <cell r="H503">
            <v>3</v>
          </cell>
          <cell r="I503">
            <v>1</v>
          </cell>
          <cell r="J503">
            <v>2</v>
          </cell>
          <cell r="K503">
            <v>7.3</v>
          </cell>
          <cell r="L503">
            <v>51082.6557718576</v>
          </cell>
          <cell r="M503">
            <v>8.0741630355430392</v>
          </cell>
          <cell r="N503">
            <v>2.62380324785053</v>
          </cell>
        </row>
        <row r="504">
          <cell r="G504" t="str">
            <v>France</v>
          </cell>
          <cell r="H504">
            <v>3</v>
          </cell>
          <cell r="I504">
            <v>2</v>
          </cell>
          <cell r="J504">
            <v>2</v>
          </cell>
          <cell r="K504">
            <v>14.9</v>
          </cell>
          <cell r="L504">
            <v>93476.266655681902</v>
          </cell>
          <cell r="M504">
            <v>4.3549250777031396</v>
          </cell>
          <cell r="N504">
            <v>1.2804073599883501</v>
          </cell>
        </row>
        <row r="505">
          <cell r="G505" t="str">
            <v>France</v>
          </cell>
          <cell r="H505">
            <v>3</v>
          </cell>
          <cell r="I505">
            <v>3</v>
          </cell>
          <cell r="J505">
            <v>2</v>
          </cell>
          <cell r="K505">
            <v>24.7</v>
          </cell>
          <cell r="L505">
            <v>143129.55991203</v>
          </cell>
          <cell r="M505">
            <v>3.13094810085164</v>
          </cell>
          <cell r="N505">
            <v>0.75883925860163204</v>
          </cell>
        </row>
        <row r="506">
          <cell r="G506" t="str">
            <v>France</v>
          </cell>
          <cell r="H506">
            <v>3</v>
          </cell>
          <cell r="I506">
            <v>4</v>
          </cell>
          <cell r="J506">
            <v>2</v>
          </cell>
          <cell r="K506">
            <v>12.1</v>
          </cell>
          <cell r="L506">
            <v>75206.570641546699</v>
          </cell>
          <cell r="M506">
            <v>3.4695140108414502</v>
          </cell>
          <cell r="N506">
            <v>1.20599947447866</v>
          </cell>
        </row>
        <row r="507">
          <cell r="G507" t="str">
            <v>Germany</v>
          </cell>
          <cell r="H507">
            <v>1</v>
          </cell>
          <cell r="I507">
            <v>1</v>
          </cell>
          <cell r="J507">
            <v>2</v>
          </cell>
          <cell r="K507">
            <v>21.2</v>
          </cell>
          <cell r="L507">
            <v>277400.75981954997</v>
          </cell>
          <cell r="M507">
            <v>10.5208795840413</v>
          </cell>
          <cell r="N507">
            <v>2.4976247188592802</v>
          </cell>
        </row>
        <row r="508">
          <cell r="G508" t="str">
            <v>Germany</v>
          </cell>
          <cell r="H508">
            <v>1</v>
          </cell>
          <cell r="I508">
            <v>2</v>
          </cell>
          <cell r="J508">
            <v>2</v>
          </cell>
          <cell r="K508">
            <v>6.4</v>
          </cell>
          <cell r="L508">
            <v>71886.572152231194</v>
          </cell>
          <cell r="M508">
            <v>5.7947520643926502</v>
          </cell>
          <cell r="N508">
            <v>3.20760413592674</v>
          </cell>
        </row>
        <row r="509">
          <cell r="G509" t="str">
            <v>Germany</v>
          </cell>
          <cell r="H509">
            <v>1</v>
          </cell>
          <cell r="I509">
            <v>3</v>
          </cell>
          <cell r="J509">
            <v>2</v>
          </cell>
          <cell r="K509">
            <v>2.4</v>
          </cell>
          <cell r="L509">
            <v>31733.742326346499</v>
          </cell>
          <cell r="M509">
            <v>7.9213395006058196</v>
          </cell>
          <cell r="N509">
            <v>5.3638906375121804</v>
          </cell>
        </row>
        <row r="510">
          <cell r="G510" t="str">
            <v>Germany</v>
          </cell>
          <cell r="H510">
            <v>2</v>
          </cell>
          <cell r="I510">
            <v>1</v>
          </cell>
          <cell r="J510">
            <v>2</v>
          </cell>
          <cell r="K510">
            <v>23.5</v>
          </cell>
          <cell r="L510">
            <v>256864.755558551</v>
          </cell>
          <cell r="M510">
            <v>5.3994092118803598</v>
          </cell>
          <cell r="N510">
            <v>1.24649446849014</v>
          </cell>
        </row>
        <row r="511">
          <cell r="G511" t="str">
            <v>Germany</v>
          </cell>
          <cell r="H511">
            <v>2</v>
          </cell>
          <cell r="I511">
            <v>2</v>
          </cell>
          <cell r="J511">
            <v>2</v>
          </cell>
          <cell r="K511">
            <v>37.4</v>
          </cell>
          <cell r="L511">
            <v>443226.74014136899</v>
          </cell>
          <cell r="M511">
            <v>4.7229975192061202</v>
          </cell>
          <cell r="N511">
            <v>0.96250418503481705</v>
          </cell>
        </row>
        <row r="512">
          <cell r="G512" t="str">
            <v>Germany</v>
          </cell>
          <cell r="H512">
            <v>2</v>
          </cell>
          <cell r="I512">
            <v>3</v>
          </cell>
          <cell r="J512">
            <v>2</v>
          </cell>
          <cell r="K512">
            <v>26.2</v>
          </cell>
          <cell r="L512">
            <v>291605.99987961003</v>
          </cell>
          <cell r="M512">
            <v>3.5568762190907699</v>
          </cell>
          <cell r="N512">
            <v>0.94963035731651102</v>
          </cell>
        </row>
        <row r="513">
          <cell r="G513" t="str">
            <v>Germany</v>
          </cell>
          <cell r="H513">
            <v>2</v>
          </cell>
          <cell r="I513">
            <v>4</v>
          </cell>
          <cell r="J513">
            <v>2</v>
          </cell>
          <cell r="K513">
            <v>1.9</v>
          </cell>
          <cell r="L513">
            <v>16985.492644445501</v>
          </cell>
          <cell r="M513">
            <v>0.82980056457110796</v>
          </cell>
          <cell r="N513">
            <v>0.85898535568516798</v>
          </cell>
        </row>
        <row r="514">
          <cell r="G514" t="str">
            <v>Germany</v>
          </cell>
          <cell r="H514">
            <v>3</v>
          </cell>
          <cell r="I514">
            <v>1</v>
          </cell>
          <cell r="J514">
            <v>2</v>
          </cell>
          <cell r="K514">
            <v>5.5</v>
          </cell>
          <cell r="L514">
            <v>45073.970426898799</v>
          </cell>
          <cell r="M514">
            <v>5.6301135570222902</v>
          </cell>
          <cell r="N514">
            <v>3.0233156093883302</v>
          </cell>
        </row>
        <row r="515">
          <cell r="G515" t="str">
            <v>Germany</v>
          </cell>
          <cell r="H515">
            <v>3</v>
          </cell>
          <cell r="I515">
            <v>2</v>
          </cell>
          <cell r="J515">
            <v>2</v>
          </cell>
          <cell r="K515">
            <v>10</v>
          </cell>
          <cell r="L515">
            <v>90612.133255901601</v>
          </cell>
          <cell r="M515">
            <v>2.9192745095269701</v>
          </cell>
          <cell r="N515">
            <v>1.17934269627087</v>
          </cell>
        </row>
        <row r="516">
          <cell r="G516" t="str">
            <v>Germany</v>
          </cell>
          <cell r="H516">
            <v>3</v>
          </cell>
          <cell r="I516">
            <v>3</v>
          </cell>
          <cell r="J516">
            <v>2</v>
          </cell>
          <cell r="K516">
            <v>17.399999999999999</v>
          </cell>
          <cell r="L516">
            <v>174394.48674685901</v>
          </cell>
          <cell r="M516">
            <v>2.5604865162530102</v>
          </cell>
          <cell r="N516">
            <v>0.82069308660135998</v>
          </cell>
        </row>
        <row r="517">
          <cell r="G517" t="str">
            <v>Germany</v>
          </cell>
          <cell r="H517">
            <v>3</v>
          </cell>
          <cell r="I517">
            <v>4</v>
          </cell>
          <cell r="J517">
            <v>2</v>
          </cell>
          <cell r="K517">
            <v>7.1</v>
          </cell>
          <cell r="L517">
            <v>56428.0349851844</v>
          </cell>
          <cell r="M517">
            <v>1.28500006669621</v>
          </cell>
          <cell r="N517">
            <v>0.74164624150406699</v>
          </cell>
        </row>
        <row r="518">
          <cell r="G518" t="str">
            <v>Capitals</v>
          </cell>
          <cell r="H518">
            <v>1</v>
          </cell>
          <cell r="I518">
            <v>1</v>
          </cell>
          <cell r="J518">
            <v>2</v>
          </cell>
          <cell r="K518">
            <v>56</v>
          </cell>
          <cell r="L518">
            <v>86873.319303398603</v>
          </cell>
          <cell r="M518">
            <v>9.5625631442538506</v>
          </cell>
          <cell r="N518">
            <v>1.92385549003337</v>
          </cell>
        </row>
        <row r="519">
          <cell r="G519" t="str">
            <v>Capitals</v>
          </cell>
          <cell r="H519">
            <v>1</v>
          </cell>
          <cell r="I519">
            <v>2</v>
          </cell>
          <cell r="J519">
            <v>2</v>
          </cell>
          <cell r="K519">
            <v>59.6</v>
          </cell>
          <cell r="L519">
            <v>124989.960956207</v>
          </cell>
          <cell r="M519">
            <v>16.738664675482099</v>
          </cell>
          <cell r="N519">
            <v>2.9226681075175098</v>
          </cell>
        </row>
        <row r="520">
          <cell r="G520" t="str">
            <v>Capitals</v>
          </cell>
          <cell r="H520">
            <v>1</v>
          </cell>
          <cell r="I520">
            <v>3</v>
          </cell>
          <cell r="J520">
            <v>2</v>
          </cell>
          <cell r="K520">
            <v>18.2</v>
          </cell>
          <cell r="L520">
            <v>47388.459580058203</v>
          </cell>
          <cell r="M520">
            <v>20.730719790121402</v>
          </cell>
          <cell r="N520">
            <v>5.9806762104806603</v>
          </cell>
        </row>
        <row r="521">
          <cell r="G521" t="str">
            <v>Capitals</v>
          </cell>
          <cell r="H521">
            <v>2</v>
          </cell>
          <cell r="I521">
            <v>1</v>
          </cell>
          <cell r="J521">
            <v>2</v>
          </cell>
          <cell r="K521">
            <v>68.2</v>
          </cell>
          <cell r="L521">
            <v>82487.923495363502</v>
          </cell>
          <cell r="M521">
            <v>13.1900841721473</v>
          </cell>
          <cell r="N521">
            <v>1.85024751089506</v>
          </cell>
        </row>
        <row r="522">
          <cell r="G522" t="str">
            <v>Capitals</v>
          </cell>
          <cell r="H522">
            <v>2</v>
          </cell>
          <cell r="I522">
            <v>2</v>
          </cell>
          <cell r="J522">
            <v>2</v>
          </cell>
          <cell r="K522">
            <v>119.1</v>
          </cell>
          <cell r="L522">
            <v>148090.11875677801</v>
          </cell>
          <cell r="M522">
            <v>14.078745758806001</v>
          </cell>
          <cell r="N522">
            <v>1.65421891395988</v>
          </cell>
        </row>
        <row r="523">
          <cell r="G523" t="str">
            <v>Capitals</v>
          </cell>
          <cell r="H523">
            <v>2</v>
          </cell>
          <cell r="I523">
            <v>3</v>
          </cell>
          <cell r="J523">
            <v>2</v>
          </cell>
          <cell r="K523">
            <v>61.2</v>
          </cell>
          <cell r="L523">
            <v>90802.293680498697</v>
          </cell>
          <cell r="M523">
            <v>14.673458647800899</v>
          </cell>
          <cell r="N523">
            <v>2.8647331145120001</v>
          </cell>
        </row>
        <row r="524">
          <cell r="G524" t="str">
            <v>Capitals</v>
          </cell>
          <cell r="H524">
            <v>2</v>
          </cell>
          <cell r="I524">
            <v>4</v>
          </cell>
          <cell r="J524">
            <v>2</v>
          </cell>
          <cell r="K524">
            <v>5.5</v>
          </cell>
          <cell r="L524">
            <v>9247.9844867310403</v>
          </cell>
          <cell r="M524">
            <v>10.583433252342999</v>
          </cell>
          <cell r="N524">
            <v>6.1926350392042</v>
          </cell>
        </row>
        <row r="525">
          <cell r="G525" t="str">
            <v>Capitals</v>
          </cell>
          <cell r="H525">
            <v>3</v>
          </cell>
          <cell r="I525">
            <v>1</v>
          </cell>
          <cell r="J525">
            <v>2</v>
          </cell>
          <cell r="K525">
            <v>21.8</v>
          </cell>
          <cell r="L525">
            <v>27325.717403509399</v>
          </cell>
          <cell r="M525">
            <v>14.907442843847299</v>
          </cell>
          <cell r="N525">
            <v>4.4995355324287001</v>
          </cell>
        </row>
        <row r="526">
          <cell r="G526" t="str">
            <v>Capitals</v>
          </cell>
          <cell r="H526">
            <v>3</v>
          </cell>
          <cell r="I526">
            <v>2</v>
          </cell>
          <cell r="J526">
            <v>2</v>
          </cell>
          <cell r="K526">
            <v>62.9</v>
          </cell>
          <cell r="L526">
            <v>84066.386869087597</v>
          </cell>
          <cell r="M526">
            <v>14.614400368194</v>
          </cell>
          <cell r="N526">
            <v>2.84377440043591</v>
          </cell>
        </row>
        <row r="527">
          <cell r="G527" t="str">
            <v>Capitals</v>
          </cell>
          <cell r="H527">
            <v>3</v>
          </cell>
          <cell r="I527">
            <v>3</v>
          </cell>
          <cell r="J527">
            <v>2</v>
          </cell>
          <cell r="K527">
            <v>42.4</v>
          </cell>
          <cell r="L527">
            <v>61223.222910265802</v>
          </cell>
          <cell r="M527">
            <v>9.7072279149232301</v>
          </cell>
          <cell r="N527">
            <v>2.0187317902262301</v>
          </cell>
        </row>
        <row r="528">
          <cell r="G528" t="str">
            <v>Capitals</v>
          </cell>
          <cell r="H528">
            <v>3</v>
          </cell>
          <cell r="I528">
            <v>4</v>
          </cell>
          <cell r="J528">
            <v>2</v>
          </cell>
          <cell r="K528">
            <v>8.9</v>
          </cell>
          <cell r="L528">
            <v>13537.860261828901</v>
          </cell>
          <cell r="M528">
            <v>5.4015062008761596</v>
          </cell>
          <cell r="N528">
            <v>2.6779365564528801</v>
          </cell>
        </row>
        <row r="529">
          <cell r="G529" t="str">
            <v>Ireland</v>
          </cell>
          <cell r="H529">
            <v>1</v>
          </cell>
          <cell r="I529">
            <v>1</v>
          </cell>
          <cell r="J529">
            <v>2</v>
          </cell>
          <cell r="K529">
            <v>55.1</v>
          </cell>
          <cell r="L529">
            <v>30977.218740944001</v>
          </cell>
          <cell r="M529">
            <v>9.2710493091887507</v>
          </cell>
          <cell r="N529">
            <v>1.66480636342013</v>
          </cell>
        </row>
        <row r="530">
          <cell r="G530" t="str">
            <v>Ireland</v>
          </cell>
          <cell r="H530">
            <v>1</v>
          </cell>
          <cell r="I530">
            <v>2</v>
          </cell>
          <cell r="J530">
            <v>2</v>
          </cell>
          <cell r="K530">
            <v>45.3</v>
          </cell>
          <cell r="L530">
            <v>26037.044407630801</v>
          </cell>
          <cell r="M530">
            <v>10.519200511286</v>
          </cell>
          <cell r="N530">
            <v>2.0569859955248102</v>
          </cell>
        </row>
        <row r="531">
          <cell r="G531" t="str">
            <v>Ireland</v>
          </cell>
          <cell r="H531">
            <v>1</v>
          </cell>
          <cell r="I531">
            <v>3</v>
          </cell>
          <cell r="J531">
            <v>2</v>
          </cell>
          <cell r="K531">
            <v>11.4</v>
          </cell>
          <cell r="L531">
            <v>6147.1125965820302</v>
          </cell>
          <cell r="M531">
            <v>8.0852161053561105</v>
          </cell>
          <cell r="N531">
            <v>3.5765451407700999</v>
          </cell>
        </row>
        <row r="532">
          <cell r="G532" t="str">
            <v>Ireland</v>
          </cell>
          <cell r="H532">
            <v>2</v>
          </cell>
          <cell r="I532">
            <v>1</v>
          </cell>
          <cell r="J532">
            <v>2</v>
          </cell>
          <cell r="K532">
            <v>52.1</v>
          </cell>
          <cell r="L532">
            <v>25857.6355299108</v>
          </cell>
          <cell r="M532">
            <v>11.922711660685501</v>
          </cell>
          <cell r="N532">
            <v>1.7144545777959299</v>
          </cell>
        </row>
        <row r="533">
          <cell r="G533" t="str">
            <v>Ireland</v>
          </cell>
          <cell r="H533">
            <v>2</v>
          </cell>
          <cell r="I533">
            <v>2</v>
          </cell>
          <cell r="J533">
            <v>2</v>
          </cell>
          <cell r="K533">
            <v>82.2</v>
          </cell>
          <cell r="L533">
            <v>39997.805028265597</v>
          </cell>
          <cell r="M533">
            <v>10.0071157180619</v>
          </cell>
          <cell r="N533">
            <v>1.1655300749387401</v>
          </cell>
        </row>
        <row r="534">
          <cell r="G534" t="str">
            <v>Ireland</v>
          </cell>
          <cell r="H534">
            <v>2</v>
          </cell>
          <cell r="I534">
            <v>3</v>
          </cell>
          <cell r="J534">
            <v>2</v>
          </cell>
          <cell r="K534">
            <v>51</v>
          </cell>
          <cell r="L534">
            <v>27032.0801036911</v>
          </cell>
          <cell r="M534">
            <v>10.4393819506524</v>
          </cell>
          <cell r="N534">
            <v>1.829694201523</v>
          </cell>
        </row>
        <row r="535">
          <cell r="G535" t="str">
            <v>Ireland</v>
          </cell>
          <cell r="H535">
            <v>2</v>
          </cell>
          <cell r="I535">
            <v>4</v>
          </cell>
          <cell r="J535">
            <v>2</v>
          </cell>
          <cell r="K535">
            <v>5.7</v>
          </cell>
          <cell r="L535">
            <v>3559.87319917062</v>
          </cell>
          <cell r="M535">
            <v>8.5233690617009206</v>
          </cell>
          <cell r="N535">
            <v>4.6304242340889399</v>
          </cell>
        </row>
        <row r="536">
          <cell r="G536" t="str">
            <v>Ireland</v>
          </cell>
          <cell r="H536">
            <v>3</v>
          </cell>
          <cell r="I536">
            <v>1</v>
          </cell>
          <cell r="J536">
            <v>2</v>
          </cell>
          <cell r="K536">
            <v>10</v>
          </cell>
          <cell r="L536">
            <v>3375.2979743581</v>
          </cell>
          <cell r="M536">
            <v>4.9067790689107804</v>
          </cell>
          <cell r="N536">
            <v>1.90809536444003</v>
          </cell>
        </row>
        <row r="537">
          <cell r="G537" t="str">
            <v>Ireland</v>
          </cell>
          <cell r="H537">
            <v>3</v>
          </cell>
          <cell r="I537">
            <v>2</v>
          </cell>
          <cell r="J537">
            <v>2</v>
          </cell>
          <cell r="K537">
            <v>38</v>
          </cell>
          <cell r="L537">
            <v>15399.731802907299</v>
          </cell>
          <cell r="M537">
            <v>5.8388285778004798</v>
          </cell>
          <cell r="N537">
            <v>1.1632342300626799</v>
          </cell>
        </row>
        <row r="538">
          <cell r="G538" t="str">
            <v>Ireland</v>
          </cell>
          <cell r="H538">
            <v>3</v>
          </cell>
          <cell r="I538">
            <v>3</v>
          </cell>
          <cell r="J538">
            <v>2</v>
          </cell>
          <cell r="K538">
            <v>29.5</v>
          </cell>
          <cell r="L538">
            <v>12605.418641292001</v>
          </cell>
          <cell r="M538">
            <v>3.46453133595115</v>
          </cell>
          <cell r="N538">
            <v>0.89741112051444405</v>
          </cell>
        </row>
        <row r="539">
          <cell r="G539" t="str">
            <v>Ireland</v>
          </cell>
          <cell r="H539">
            <v>3</v>
          </cell>
          <cell r="I539">
            <v>4</v>
          </cell>
          <cell r="J539">
            <v>2</v>
          </cell>
          <cell r="K539">
            <v>13.5</v>
          </cell>
          <cell r="L539">
            <v>4973.4190526202301</v>
          </cell>
          <cell r="M539">
            <v>3.3866360457931699</v>
          </cell>
          <cell r="N539">
            <v>1.1969413538373499</v>
          </cell>
        </row>
        <row r="540">
          <cell r="G540" t="str">
            <v>Penguins</v>
          </cell>
          <cell r="H540">
            <v>1</v>
          </cell>
          <cell r="I540">
            <v>1</v>
          </cell>
          <cell r="J540">
            <v>2</v>
          </cell>
          <cell r="K540">
            <v>13</v>
          </cell>
          <cell r="L540">
            <v>7853.2049288851604</v>
          </cell>
          <cell r="M540">
            <v>2.5814167950723199</v>
          </cell>
          <cell r="N540">
            <v>0.99133851695432096</v>
          </cell>
        </row>
        <row r="541">
          <cell r="G541" t="str">
            <v>Penguins</v>
          </cell>
          <cell r="H541">
            <v>1</v>
          </cell>
          <cell r="I541">
            <v>2</v>
          </cell>
          <cell r="J541">
            <v>2</v>
          </cell>
          <cell r="K541">
            <v>9.9</v>
          </cell>
          <cell r="L541">
            <v>6515.2901270719503</v>
          </cell>
          <cell r="M541">
            <v>6.3321927754397196</v>
          </cell>
          <cell r="N541">
            <v>2.6047468858603899</v>
          </cell>
        </row>
        <row r="542">
          <cell r="G542" t="str">
            <v>Penguins</v>
          </cell>
          <cell r="H542">
            <v>2</v>
          </cell>
          <cell r="I542">
            <v>1</v>
          </cell>
          <cell r="J542">
            <v>2</v>
          </cell>
          <cell r="K542">
            <v>31</v>
          </cell>
          <cell r="L542">
            <v>25680.154480788198</v>
          </cell>
          <cell r="M542">
            <v>4.9804341046413896</v>
          </cell>
          <cell r="N542">
            <v>0.95506357299832301</v>
          </cell>
        </row>
        <row r="543">
          <cell r="G543" t="str">
            <v>Penguins</v>
          </cell>
          <cell r="H543">
            <v>2</v>
          </cell>
          <cell r="I543">
            <v>2</v>
          </cell>
          <cell r="J543">
            <v>2</v>
          </cell>
          <cell r="K543">
            <v>25.6</v>
          </cell>
          <cell r="L543">
            <v>21635.1564124092</v>
          </cell>
          <cell r="M543">
            <v>5.0231836267844097</v>
          </cell>
          <cell r="N543">
            <v>1.13096302574178</v>
          </cell>
        </row>
        <row r="544">
          <cell r="G544" t="str">
            <v>Penguins</v>
          </cell>
          <cell r="H544">
            <v>2</v>
          </cell>
          <cell r="I544">
            <v>3</v>
          </cell>
          <cell r="J544">
            <v>2</v>
          </cell>
          <cell r="K544">
            <v>12.3</v>
          </cell>
          <cell r="L544">
            <v>12438.2329522031</v>
          </cell>
          <cell r="M544">
            <v>4.9265553558813098</v>
          </cell>
          <cell r="N544">
            <v>1.8124548281525901</v>
          </cell>
        </row>
        <row r="545">
          <cell r="G545" t="str">
            <v>Penguins</v>
          </cell>
          <cell r="H545">
            <v>2</v>
          </cell>
          <cell r="I545">
            <v>4</v>
          </cell>
          <cell r="J545">
            <v>2</v>
          </cell>
          <cell r="K545">
            <v>3.1</v>
          </cell>
          <cell r="L545">
            <v>3954.9545756607599</v>
          </cell>
          <cell r="M545">
            <v>5.4020205343468204</v>
          </cell>
          <cell r="N545">
            <v>3.7150801381668099</v>
          </cell>
        </row>
        <row r="546">
          <cell r="G546" t="str">
            <v>Penguins</v>
          </cell>
          <cell r="H546">
            <v>3</v>
          </cell>
          <cell r="I546">
            <v>1</v>
          </cell>
          <cell r="J546">
            <v>2</v>
          </cell>
          <cell r="K546">
            <v>14.3</v>
          </cell>
          <cell r="L546">
            <v>12285.82615121</v>
          </cell>
          <cell r="M546">
            <v>4.0062320638773503</v>
          </cell>
          <cell r="N546">
            <v>1.47853774057336</v>
          </cell>
        </row>
        <row r="547">
          <cell r="G547" t="str">
            <v>Penguins</v>
          </cell>
          <cell r="H547">
            <v>3</v>
          </cell>
          <cell r="I547">
            <v>2</v>
          </cell>
          <cell r="J547">
            <v>2</v>
          </cell>
          <cell r="K547">
            <v>17.3</v>
          </cell>
          <cell r="L547">
            <v>16433.703289484802</v>
          </cell>
          <cell r="M547">
            <v>3.0398038664969098</v>
          </cell>
          <cell r="N547">
            <v>1.0567855184097401</v>
          </cell>
        </row>
        <row r="548">
          <cell r="G548" t="str">
            <v>Penguins</v>
          </cell>
          <cell r="H548">
            <v>3</v>
          </cell>
          <cell r="I548">
            <v>3</v>
          </cell>
          <cell r="J548">
            <v>2</v>
          </cell>
          <cell r="K548">
            <v>16.600000000000001</v>
          </cell>
          <cell r="L548">
            <v>18000.4682315674</v>
          </cell>
          <cell r="M548">
            <v>2.78030888517223</v>
          </cell>
          <cell r="N548">
            <v>0.71996667311307705</v>
          </cell>
        </row>
        <row r="549">
          <cell r="G549" t="str">
            <v>Penguins</v>
          </cell>
          <cell r="H549">
            <v>3</v>
          </cell>
          <cell r="I549">
            <v>4</v>
          </cell>
          <cell r="J549">
            <v>2</v>
          </cell>
          <cell r="K549">
            <v>8.8000000000000007</v>
          </cell>
          <cell r="L549">
            <v>10255.285894803201</v>
          </cell>
          <cell r="M549">
            <v>3.0914134371137898</v>
          </cell>
          <cell r="N549">
            <v>1.2025585684425399</v>
          </cell>
        </row>
        <row r="550">
          <cell r="G550" t="str">
            <v>Italy</v>
          </cell>
          <cell r="H550">
            <v>1</v>
          </cell>
          <cell r="I550">
            <v>1</v>
          </cell>
          <cell r="J550">
            <v>2</v>
          </cell>
          <cell r="K550">
            <v>79.5</v>
          </cell>
          <cell r="L550">
            <v>926379.11341850006</v>
          </cell>
          <cell r="M550">
            <v>11.653591295303199</v>
          </cell>
          <cell r="N550">
            <v>1.46040391700507</v>
          </cell>
        </row>
        <row r="551">
          <cell r="G551" t="str">
            <v>Italy</v>
          </cell>
          <cell r="H551">
            <v>1</v>
          </cell>
          <cell r="I551">
            <v>2</v>
          </cell>
          <cell r="J551">
            <v>2</v>
          </cell>
          <cell r="K551">
            <v>40.6</v>
          </cell>
          <cell r="L551">
            <v>464122.00688559999</v>
          </cell>
          <cell r="M551">
            <v>6.9050687833599698</v>
          </cell>
          <cell r="N551">
            <v>1.34411008747814</v>
          </cell>
        </row>
        <row r="552">
          <cell r="G552" t="str">
            <v>Italy</v>
          </cell>
          <cell r="H552">
            <v>1</v>
          </cell>
          <cell r="I552">
            <v>3</v>
          </cell>
          <cell r="J552">
            <v>2</v>
          </cell>
          <cell r="K552">
            <v>12</v>
          </cell>
          <cell r="L552">
            <v>140025.20189990001</v>
          </cell>
          <cell r="M552">
            <v>6.94447528802481</v>
          </cell>
          <cell r="N552">
            <v>2.4323129942249602</v>
          </cell>
        </row>
        <row r="553">
          <cell r="G553" t="str">
            <v>Italy</v>
          </cell>
          <cell r="H553">
            <v>2</v>
          </cell>
          <cell r="I553">
            <v>1</v>
          </cell>
          <cell r="J553">
            <v>2</v>
          </cell>
          <cell r="K553">
            <v>20</v>
          </cell>
          <cell r="L553">
            <v>163822.54879619999</v>
          </cell>
          <cell r="M553">
            <v>8.4849781756376501</v>
          </cell>
          <cell r="N553">
            <v>2.1996705339000302</v>
          </cell>
        </row>
        <row r="554">
          <cell r="G554" t="str">
            <v>Italy</v>
          </cell>
          <cell r="H554">
            <v>2</v>
          </cell>
          <cell r="I554">
            <v>2</v>
          </cell>
          <cell r="J554">
            <v>2</v>
          </cell>
          <cell r="K554">
            <v>57</v>
          </cell>
          <cell r="L554">
            <v>487322.26104020001</v>
          </cell>
          <cell r="M554">
            <v>10.6434026880156</v>
          </cell>
          <cell r="N554">
            <v>1.55895846174423</v>
          </cell>
        </row>
        <row r="555">
          <cell r="G555" t="str">
            <v>Italy</v>
          </cell>
          <cell r="H555">
            <v>2</v>
          </cell>
          <cell r="I555">
            <v>3</v>
          </cell>
          <cell r="J555">
            <v>2</v>
          </cell>
          <cell r="K555">
            <v>41.7</v>
          </cell>
          <cell r="L555">
            <v>366233.78698530002</v>
          </cell>
          <cell r="M555">
            <v>9.2187640040291807</v>
          </cell>
          <cell r="N555">
            <v>1.72452232587611</v>
          </cell>
        </row>
        <row r="556">
          <cell r="G556" t="str">
            <v>Italy</v>
          </cell>
          <cell r="H556">
            <v>2</v>
          </cell>
          <cell r="I556">
            <v>4</v>
          </cell>
          <cell r="J556">
            <v>2</v>
          </cell>
          <cell r="K556">
            <v>3.3</v>
          </cell>
          <cell r="L556">
            <v>25500.022096299999</v>
          </cell>
          <cell r="M556">
            <v>3.4199911728248198</v>
          </cell>
          <cell r="N556">
            <v>3.1583899419758898</v>
          </cell>
        </row>
        <row r="557">
          <cell r="G557" t="str">
            <v>Italy</v>
          </cell>
          <cell r="H557">
            <v>3</v>
          </cell>
          <cell r="I557">
            <v>1</v>
          </cell>
          <cell r="J557">
            <v>2</v>
          </cell>
          <cell r="K557">
            <v>3</v>
          </cell>
          <cell r="L557">
            <v>34224.488480400003</v>
          </cell>
          <cell r="M557">
            <v>6.4123648147873897</v>
          </cell>
          <cell r="N557">
            <v>4.4655449961974103</v>
          </cell>
        </row>
        <row r="558">
          <cell r="G558" t="str">
            <v>Italy</v>
          </cell>
          <cell r="H558">
            <v>3</v>
          </cell>
          <cell r="I558">
            <v>2</v>
          </cell>
          <cell r="J558">
            <v>2</v>
          </cell>
          <cell r="K558">
            <v>16.100000000000001</v>
          </cell>
          <cell r="L558">
            <v>137246.53163089999</v>
          </cell>
          <cell r="M558">
            <v>9.6499849954296195</v>
          </cell>
          <cell r="N558">
            <v>3.13185803113854</v>
          </cell>
        </row>
        <row r="559">
          <cell r="G559" t="str">
            <v>Italy</v>
          </cell>
          <cell r="H559">
            <v>3</v>
          </cell>
          <cell r="I559">
            <v>3</v>
          </cell>
          <cell r="J559">
            <v>2</v>
          </cell>
          <cell r="K559">
            <v>13</v>
          </cell>
          <cell r="L559">
            <v>107525.8696151</v>
          </cell>
          <cell r="M559">
            <v>5.5148184897417503</v>
          </cell>
          <cell r="N559">
            <v>1.93155814808825</v>
          </cell>
        </row>
        <row r="560">
          <cell r="G560" t="str">
            <v>Italy</v>
          </cell>
          <cell r="H560">
            <v>3</v>
          </cell>
          <cell r="I560">
            <v>4</v>
          </cell>
          <cell r="J560">
            <v>2</v>
          </cell>
          <cell r="K560">
            <v>3.9</v>
          </cell>
          <cell r="L560">
            <v>34734.490372599997</v>
          </cell>
          <cell r="M560">
            <v>5.43695847013168</v>
          </cell>
          <cell r="N560">
            <v>3.5346738370654802</v>
          </cell>
        </row>
        <row r="561">
          <cell r="G561" t="str">
            <v>Panthers</v>
          </cell>
          <cell r="H561">
            <v>1</v>
          </cell>
          <cell r="I561">
            <v>1</v>
          </cell>
          <cell r="J561">
            <v>2</v>
          </cell>
          <cell r="K561">
            <v>33.799999999999997</v>
          </cell>
          <cell r="L561">
            <v>31781.731760872801</v>
          </cell>
          <cell r="M561">
            <v>1.85774261471556</v>
          </cell>
          <cell r="N561">
            <v>0.40768032299718399</v>
          </cell>
        </row>
        <row r="562">
          <cell r="G562" t="str">
            <v>Panthers</v>
          </cell>
          <cell r="H562">
            <v>2</v>
          </cell>
          <cell r="I562">
            <v>1</v>
          </cell>
          <cell r="J562">
            <v>2</v>
          </cell>
          <cell r="K562">
            <v>35.6</v>
          </cell>
          <cell r="L562">
            <v>42195.966337873702</v>
          </cell>
          <cell r="M562">
            <v>3.1617026706512599</v>
          </cell>
          <cell r="N562">
            <v>0.67044974590489903</v>
          </cell>
        </row>
        <row r="563">
          <cell r="G563" t="str">
            <v>Panthers</v>
          </cell>
          <cell r="H563">
            <v>2</v>
          </cell>
          <cell r="I563">
            <v>2</v>
          </cell>
          <cell r="J563">
            <v>2</v>
          </cell>
          <cell r="K563">
            <v>14.3</v>
          </cell>
          <cell r="L563">
            <v>14611.040758654801</v>
          </cell>
          <cell r="M563">
            <v>2.0346125035440399</v>
          </cell>
          <cell r="N563">
            <v>0.83287466773107299</v>
          </cell>
        </row>
        <row r="564">
          <cell r="G564" t="str">
            <v>Panthers</v>
          </cell>
          <cell r="H564">
            <v>2</v>
          </cell>
          <cell r="I564">
            <v>3</v>
          </cell>
          <cell r="J564">
            <v>2</v>
          </cell>
          <cell r="K564">
            <v>3.9</v>
          </cell>
          <cell r="L564">
            <v>5593.03932085418</v>
          </cell>
          <cell r="M564">
            <v>3.28467332177628</v>
          </cell>
          <cell r="N564">
            <v>2.3388003751036601</v>
          </cell>
        </row>
        <row r="565">
          <cell r="G565" t="str">
            <v>Panthers</v>
          </cell>
          <cell r="H565">
            <v>3</v>
          </cell>
          <cell r="I565">
            <v>1</v>
          </cell>
          <cell r="J565">
            <v>2</v>
          </cell>
          <cell r="K565">
            <v>5</v>
          </cell>
          <cell r="L565">
            <v>9309.8085614670508</v>
          </cell>
          <cell r="M565">
            <v>3.1386175359955701</v>
          </cell>
          <cell r="N565">
            <v>1.71925665609557</v>
          </cell>
        </row>
        <row r="566">
          <cell r="G566" t="str">
            <v>Panthers</v>
          </cell>
          <cell r="H566">
            <v>3</v>
          </cell>
          <cell r="I566">
            <v>2</v>
          </cell>
          <cell r="J566">
            <v>3</v>
          </cell>
          <cell r="K566">
            <v>2</v>
          </cell>
          <cell r="L566">
            <v>6164.452167805508</v>
          </cell>
          <cell r="M566">
            <v>56.682274486635052</v>
          </cell>
          <cell r="N566">
            <v>37.953738130957653</v>
          </cell>
        </row>
        <row r="567">
          <cell r="G567" t="str">
            <v>Panthers</v>
          </cell>
          <cell r="H567">
            <v>3</v>
          </cell>
          <cell r="I567">
            <v>3</v>
          </cell>
          <cell r="J567">
            <v>2</v>
          </cell>
          <cell r="K567">
            <v>6.2</v>
          </cell>
          <cell r="L567">
            <v>7000.3602508204804</v>
          </cell>
          <cell r="M567">
            <v>3.7304409240124401</v>
          </cell>
          <cell r="N567">
            <v>2.3940193274241102</v>
          </cell>
        </row>
        <row r="568">
          <cell r="G568" t="str">
            <v>Panthers</v>
          </cell>
          <cell r="H568">
            <v>3</v>
          </cell>
          <cell r="I568">
            <v>4</v>
          </cell>
          <cell r="J568">
            <v>2</v>
          </cell>
          <cell r="K568">
            <v>1.8</v>
          </cell>
          <cell r="L568">
            <v>3955.5285714704701</v>
          </cell>
          <cell r="M568">
            <v>10.8102178692371</v>
          </cell>
          <cell r="N568">
            <v>9.2798325205793706</v>
          </cell>
        </row>
        <row r="569">
          <cell r="G569" t="str">
            <v>Japan</v>
          </cell>
          <cell r="H569">
            <v>1</v>
          </cell>
          <cell r="I569">
            <v>1</v>
          </cell>
          <cell r="J569">
            <v>2</v>
          </cell>
          <cell r="K569">
            <v>1.2</v>
          </cell>
          <cell r="L569">
            <v>32881.955528400002</v>
          </cell>
          <cell r="M569">
            <v>1.42820975648476</v>
          </cell>
          <cell r="N569">
            <v>1.2396757185318501</v>
          </cell>
        </row>
        <row r="570">
          <cell r="G570" t="str">
            <v>Japan</v>
          </cell>
          <cell r="H570">
            <v>1</v>
          </cell>
          <cell r="I570">
            <v>2</v>
          </cell>
          <cell r="J570">
            <v>2</v>
          </cell>
          <cell r="K570">
            <v>1.6</v>
          </cell>
          <cell r="L570">
            <v>34914.137974899997</v>
          </cell>
          <cell r="M570">
            <v>1.0811500743621401</v>
          </cell>
          <cell r="N570">
            <v>0.97578916896646695</v>
          </cell>
        </row>
        <row r="571">
          <cell r="G571" t="str">
            <v>Japan</v>
          </cell>
          <cell r="H571">
            <v>1</v>
          </cell>
          <cell r="I571">
            <v>3</v>
          </cell>
          <cell r="J571">
            <v>2</v>
          </cell>
          <cell r="K571">
            <v>3.9</v>
          </cell>
          <cell r="L571">
            <v>101215.4930744</v>
          </cell>
          <cell r="M571">
            <v>5.2880629943313497</v>
          </cell>
          <cell r="N571">
            <v>2.6939921836471199</v>
          </cell>
        </row>
        <row r="572">
          <cell r="G572" t="str">
            <v>Japan</v>
          </cell>
          <cell r="H572">
            <v>2</v>
          </cell>
          <cell r="I572">
            <v>2</v>
          </cell>
          <cell r="J572">
            <v>2</v>
          </cell>
          <cell r="K572">
            <v>10.1</v>
          </cell>
          <cell r="L572">
            <v>254272.71265189999</v>
          </cell>
          <cell r="M572">
            <v>2.5946201956295698</v>
          </cell>
          <cell r="N572">
            <v>0.92996004756792106</v>
          </cell>
        </row>
        <row r="573">
          <cell r="G573" t="str">
            <v>Japan</v>
          </cell>
          <cell r="H573">
            <v>2</v>
          </cell>
          <cell r="I573">
            <v>3</v>
          </cell>
          <cell r="J573">
            <v>2</v>
          </cell>
          <cell r="K573">
            <v>9.1999999999999993</v>
          </cell>
          <cell r="L573">
            <v>239846.75115649999</v>
          </cell>
          <cell r="M573">
            <v>1.78437824249374</v>
          </cell>
          <cell r="N573">
            <v>0.70245308154499198</v>
          </cell>
        </row>
        <row r="574">
          <cell r="G574" t="str">
            <v>Japan</v>
          </cell>
          <cell r="H574">
            <v>3</v>
          </cell>
          <cell r="I574">
            <v>2</v>
          </cell>
          <cell r="J574">
            <v>2</v>
          </cell>
          <cell r="K574">
            <v>5.7</v>
          </cell>
          <cell r="L574">
            <v>141900.72178210001</v>
          </cell>
          <cell r="M574">
            <v>2.5895776738443699</v>
          </cell>
          <cell r="N574">
            <v>1.4995517997660499</v>
          </cell>
        </row>
        <row r="575">
          <cell r="G575" t="str">
            <v>Japan</v>
          </cell>
          <cell r="H575">
            <v>3</v>
          </cell>
          <cell r="I575">
            <v>3</v>
          </cell>
          <cell r="J575">
            <v>3</v>
          </cell>
          <cell r="K575">
            <v>1</v>
          </cell>
          <cell r="L575">
            <v>1727.7475962304075</v>
          </cell>
          <cell r="M575">
            <v>77.971970707656766</v>
          </cell>
          <cell r="N575">
            <v>80.645015430315951</v>
          </cell>
        </row>
        <row r="576">
          <cell r="G576" t="str">
            <v>Japan</v>
          </cell>
          <cell r="H576">
            <v>3</v>
          </cell>
          <cell r="I576">
            <v>4</v>
          </cell>
          <cell r="J576">
            <v>2</v>
          </cell>
          <cell r="K576">
            <v>7.6</v>
          </cell>
          <cell r="L576">
            <v>179622.32921719999</v>
          </cell>
          <cell r="M576">
            <v>1.79192623569096</v>
          </cell>
          <cell r="N576">
            <v>0.60697390344899305</v>
          </cell>
        </row>
        <row r="577">
          <cell r="G577" t="str">
            <v>Korea</v>
          </cell>
          <cell r="H577">
            <v>1</v>
          </cell>
          <cell r="I577">
            <v>1</v>
          </cell>
          <cell r="J577">
            <v>2</v>
          </cell>
          <cell r="K577">
            <v>13.8</v>
          </cell>
          <cell r="L577">
            <v>68931.977924573206</v>
          </cell>
          <cell r="M577">
            <v>2.2937637222193099</v>
          </cell>
          <cell r="N577">
            <v>0.71399696759723796</v>
          </cell>
        </row>
        <row r="578">
          <cell r="G578" t="str">
            <v>Korea</v>
          </cell>
          <cell r="H578">
            <v>1</v>
          </cell>
          <cell r="I578">
            <v>2</v>
          </cell>
          <cell r="J578">
            <v>2</v>
          </cell>
          <cell r="K578">
            <v>8.4</v>
          </cell>
          <cell r="L578">
            <v>30957.059328478099</v>
          </cell>
          <cell r="M578">
            <v>1.5829761974960299</v>
          </cell>
          <cell r="N578">
            <v>0.74586338414949005</v>
          </cell>
        </row>
        <row r="579">
          <cell r="G579" t="str">
            <v>Korea</v>
          </cell>
          <cell r="H579">
            <v>1</v>
          </cell>
          <cell r="I579">
            <v>3</v>
          </cell>
          <cell r="J579">
            <v>2</v>
          </cell>
          <cell r="K579">
            <v>1.8</v>
          </cell>
          <cell r="L579">
            <v>7096.4311250190203</v>
          </cell>
          <cell r="M579">
            <v>1.8890580976051099</v>
          </cell>
          <cell r="N579">
            <v>1.8191718403680699</v>
          </cell>
        </row>
        <row r="580">
          <cell r="G580" t="str">
            <v>Korea</v>
          </cell>
          <cell r="H580">
            <v>2</v>
          </cell>
          <cell r="I580">
            <v>1</v>
          </cell>
          <cell r="J580">
            <v>2</v>
          </cell>
          <cell r="K580">
            <v>13.3</v>
          </cell>
          <cell r="L580">
            <v>70199.490229375995</v>
          </cell>
          <cell r="M580">
            <v>3.0217841198826001</v>
          </cell>
          <cell r="N580">
            <v>1.0183618626832101</v>
          </cell>
        </row>
        <row r="581">
          <cell r="G581" t="str">
            <v>Korea</v>
          </cell>
          <cell r="H581">
            <v>2</v>
          </cell>
          <cell r="I581">
            <v>2</v>
          </cell>
          <cell r="J581">
            <v>2</v>
          </cell>
          <cell r="K581">
            <v>25.8</v>
          </cell>
          <cell r="L581">
            <v>138902.56413192599</v>
          </cell>
          <cell r="M581">
            <v>2.44708693744853</v>
          </cell>
          <cell r="N581">
            <v>0.65802185204768804</v>
          </cell>
        </row>
        <row r="582">
          <cell r="G582" t="str">
            <v>Korea</v>
          </cell>
          <cell r="H582">
            <v>2</v>
          </cell>
          <cell r="I582">
            <v>3</v>
          </cell>
          <cell r="J582">
            <v>2</v>
          </cell>
          <cell r="K582">
            <v>13</v>
          </cell>
          <cell r="L582">
            <v>93510.730233229304</v>
          </cell>
          <cell r="M582">
            <v>2.94647851474158</v>
          </cell>
          <cell r="N582">
            <v>1.0707428067672999</v>
          </cell>
        </row>
        <row r="583">
          <cell r="G583" t="str">
            <v>Korea</v>
          </cell>
          <cell r="H583">
            <v>3</v>
          </cell>
          <cell r="I583">
            <v>2</v>
          </cell>
          <cell r="J583">
            <v>2</v>
          </cell>
          <cell r="K583">
            <v>23.2</v>
          </cell>
          <cell r="L583">
            <v>108978.69089965901</v>
          </cell>
          <cell r="M583">
            <v>2.8343431072075602</v>
          </cell>
          <cell r="N583">
            <v>0.69302693516436897</v>
          </cell>
        </row>
        <row r="584">
          <cell r="G584" t="str">
            <v>Korea</v>
          </cell>
          <cell r="H584">
            <v>3</v>
          </cell>
          <cell r="I584">
            <v>3</v>
          </cell>
          <cell r="J584">
            <v>2</v>
          </cell>
          <cell r="K584">
            <v>29.2</v>
          </cell>
          <cell r="L584">
            <v>128153.37899270801</v>
          </cell>
          <cell r="M584">
            <v>2.2659035020948499</v>
          </cell>
          <cell r="N584">
            <v>0.54776767910574298</v>
          </cell>
        </row>
        <row r="585">
          <cell r="G585" t="str">
            <v>Korea</v>
          </cell>
          <cell r="H585">
            <v>3</v>
          </cell>
          <cell r="I585">
            <v>4</v>
          </cell>
          <cell r="J585">
            <v>2</v>
          </cell>
          <cell r="K585">
            <v>7.8</v>
          </cell>
          <cell r="L585">
            <v>37592.678096886099</v>
          </cell>
          <cell r="M585">
            <v>2.5809052047732601</v>
          </cell>
          <cell r="N585">
            <v>1.2264956834655001</v>
          </cell>
        </row>
        <row r="586">
          <cell r="G586" t="str">
            <v>Islanders</v>
          </cell>
          <cell r="H586">
            <v>1</v>
          </cell>
          <cell r="I586">
            <v>1</v>
          </cell>
          <cell r="J586">
            <v>2</v>
          </cell>
          <cell r="K586">
            <v>19</v>
          </cell>
          <cell r="L586">
            <v>7460.1089699232398</v>
          </cell>
          <cell r="M586">
            <v>20.690411707589998</v>
          </cell>
          <cell r="N586">
            <v>4.6558581123837897</v>
          </cell>
        </row>
        <row r="587">
          <cell r="G587" t="str">
            <v>Islanders</v>
          </cell>
          <cell r="H587">
            <v>1</v>
          </cell>
          <cell r="I587">
            <v>2</v>
          </cell>
          <cell r="J587">
            <v>2</v>
          </cell>
          <cell r="K587">
            <v>17.5</v>
          </cell>
          <cell r="L587">
            <v>5324.8662044057901</v>
          </cell>
          <cell r="M587">
            <v>14.071055239778</v>
          </cell>
          <cell r="N587">
            <v>4.0707582103720599</v>
          </cell>
        </row>
        <row r="588">
          <cell r="G588" t="str">
            <v>Islanders</v>
          </cell>
          <cell r="H588">
            <v>1</v>
          </cell>
          <cell r="I588">
            <v>3</v>
          </cell>
          <cell r="J588">
            <v>2</v>
          </cell>
          <cell r="K588">
            <v>3.3</v>
          </cell>
          <cell r="L588">
            <v>1856.6914223121501</v>
          </cell>
          <cell r="M588">
            <v>11.221404790331</v>
          </cell>
          <cell r="N588">
            <v>7.2436432605708099</v>
          </cell>
        </row>
        <row r="589">
          <cell r="G589" t="str">
            <v>Islanders</v>
          </cell>
          <cell r="H589">
            <v>2</v>
          </cell>
          <cell r="I589">
            <v>1</v>
          </cell>
          <cell r="J589">
            <v>2</v>
          </cell>
          <cell r="K589">
            <v>78</v>
          </cell>
          <cell r="L589">
            <v>30967.225962465898</v>
          </cell>
          <cell r="M589">
            <v>12.9257724266891</v>
          </cell>
          <cell r="N589">
            <v>1.7652304007925601</v>
          </cell>
        </row>
        <row r="590">
          <cell r="G590" t="str">
            <v>Islanders</v>
          </cell>
          <cell r="H590">
            <v>2</v>
          </cell>
          <cell r="I590">
            <v>2</v>
          </cell>
          <cell r="J590">
            <v>2</v>
          </cell>
          <cell r="K590">
            <v>108.2</v>
          </cell>
          <cell r="L590">
            <v>38168.421930401499</v>
          </cell>
          <cell r="M590">
            <v>8.8446048624886799</v>
          </cell>
          <cell r="N590">
            <v>1.14555389190899</v>
          </cell>
        </row>
        <row r="591">
          <cell r="G591" t="str">
            <v>Islanders</v>
          </cell>
          <cell r="H591">
            <v>2</v>
          </cell>
          <cell r="I591">
            <v>3</v>
          </cell>
          <cell r="J591">
            <v>2</v>
          </cell>
          <cell r="K591">
            <v>45.2</v>
          </cell>
          <cell r="L591">
            <v>18378.973946871101</v>
          </cell>
          <cell r="M591">
            <v>7.2700702997751501</v>
          </cell>
          <cell r="N591">
            <v>1.3964738446890199</v>
          </cell>
        </row>
        <row r="592">
          <cell r="G592" t="str">
            <v>Islanders</v>
          </cell>
          <cell r="H592">
            <v>2</v>
          </cell>
          <cell r="I592">
            <v>4</v>
          </cell>
          <cell r="J592">
            <v>3</v>
          </cell>
          <cell r="K592">
            <v>3</v>
          </cell>
          <cell r="L592">
            <v>681.43747986728351</v>
          </cell>
          <cell r="M592">
            <v>100</v>
          </cell>
          <cell r="N592">
            <v>0</v>
          </cell>
        </row>
        <row r="593">
          <cell r="G593" t="str">
            <v>Islanders</v>
          </cell>
          <cell r="H593">
            <v>3</v>
          </cell>
          <cell r="I593">
            <v>1</v>
          </cell>
          <cell r="J593">
            <v>2</v>
          </cell>
          <cell r="K593">
            <v>3.8</v>
          </cell>
          <cell r="L593">
            <v>1334.2679864470799</v>
          </cell>
          <cell r="M593">
            <v>5.68183559851113</v>
          </cell>
          <cell r="N593">
            <v>3.4424744303455501</v>
          </cell>
        </row>
        <row r="594">
          <cell r="G594" t="str">
            <v>Islanders</v>
          </cell>
          <cell r="H594">
            <v>3</v>
          </cell>
          <cell r="I594">
            <v>2</v>
          </cell>
          <cell r="J594">
            <v>2</v>
          </cell>
          <cell r="K594">
            <v>18.899999999999999</v>
          </cell>
          <cell r="L594">
            <v>5475.5707822779104</v>
          </cell>
          <cell r="M594">
            <v>4.7251205091980104</v>
          </cell>
          <cell r="N594">
            <v>1.51407047902624</v>
          </cell>
        </row>
        <row r="595">
          <cell r="G595" t="str">
            <v>Islanders</v>
          </cell>
          <cell r="H595">
            <v>3</v>
          </cell>
          <cell r="I595">
            <v>3</v>
          </cell>
          <cell r="J595">
            <v>2</v>
          </cell>
          <cell r="K595">
            <v>19</v>
          </cell>
          <cell r="L595">
            <v>6543.9499477579402</v>
          </cell>
          <cell r="M595">
            <v>3.2745888871512498</v>
          </cell>
          <cell r="N595">
            <v>1.00504943311138</v>
          </cell>
        </row>
        <row r="596">
          <cell r="G596" t="str">
            <v>Islanders</v>
          </cell>
          <cell r="H596">
            <v>3</v>
          </cell>
          <cell r="I596">
            <v>4</v>
          </cell>
          <cell r="J596">
            <v>2</v>
          </cell>
          <cell r="K596">
            <v>8.3000000000000007</v>
          </cell>
          <cell r="L596">
            <v>2166.9856131148599</v>
          </cell>
          <cell r="M596">
            <v>2.1708348973753</v>
          </cell>
          <cell r="N596">
            <v>0.89922630821005001</v>
          </cell>
        </row>
        <row r="597">
          <cell r="G597" t="str">
            <v>Netherlands</v>
          </cell>
          <cell r="H597">
            <v>1</v>
          </cell>
          <cell r="I597">
            <v>1</v>
          </cell>
          <cell r="J597">
            <v>2</v>
          </cell>
          <cell r="K597">
            <v>18</v>
          </cell>
          <cell r="L597">
            <v>58882.725607236302</v>
          </cell>
          <cell r="M597">
            <v>6.9587163476905003</v>
          </cell>
          <cell r="N597">
            <v>1.6231316267871601</v>
          </cell>
        </row>
        <row r="598">
          <cell r="G598" t="str">
            <v>Netherlands</v>
          </cell>
          <cell r="H598">
            <v>1</v>
          </cell>
          <cell r="I598">
            <v>2</v>
          </cell>
          <cell r="J598">
            <v>2</v>
          </cell>
          <cell r="K598">
            <v>10.5</v>
          </cell>
          <cell r="L598">
            <v>29182.369708513401</v>
          </cell>
          <cell r="M598">
            <v>3.0713816571030899</v>
          </cell>
          <cell r="N598">
            <v>1.02803309186581</v>
          </cell>
        </row>
        <row r="599">
          <cell r="G599" t="str">
            <v>Netherlands</v>
          </cell>
          <cell r="H599">
            <v>1</v>
          </cell>
          <cell r="I599">
            <v>3</v>
          </cell>
          <cell r="J599">
            <v>2</v>
          </cell>
          <cell r="K599">
            <v>5.2</v>
          </cell>
          <cell r="L599">
            <v>12902.652837269099</v>
          </cell>
          <cell r="M599">
            <v>2.0847741928978301</v>
          </cell>
          <cell r="N599">
            <v>1.15159802519276</v>
          </cell>
        </row>
        <row r="600">
          <cell r="G600" t="str">
            <v>Netherlands</v>
          </cell>
          <cell r="H600">
            <v>2</v>
          </cell>
          <cell r="I600">
            <v>1</v>
          </cell>
          <cell r="J600">
            <v>2</v>
          </cell>
          <cell r="K600">
            <v>6.9</v>
          </cell>
          <cell r="L600">
            <v>20748.6846932751</v>
          </cell>
          <cell r="M600">
            <v>6.0828145995468796</v>
          </cell>
          <cell r="N600">
            <v>2.5293228835660799</v>
          </cell>
        </row>
        <row r="601">
          <cell r="G601" t="str">
            <v>Netherlands</v>
          </cell>
          <cell r="H601">
            <v>2</v>
          </cell>
          <cell r="I601">
            <v>2</v>
          </cell>
          <cell r="J601">
            <v>2</v>
          </cell>
          <cell r="K601">
            <v>19.3</v>
          </cell>
          <cell r="L601">
            <v>48012.752695013602</v>
          </cell>
          <cell r="M601">
            <v>4.6020502211260004</v>
          </cell>
          <cell r="N601">
            <v>1.28189585017688</v>
          </cell>
        </row>
        <row r="602">
          <cell r="G602" t="str">
            <v>Netherlands</v>
          </cell>
          <cell r="H602">
            <v>2</v>
          </cell>
          <cell r="I602">
            <v>3</v>
          </cell>
          <cell r="J602">
            <v>2</v>
          </cell>
          <cell r="K602">
            <v>22.9</v>
          </cell>
          <cell r="L602">
            <v>46426.693658121098</v>
          </cell>
          <cell r="M602">
            <v>3.3026189633903802</v>
          </cell>
          <cell r="N602">
            <v>0.80246454615514795</v>
          </cell>
        </row>
        <row r="603">
          <cell r="G603" t="str">
            <v>Netherlands</v>
          </cell>
          <cell r="H603">
            <v>2</v>
          </cell>
          <cell r="I603">
            <v>4</v>
          </cell>
          <cell r="J603">
            <v>2</v>
          </cell>
          <cell r="K603">
            <v>4.9000000000000004</v>
          </cell>
          <cell r="L603">
            <v>10667.923351049099</v>
          </cell>
          <cell r="M603">
            <v>2.3352431496048198</v>
          </cell>
          <cell r="N603">
            <v>1.4937995205799399</v>
          </cell>
        </row>
        <row r="604">
          <cell r="G604" t="str">
            <v>Netherlands</v>
          </cell>
          <cell r="H604">
            <v>3</v>
          </cell>
          <cell r="I604">
            <v>2</v>
          </cell>
          <cell r="J604">
            <v>2</v>
          </cell>
          <cell r="K604">
            <v>4.0999999999999996</v>
          </cell>
          <cell r="L604">
            <v>12569.587607019999</v>
          </cell>
          <cell r="M604">
            <v>2.4633374961020502</v>
          </cell>
          <cell r="N604">
            <v>1.63325947049822</v>
          </cell>
        </row>
        <row r="605">
          <cell r="G605" t="str">
            <v>Netherlands</v>
          </cell>
          <cell r="H605">
            <v>3</v>
          </cell>
          <cell r="I605">
            <v>3</v>
          </cell>
          <cell r="J605">
            <v>2</v>
          </cell>
          <cell r="K605">
            <v>15</v>
          </cell>
          <cell r="L605">
            <v>36320.203202745499</v>
          </cell>
          <cell r="M605">
            <v>2.49390691723235</v>
          </cell>
          <cell r="N605">
            <v>0.90609283977412403</v>
          </cell>
        </row>
        <row r="606">
          <cell r="G606" t="str">
            <v>Netherlands</v>
          </cell>
          <cell r="H606">
            <v>3</v>
          </cell>
          <cell r="I606">
            <v>4</v>
          </cell>
          <cell r="J606">
            <v>2</v>
          </cell>
          <cell r="K606">
            <v>12.4</v>
          </cell>
          <cell r="L606">
            <v>29322.0079509311</v>
          </cell>
          <cell r="M606">
            <v>2.8311479066714802</v>
          </cell>
          <cell r="N606">
            <v>1.08229808460092</v>
          </cell>
        </row>
        <row r="607">
          <cell r="G607" t="str">
            <v>Blues</v>
          </cell>
          <cell r="H607">
            <v>1</v>
          </cell>
          <cell r="I607">
            <v>1</v>
          </cell>
          <cell r="J607">
            <v>2</v>
          </cell>
          <cell r="K607">
            <v>59</v>
          </cell>
          <cell r="L607">
            <v>19963.693784433799</v>
          </cell>
          <cell r="M607">
            <v>10.4907223599222</v>
          </cell>
          <cell r="N607">
            <v>1.7102007363854901</v>
          </cell>
        </row>
        <row r="608">
          <cell r="G608" t="str">
            <v>Blues</v>
          </cell>
          <cell r="H608">
            <v>1</v>
          </cell>
          <cell r="I608">
            <v>2</v>
          </cell>
          <cell r="J608">
            <v>2</v>
          </cell>
          <cell r="K608">
            <v>25.5</v>
          </cell>
          <cell r="L608">
            <v>9258.6835432672306</v>
          </cell>
          <cell r="M608">
            <v>5.3108570804740998</v>
          </cell>
          <cell r="N608">
            <v>1.4519249356780399</v>
          </cell>
        </row>
        <row r="609">
          <cell r="G609" t="str">
            <v>Blues</v>
          </cell>
          <cell r="H609">
            <v>1</v>
          </cell>
          <cell r="I609">
            <v>3</v>
          </cell>
          <cell r="J609">
            <v>2</v>
          </cell>
          <cell r="K609">
            <v>11.3</v>
          </cell>
          <cell r="L609">
            <v>4045.8888346214699</v>
          </cell>
          <cell r="M609">
            <v>4.9566821315315304</v>
          </cell>
          <cell r="N609">
            <v>1.93906047261058</v>
          </cell>
        </row>
        <row r="610">
          <cell r="G610" t="str">
            <v>Blues</v>
          </cell>
          <cell r="H610">
            <v>2</v>
          </cell>
          <cell r="I610">
            <v>1</v>
          </cell>
          <cell r="J610">
            <v>2</v>
          </cell>
          <cell r="K610">
            <v>22.4</v>
          </cell>
          <cell r="L610">
            <v>6463.8544195783297</v>
          </cell>
          <cell r="M610">
            <v>5.5427445662504198</v>
          </cell>
          <cell r="N610">
            <v>1.41886088307423</v>
          </cell>
        </row>
        <row r="611">
          <cell r="G611" t="str">
            <v>Blues</v>
          </cell>
          <cell r="H611">
            <v>2</v>
          </cell>
          <cell r="I611">
            <v>2</v>
          </cell>
          <cell r="J611">
            <v>2</v>
          </cell>
          <cell r="K611">
            <v>32.5</v>
          </cell>
          <cell r="L611">
            <v>11044.389604337901</v>
          </cell>
          <cell r="M611">
            <v>5.1639437228644596</v>
          </cell>
          <cell r="N611">
            <v>1.0018136286969399</v>
          </cell>
        </row>
        <row r="612">
          <cell r="G612" t="str">
            <v>Blues</v>
          </cell>
          <cell r="H612">
            <v>2</v>
          </cell>
          <cell r="I612">
            <v>3</v>
          </cell>
          <cell r="J612">
            <v>2</v>
          </cell>
          <cell r="K612">
            <v>19.100000000000001</v>
          </cell>
          <cell r="L612">
            <v>7733.4675091907002</v>
          </cell>
          <cell r="M612">
            <v>3.6242587311299799</v>
          </cell>
          <cell r="N612">
            <v>1.07932191920372</v>
          </cell>
        </row>
        <row r="613">
          <cell r="G613" t="str">
            <v>Blues</v>
          </cell>
          <cell r="H613">
            <v>2</v>
          </cell>
          <cell r="I613">
            <v>4</v>
          </cell>
          <cell r="J613">
            <v>2</v>
          </cell>
          <cell r="K613">
            <v>4</v>
          </cell>
          <cell r="L613">
            <v>1828.2071044962299</v>
          </cell>
          <cell r="M613">
            <v>2.5308755195284101</v>
          </cell>
          <cell r="N613">
            <v>1.57266668693267</v>
          </cell>
        </row>
        <row r="614">
          <cell r="G614" t="str">
            <v>Blues</v>
          </cell>
          <cell r="H614">
            <v>3</v>
          </cell>
          <cell r="I614">
            <v>1</v>
          </cell>
          <cell r="J614">
            <v>2</v>
          </cell>
          <cell r="K614">
            <v>11.8</v>
          </cell>
          <cell r="L614">
            <v>3259.8321691095098</v>
          </cell>
          <cell r="M614">
            <v>3.45347023128513</v>
          </cell>
          <cell r="N614">
            <v>1.37978328241754</v>
          </cell>
        </row>
        <row r="615">
          <cell r="G615" t="str">
            <v>Blues</v>
          </cell>
          <cell r="H615">
            <v>3</v>
          </cell>
          <cell r="I615">
            <v>2</v>
          </cell>
          <cell r="J615">
            <v>3</v>
          </cell>
          <cell r="K615">
            <v>1</v>
          </cell>
          <cell r="L615">
            <v>380.6895718011159</v>
          </cell>
          <cell r="M615">
            <v>43.641135480642106</v>
          </cell>
          <cell r="N615">
            <v>50.67027137287559</v>
          </cell>
        </row>
        <row r="616">
          <cell r="G616" t="str">
            <v>Blues</v>
          </cell>
          <cell r="H616">
            <v>3</v>
          </cell>
          <cell r="I616">
            <v>3</v>
          </cell>
          <cell r="J616">
            <v>2</v>
          </cell>
          <cell r="K616">
            <v>36.700000000000003</v>
          </cell>
          <cell r="L616">
            <v>14763.4833836324</v>
          </cell>
          <cell r="M616">
            <v>3.3992158939835702</v>
          </cell>
          <cell r="N616">
            <v>0.68712185973720397</v>
          </cell>
        </row>
        <row r="617">
          <cell r="G617" t="str">
            <v>Blues</v>
          </cell>
          <cell r="H617">
            <v>3</v>
          </cell>
          <cell r="I617">
            <v>4</v>
          </cell>
          <cell r="J617">
            <v>2</v>
          </cell>
          <cell r="K617">
            <v>12.8</v>
          </cell>
          <cell r="L617">
            <v>5404.6082570001399</v>
          </cell>
          <cell r="M617">
            <v>2.0633960829870399</v>
          </cell>
          <cell r="N617">
            <v>0.71515562001370403</v>
          </cell>
        </row>
        <row r="618">
          <cell r="G618" t="str">
            <v>Northern Ireland (UK)</v>
          </cell>
          <cell r="H618">
            <v>1</v>
          </cell>
          <cell r="I618">
            <v>1</v>
          </cell>
          <cell r="J618">
            <v>2</v>
          </cell>
          <cell r="K618">
            <v>25.8</v>
          </cell>
          <cell r="L618">
            <v>5747.5905272048503</v>
          </cell>
          <cell r="M618">
            <v>3.9391906761643098</v>
          </cell>
          <cell r="N618">
            <v>0.88962633876182595</v>
          </cell>
        </row>
        <row r="619">
          <cell r="G619" t="str">
            <v>Northern Ireland (UK)</v>
          </cell>
          <cell r="H619">
            <v>1</v>
          </cell>
          <cell r="I619">
            <v>2</v>
          </cell>
          <cell r="J619">
            <v>2</v>
          </cell>
          <cell r="K619">
            <v>12.3</v>
          </cell>
          <cell r="L619">
            <v>3133.7864665008601</v>
          </cell>
          <cell r="M619">
            <v>2.7222947003369899</v>
          </cell>
          <cell r="N619">
            <v>1.0581279021384</v>
          </cell>
        </row>
        <row r="620">
          <cell r="G620" t="str">
            <v>Northern Ireland (UK)</v>
          </cell>
          <cell r="H620">
            <v>1</v>
          </cell>
          <cell r="I620">
            <v>3</v>
          </cell>
          <cell r="J620">
            <v>2</v>
          </cell>
          <cell r="K620">
            <v>3.6</v>
          </cell>
          <cell r="L620">
            <v>1359.20437543194</v>
          </cell>
          <cell r="M620">
            <v>3.8171867900646101</v>
          </cell>
          <cell r="N620">
            <v>2.5746771666135899</v>
          </cell>
        </row>
        <row r="621">
          <cell r="G621" t="str">
            <v>Northern Ireland (UK)</v>
          </cell>
          <cell r="H621">
            <v>2</v>
          </cell>
          <cell r="I621">
            <v>1</v>
          </cell>
          <cell r="J621">
            <v>2</v>
          </cell>
          <cell r="K621">
            <v>16.100000000000001</v>
          </cell>
          <cell r="L621">
            <v>4225.2939788512804</v>
          </cell>
          <cell r="M621">
            <v>6.95836297250227</v>
          </cell>
          <cell r="N621">
            <v>2.2720686454801902</v>
          </cell>
        </row>
        <row r="622">
          <cell r="G622" t="str">
            <v>Northern Ireland (UK)</v>
          </cell>
          <cell r="H622">
            <v>2</v>
          </cell>
          <cell r="I622">
            <v>2</v>
          </cell>
          <cell r="J622">
            <v>2</v>
          </cell>
          <cell r="K622">
            <v>21.6</v>
          </cell>
          <cell r="L622">
            <v>8182.0288210130402</v>
          </cell>
          <cell r="M622">
            <v>6.38022426053071</v>
          </cell>
          <cell r="N622">
            <v>1.9485207248332299</v>
          </cell>
        </row>
        <row r="623">
          <cell r="G623" t="str">
            <v>Northern Ireland (UK)</v>
          </cell>
          <cell r="H623">
            <v>2</v>
          </cell>
          <cell r="I623">
            <v>3</v>
          </cell>
          <cell r="J623">
            <v>2</v>
          </cell>
          <cell r="K623">
            <v>8.8000000000000007</v>
          </cell>
          <cell r="L623">
            <v>2953.4456850473798</v>
          </cell>
          <cell r="M623">
            <v>3.1916910822371798</v>
          </cell>
          <cell r="N623">
            <v>1.8854054295476901</v>
          </cell>
        </row>
        <row r="624">
          <cell r="G624" t="str">
            <v>Northern Ireland (UK)</v>
          </cell>
          <cell r="H624">
            <v>2</v>
          </cell>
          <cell r="I624">
            <v>4</v>
          </cell>
          <cell r="J624">
            <v>2</v>
          </cell>
          <cell r="K624">
            <v>2.5</v>
          </cell>
          <cell r="L624">
            <v>493.47201824152199</v>
          </cell>
          <cell r="M624">
            <v>2.8511271303136101</v>
          </cell>
          <cell r="N624">
            <v>2.1579189088501201</v>
          </cell>
        </row>
        <row r="625">
          <cell r="G625" t="str">
            <v>Northern Ireland (UK)</v>
          </cell>
          <cell r="H625">
            <v>3</v>
          </cell>
          <cell r="I625">
            <v>1</v>
          </cell>
          <cell r="J625">
            <v>2</v>
          </cell>
          <cell r="K625">
            <v>4.9000000000000004</v>
          </cell>
          <cell r="L625">
            <v>1784.28916670223</v>
          </cell>
          <cell r="M625">
            <v>7.7893039029764601</v>
          </cell>
          <cell r="N625">
            <v>3.6144140633483799</v>
          </cell>
        </row>
        <row r="626">
          <cell r="G626" t="str">
            <v>Northern Ireland (UK)</v>
          </cell>
          <cell r="H626">
            <v>3</v>
          </cell>
          <cell r="I626">
            <v>2</v>
          </cell>
          <cell r="J626">
            <v>2</v>
          </cell>
          <cell r="K626">
            <v>8</v>
          </cell>
          <cell r="L626">
            <v>1946.3276168104901</v>
          </cell>
          <cell r="M626">
            <v>2.4167944701730599</v>
          </cell>
          <cell r="N626">
            <v>1.02629412383201</v>
          </cell>
        </row>
        <row r="627">
          <cell r="G627" t="str">
            <v>Northern Ireland (UK)</v>
          </cell>
          <cell r="H627">
            <v>3</v>
          </cell>
          <cell r="I627">
            <v>3</v>
          </cell>
          <cell r="J627">
            <v>2</v>
          </cell>
          <cell r="K627">
            <v>15.7</v>
          </cell>
          <cell r="L627">
            <v>4017.4187699089498</v>
          </cell>
          <cell r="M627">
            <v>2.92304455532686</v>
          </cell>
          <cell r="N627">
            <v>1.0060919525323999</v>
          </cell>
        </row>
        <row r="628">
          <cell r="G628" t="str">
            <v>Northern Ireland (UK)</v>
          </cell>
          <cell r="H628">
            <v>3</v>
          </cell>
          <cell r="I628">
            <v>4</v>
          </cell>
          <cell r="J628">
            <v>3</v>
          </cell>
          <cell r="K628">
            <v>1</v>
          </cell>
          <cell r="L628">
            <v>7790.4045308494287</v>
          </cell>
          <cell r="M628">
            <v>100</v>
          </cell>
          <cell r="N628">
            <v>0</v>
          </cell>
        </row>
        <row r="629">
          <cell r="G629" t="str">
            <v>Norway</v>
          </cell>
          <cell r="H629">
            <v>1</v>
          </cell>
          <cell r="I629">
            <v>1</v>
          </cell>
          <cell r="J629">
            <v>2</v>
          </cell>
          <cell r="K629">
            <v>1</v>
          </cell>
          <cell r="L629">
            <v>338.71632070986101</v>
          </cell>
          <cell r="M629">
            <v>100</v>
          </cell>
          <cell r="N629">
            <v>0</v>
          </cell>
        </row>
        <row r="630">
          <cell r="G630" t="str">
            <v>Norway</v>
          </cell>
          <cell r="H630">
            <v>1</v>
          </cell>
          <cell r="I630">
            <v>1</v>
          </cell>
          <cell r="J630">
            <v>2</v>
          </cell>
          <cell r="K630">
            <v>9.6999999999999993</v>
          </cell>
          <cell r="L630">
            <v>7937.7503809356604</v>
          </cell>
          <cell r="M630">
            <v>4.8534341604529603</v>
          </cell>
          <cell r="N630">
            <v>1.80751193411239</v>
          </cell>
        </row>
        <row r="631">
          <cell r="G631" t="str">
            <v>Norway</v>
          </cell>
          <cell r="H631">
            <v>1</v>
          </cell>
          <cell r="I631">
            <v>2</v>
          </cell>
          <cell r="J631">
            <v>2</v>
          </cell>
          <cell r="K631">
            <v>7.3</v>
          </cell>
          <cell r="L631">
            <v>6217.9585599010798</v>
          </cell>
          <cell r="M631">
            <v>2.9997600558030801</v>
          </cell>
          <cell r="N631">
            <v>1.2944452187997699</v>
          </cell>
        </row>
        <row r="632">
          <cell r="G632" t="str">
            <v>Norway</v>
          </cell>
          <cell r="H632">
            <v>1</v>
          </cell>
          <cell r="I632">
            <v>3</v>
          </cell>
          <cell r="J632">
            <v>2</v>
          </cell>
          <cell r="K632">
            <v>2.4</v>
          </cell>
          <cell r="L632">
            <v>1846.0865392129899</v>
          </cell>
          <cell r="M632">
            <v>1.2435202494978801</v>
          </cell>
          <cell r="N632">
            <v>0.99792760872805997</v>
          </cell>
        </row>
        <row r="633">
          <cell r="G633" t="str">
            <v>Norway</v>
          </cell>
          <cell r="H633">
            <v>1</v>
          </cell>
          <cell r="I633">
            <v>4</v>
          </cell>
          <cell r="J633">
            <v>2</v>
          </cell>
          <cell r="K633">
            <v>1.6</v>
          </cell>
          <cell r="L633">
            <v>1436.63996437475</v>
          </cell>
          <cell r="M633">
            <v>6.04061250390306</v>
          </cell>
          <cell r="N633">
            <v>5.2604143004931103</v>
          </cell>
        </row>
        <row r="634">
          <cell r="G634" t="str">
            <v>Norway</v>
          </cell>
          <cell r="H634">
            <v>2</v>
          </cell>
          <cell r="I634">
            <v>1</v>
          </cell>
          <cell r="J634">
            <v>2</v>
          </cell>
          <cell r="K634">
            <v>8.4</v>
          </cell>
          <cell r="L634">
            <v>6594.0926774713498</v>
          </cell>
          <cell r="M634">
            <v>4.5959128020309796</v>
          </cell>
          <cell r="N634">
            <v>1.65704413246258</v>
          </cell>
        </row>
        <row r="635">
          <cell r="G635" t="str">
            <v>Norway</v>
          </cell>
          <cell r="H635">
            <v>2</v>
          </cell>
          <cell r="I635">
            <v>2</v>
          </cell>
          <cell r="J635">
            <v>2</v>
          </cell>
          <cell r="K635">
            <v>14.5</v>
          </cell>
          <cell r="L635">
            <v>11288.3270117785</v>
          </cell>
          <cell r="M635">
            <v>3.4077154327240899</v>
          </cell>
          <cell r="N635">
            <v>1.0469303854938401</v>
          </cell>
        </row>
        <row r="636">
          <cell r="G636" t="str">
            <v>Norway</v>
          </cell>
          <cell r="H636">
            <v>2</v>
          </cell>
          <cell r="I636">
            <v>3</v>
          </cell>
          <cell r="J636">
            <v>2</v>
          </cell>
          <cell r="K636">
            <v>12.1</v>
          </cell>
          <cell r="L636">
            <v>8586.3908922578594</v>
          </cell>
          <cell r="M636">
            <v>2.3311159610937899</v>
          </cell>
          <cell r="N636">
            <v>0.78605238698494195</v>
          </cell>
        </row>
        <row r="637">
          <cell r="G637" t="str">
            <v>Norway</v>
          </cell>
          <cell r="H637">
            <v>2</v>
          </cell>
          <cell r="I637">
            <v>4</v>
          </cell>
          <cell r="J637">
            <v>2</v>
          </cell>
          <cell r="K637">
            <v>4</v>
          </cell>
          <cell r="L637">
            <v>2949.7305263818498</v>
          </cell>
          <cell r="M637">
            <v>2.5262478070481098</v>
          </cell>
          <cell r="N637">
            <v>1.5111228444788201</v>
          </cell>
        </row>
        <row r="638">
          <cell r="G638" t="str">
            <v>Norway</v>
          </cell>
          <cell r="H638">
            <v>3</v>
          </cell>
          <cell r="I638">
            <v>1</v>
          </cell>
          <cell r="J638">
            <v>2</v>
          </cell>
          <cell r="K638">
            <v>6.2</v>
          </cell>
          <cell r="L638">
            <v>3536.6198191611502</v>
          </cell>
          <cell r="M638">
            <v>6.1761139727084498</v>
          </cell>
          <cell r="N638">
            <v>2.6233869164958001</v>
          </cell>
        </row>
        <row r="639">
          <cell r="G639" t="str">
            <v>Norway</v>
          </cell>
          <cell r="H639">
            <v>3</v>
          </cell>
          <cell r="I639">
            <v>2</v>
          </cell>
          <cell r="J639">
            <v>2</v>
          </cell>
          <cell r="K639">
            <v>4.5</v>
          </cell>
          <cell r="L639">
            <v>2584.0217990051401</v>
          </cell>
          <cell r="M639">
            <v>1.5092951990105501</v>
          </cell>
          <cell r="N639">
            <v>0.92933049238160403</v>
          </cell>
        </row>
        <row r="640">
          <cell r="G640" t="str">
            <v>Norway</v>
          </cell>
          <cell r="H640">
            <v>3</v>
          </cell>
          <cell r="I640">
            <v>3</v>
          </cell>
          <cell r="J640">
            <v>2</v>
          </cell>
          <cell r="K640">
            <v>14.5</v>
          </cell>
          <cell r="L640">
            <v>8328.5035844247395</v>
          </cell>
          <cell r="M640">
            <v>1.76614028693896</v>
          </cell>
          <cell r="N640">
            <v>0.55548755147264095</v>
          </cell>
        </row>
        <row r="641">
          <cell r="G641" t="str">
            <v>Norway</v>
          </cell>
          <cell r="H641">
            <v>3</v>
          </cell>
          <cell r="I641">
            <v>4</v>
          </cell>
          <cell r="J641">
            <v>3</v>
          </cell>
          <cell r="K641">
            <v>1</v>
          </cell>
          <cell r="L641">
            <v>7790.4045308494287</v>
          </cell>
          <cell r="M641">
            <v>100</v>
          </cell>
          <cell r="N641">
            <v>0</v>
          </cell>
        </row>
        <row r="642">
          <cell r="G642" t="str">
            <v>Poland</v>
          </cell>
          <cell r="H642">
            <v>1</v>
          </cell>
          <cell r="I642">
            <v>1</v>
          </cell>
          <cell r="J642">
            <v>2</v>
          </cell>
          <cell r="K642">
            <v>26.9</v>
          </cell>
          <cell r="L642">
            <v>115783.88439002199</v>
          </cell>
          <cell r="M642">
            <v>9.8239392009222204</v>
          </cell>
          <cell r="N642">
            <v>2.3484059270415898</v>
          </cell>
        </row>
        <row r="643">
          <cell r="G643" t="str">
            <v>Poland</v>
          </cell>
          <cell r="H643">
            <v>1</v>
          </cell>
          <cell r="I643">
            <v>2</v>
          </cell>
          <cell r="J643">
            <v>2</v>
          </cell>
          <cell r="K643">
            <v>18.399999999999999</v>
          </cell>
          <cell r="L643">
            <v>91096.298800926103</v>
          </cell>
          <cell r="M643">
            <v>12.5870238186455</v>
          </cell>
          <cell r="N643">
            <v>3.3937389265170599</v>
          </cell>
        </row>
        <row r="644">
          <cell r="G644" t="str">
            <v>Poland</v>
          </cell>
          <cell r="H644">
            <v>1</v>
          </cell>
          <cell r="I644">
            <v>3</v>
          </cell>
          <cell r="J644">
            <v>2</v>
          </cell>
          <cell r="K644">
            <v>8</v>
          </cell>
          <cell r="L644">
            <v>33017.060255380398</v>
          </cell>
          <cell r="M644">
            <v>12.6106294188651</v>
          </cell>
          <cell r="N644">
            <v>5.6828527284155701</v>
          </cell>
        </row>
        <row r="645">
          <cell r="G645" t="str">
            <v>Poland</v>
          </cell>
          <cell r="H645">
            <v>2</v>
          </cell>
          <cell r="I645">
            <v>1</v>
          </cell>
          <cell r="J645">
            <v>2</v>
          </cell>
          <cell r="K645">
            <v>69.8</v>
          </cell>
          <cell r="L645">
            <v>317415.91771646799</v>
          </cell>
          <cell r="M645">
            <v>8.5472146931144106</v>
          </cell>
          <cell r="N645">
            <v>1.3296745059265</v>
          </cell>
        </row>
        <row r="646">
          <cell r="G646" t="str">
            <v>Poland</v>
          </cell>
          <cell r="H646">
            <v>2</v>
          </cell>
          <cell r="I646">
            <v>2</v>
          </cell>
          <cell r="J646">
            <v>2</v>
          </cell>
          <cell r="K646">
            <v>81.7</v>
          </cell>
          <cell r="L646">
            <v>320377.50799149298</v>
          </cell>
          <cell r="M646">
            <v>5.6896359994340999</v>
          </cell>
          <cell r="N646">
            <v>0.95514648946824399</v>
          </cell>
        </row>
        <row r="647">
          <cell r="G647" t="str">
            <v>Poland</v>
          </cell>
          <cell r="H647">
            <v>2</v>
          </cell>
          <cell r="I647">
            <v>3</v>
          </cell>
          <cell r="J647">
            <v>2</v>
          </cell>
          <cell r="K647">
            <v>52.9</v>
          </cell>
          <cell r="L647">
            <v>190559.30611141899</v>
          </cell>
          <cell r="M647">
            <v>5.6989540180860203</v>
          </cell>
          <cell r="N647">
            <v>1.01742918927194</v>
          </cell>
        </row>
        <row r="648">
          <cell r="G648" t="str">
            <v>Poland</v>
          </cell>
          <cell r="H648">
            <v>2</v>
          </cell>
          <cell r="I648">
            <v>4</v>
          </cell>
          <cell r="J648">
            <v>2</v>
          </cell>
          <cell r="K648">
            <v>7.6</v>
          </cell>
          <cell r="L648">
            <v>38259.546681271298</v>
          </cell>
          <cell r="M648">
            <v>7.5285784503379798</v>
          </cell>
          <cell r="N648">
            <v>3.9300601805183701</v>
          </cell>
        </row>
        <row r="649">
          <cell r="G649" t="str">
            <v>Poland</v>
          </cell>
          <cell r="H649">
            <v>3</v>
          </cell>
          <cell r="I649">
            <v>1</v>
          </cell>
          <cell r="J649">
            <v>2</v>
          </cell>
          <cell r="K649">
            <v>3.1</v>
          </cell>
          <cell r="L649">
            <v>8497.5318786153894</v>
          </cell>
          <cell r="M649">
            <v>1.88782425022164</v>
          </cell>
          <cell r="N649">
            <v>1.9896917625289301</v>
          </cell>
        </row>
        <row r="650">
          <cell r="G650" t="str">
            <v>Poland</v>
          </cell>
          <cell r="H650">
            <v>3</v>
          </cell>
          <cell r="I650">
            <v>2</v>
          </cell>
          <cell r="J650">
            <v>2</v>
          </cell>
          <cell r="K650">
            <v>28.7</v>
          </cell>
          <cell r="L650">
            <v>65578.199549994097</v>
          </cell>
          <cell r="M650">
            <v>3.7514174721021201</v>
          </cell>
          <cell r="N650">
            <v>1.1400519267414599</v>
          </cell>
        </row>
        <row r="651">
          <cell r="G651" t="str">
            <v>Poland</v>
          </cell>
          <cell r="H651">
            <v>3</v>
          </cell>
          <cell r="I651">
            <v>3</v>
          </cell>
          <cell r="J651">
            <v>2</v>
          </cell>
          <cell r="K651">
            <v>40.299999999999997</v>
          </cell>
          <cell r="L651">
            <v>91498.175995146201</v>
          </cell>
          <cell r="M651">
            <v>3.2650602997096501</v>
          </cell>
          <cell r="N651">
            <v>0.80851982847207404</v>
          </cell>
        </row>
        <row r="652">
          <cell r="G652" t="str">
            <v>Poland</v>
          </cell>
          <cell r="H652">
            <v>3</v>
          </cell>
          <cell r="I652">
            <v>4</v>
          </cell>
          <cell r="J652">
            <v>2</v>
          </cell>
          <cell r="K652">
            <v>10.9</v>
          </cell>
          <cell r="L652">
            <v>16581.340768693299</v>
          </cell>
          <cell r="M652">
            <v>1.31633856840661</v>
          </cell>
          <cell r="N652">
            <v>0.83589657436853904</v>
          </cell>
        </row>
        <row r="653">
          <cell r="G653" t="str">
            <v>Russian Federation</v>
          </cell>
          <cell r="H653">
            <v>1</v>
          </cell>
          <cell r="I653">
            <v>2</v>
          </cell>
          <cell r="J653">
            <v>2</v>
          </cell>
          <cell r="K653">
            <v>3.6</v>
          </cell>
          <cell r="L653">
            <v>341708.80783383898</v>
          </cell>
          <cell r="M653">
            <v>26.1408658039941</v>
          </cell>
          <cell r="N653">
            <v>12.2127121853222</v>
          </cell>
        </row>
        <row r="654">
          <cell r="G654" t="str">
            <v>Russian Federation</v>
          </cell>
          <cell r="H654">
            <v>1</v>
          </cell>
          <cell r="I654">
            <v>3</v>
          </cell>
          <cell r="J654">
            <v>2</v>
          </cell>
          <cell r="K654">
            <v>2</v>
          </cell>
          <cell r="L654">
            <v>112769.360171744</v>
          </cell>
          <cell r="M654">
            <v>13.870563435848799</v>
          </cell>
          <cell r="N654">
            <v>10.9068160605835</v>
          </cell>
        </row>
        <row r="655">
          <cell r="G655" t="str">
            <v>Russian Federation</v>
          </cell>
          <cell r="H655">
            <v>2</v>
          </cell>
          <cell r="I655">
            <v>2</v>
          </cell>
          <cell r="J655">
            <v>2</v>
          </cell>
          <cell r="K655">
            <v>4.8</v>
          </cell>
          <cell r="L655">
            <v>164839.317225103</v>
          </cell>
          <cell r="M655">
            <v>1.9601403081614099</v>
          </cell>
          <cell r="N655">
            <v>1.2772005130389701</v>
          </cell>
        </row>
        <row r="656">
          <cell r="G656" t="str">
            <v>Russian Federation</v>
          </cell>
          <cell r="H656">
            <v>2</v>
          </cell>
          <cell r="I656">
            <v>3</v>
          </cell>
          <cell r="J656">
            <v>2</v>
          </cell>
          <cell r="K656">
            <v>5.8</v>
          </cell>
          <cell r="L656">
            <v>287432.224881734</v>
          </cell>
          <cell r="M656">
            <v>3.96913868638162</v>
          </cell>
          <cell r="N656">
            <v>2.6550798293198099</v>
          </cell>
        </row>
        <row r="657">
          <cell r="G657" t="str">
            <v>Russian Federation</v>
          </cell>
          <cell r="H657">
            <v>2</v>
          </cell>
          <cell r="I657">
            <v>4</v>
          </cell>
          <cell r="J657">
            <v>2</v>
          </cell>
          <cell r="K657">
            <v>3.2</v>
          </cell>
          <cell r="L657">
            <v>219862.566452267</v>
          </cell>
          <cell r="M657">
            <v>17.7556330330513</v>
          </cell>
          <cell r="N657">
            <v>10.034998177700301</v>
          </cell>
        </row>
        <row r="658">
          <cell r="G658" t="str">
            <v>Russian Federation</v>
          </cell>
          <cell r="H658">
            <v>3</v>
          </cell>
          <cell r="I658">
            <v>1</v>
          </cell>
          <cell r="J658">
            <v>2</v>
          </cell>
          <cell r="K658">
            <v>4.2</v>
          </cell>
          <cell r="L658">
            <v>142221.024390612</v>
          </cell>
          <cell r="M658">
            <v>2.6674920576008998</v>
          </cell>
          <cell r="N658">
            <v>2.12473826356115</v>
          </cell>
        </row>
        <row r="659">
          <cell r="G659" t="str">
            <v>Russian Federation</v>
          </cell>
          <cell r="H659">
            <v>3</v>
          </cell>
          <cell r="I659">
            <v>2</v>
          </cell>
          <cell r="J659">
            <v>2</v>
          </cell>
          <cell r="K659">
            <v>14.9</v>
          </cell>
          <cell r="L659">
            <v>369650.92637873598</v>
          </cell>
          <cell r="M659">
            <v>1.9977205109529901</v>
          </cell>
          <cell r="N659">
            <v>0.931013466231431</v>
          </cell>
        </row>
        <row r="660">
          <cell r="G660" t="str">
            <v>Russian Federation</v>
          </cell>
          <cell r="H660">
            <v>3</v>
          </cell>
          <cell r="I660">
            <v>3</v>
          </cell>
          <cell r="J660">
            <v>2</v>
          </cell>
          <cell r="K660">
            <v>24</v>
          </cell>
          <cell r="L660">
            <v>600701.42057810398</v>
          </cell>
          <cell r="M660">
            <v>3.1228216205569601</v>
          </cell>
          <cell r="N660">
            <v>0.96913006111759803</v>
          </cell>
        </row>
        <row r="661">
          <cell r="G661" t="str">
            <v>Russian Federation</v>
          </cell>
          <cell r="H661">
            <v>3</v>
          </cell>
          <cell r="I661">
            <v>4</v>
          </cell>
          <cell r="J661">
            <v>2</v>
          </cell>
          <cell r="K661">
            <v>6.9</v>
          </cell>
          <cell r="L661">
            <v>191166.19656417001</v>
          </cell>
          <cell r="M661">
            <v>4.5442243240031699</v>
          </cell>
          <cell r="N661">
            <v>2.7751822155351098</v>
          </cell>
        </row>
        <row r="662">
          <cell r="G662" t="str">
            <v>Lightning</v>
          </cell>
          <cell r="H662">
            <v>1</v>
          </cell>
          <cell r="I662">
            <v>1</v>
          </cell>
          <cell r="J662">
            <v>2</v>
          </cell>
          <cell r="K662">
            <v>25</v>
          </cell>
          <cell r="L662">
            <v>14141.2698599584</v>
          </cell>
          <cell r="M662">
            <v>3.6366096751297201</v>
          </cell>
          <cell r="N662">
            <v>0.80314123271944604</v>
          </cell>
        </row>
        <row r="663">
          <cell r="G663" t="str">
            <v>Lightning</v>
          </cell>
          <cell r="H663">
            <v>1</v>
          </cell>
          <cell r="I663">
            <v>2</v>
          </cell>
          <cell r="J663">
            <v>2</v>
          </cell>
          <cell r="K663">
            <v>3.7</v>
          </cell>
          <cell r="L663">
            <v>2516.8246743990799</v>
          </cell>
          <cell r="M663">
            <v>3.4200791708085299</v>
          </cell>
          <cell r="N663">
            <v>1.9968323333018601</v>
          </cell>
        </row>
        <row r="664">
          <cell r="G664" t="str">
            <v>Lightning</v>
          </cell>
          <cell r="H664">
            <v>2</v>
          </cell>
          <cell r="I664">
            <v>1</v>
          </cell>
          <cell r="J664">
            <v>2</v>
          </cell>
          <cell r="K664">
            <v>18.7</v>
          </cell>
          <cell r="L664">
            <v>9075.2331050262201</v>
          </cell>
          <cell r="M664">
            <v>3.59542850651831</v>
          </cell>
          <cell r="N664">
            <v>0.92989327752394901</v>
          </cell>
        </row>
        <row r="665">
          <cell r="G665" t="str">
            <v>Lightning</v>
          </cell>
          <cell r="H665">
            <v>2</v>
          </cell>
          <cell r="I665">
            <v>2</v>
          </cell>
          <cell r="J665">
            <v>2</v>
          </cell>
          <cell r="K665">
            <v>16.7</v>
          </cell>
          <cell r="L665">
            <v>8618.0804917782098</v>
          </cell>
          <cell r="M665">
            <v>3.3095270772419298</v>
          </cell>
          <cell r="N665">
            <v>1.04221685576221</v>
          </cell>
        </row>
        <row r="666">
          <cell r="G666" t="str">
            <v>Lightning</v>
          </cell>
          <cell r="H666">
            <v>2</v>
          </cell>
          <cell r="I666">
            <v>3</v>
          </cell>
          <cell r="J666">
            <v>2</v>
          </cell>
          <cell r="K666">
            <v>9.1999999999999993</v>
          </cell>
          <cell r="L666">
            <v>5237.7835920526304</v>
          </cell>
          <cell r="M666">
            <v>4.09620735747278</v>
          </cell>
          <cell r="N666">
            <v>1.4927473429982101</v>
          </cell>
        </row>
        <row r="667">
          <cell r="G667" t="str">
            <v>Lightning</v>
          </cell>
          <cell r="H667">
            <v>3</v>
          </cell>
          <cell r="I667">
            <v>1</v>
          </cell>
          <cell r="J667">
            <v>2</v>
          </cell>
          <cell r="K667">
            <v>2.6</v>
          </cell>
          <cell r="L667">
            <v>1189.61702878969</v>
          </cell>
          <cell r="M667">
            <v>1.5488727629299599</v>
          </cell>
          <cell r="N667">
            <v>1.1849077779800901</v>
          </cell>
        </row>
        <row r="668">
          <cell r="G668" t="str">
            <v>Lightning</v>
          </cell>
          <cell r="H668">
            <v>3</v>
          </cell>
          <cell r="I668">
            <v>2</v>
          </cell>
          <cell r="J668">
            <v>2</v>
          </cell>
          <cell r="K668">
            <v>12.7</v>
          </cell>
          <cell r="L668">
            <v>6144.1570789034204</v>
          </cell>
          <cell r="M668">
            <v>2.1896827238036098</v>
          </cell>
          <cell r="N668">
            <v>0.70930478135685504</v>
          </cell>
        </row>
        <row r="669">
          <cell r="G669" t="str">
            <v>Lightning</v>
          </cell>
          <cell r="H669">
            <v>3</v>
          </cell>
          <cell r="I669">
            <v>3</v>
          </cell>
          <cell r="J669">
            <v>2</v>
          </cell>
          <cell r="K669">
            <v>26.1</v>
          </cell>
          <cell r="L669">
            <v>13503.466906535001</v>
          </cell>
          <cell r="M669">
            <v>2.5569194452847701</v>
          </cell>
          <cell r="N669">
            <v>0.61288424607543002</v>
          </cell>
        </row>
        <row r="670">
          <cell r="G670" t="str">
            <v>Lightning</v>
          </cell>
          <cell r="H670">
            <v>3</v>
          </cell>
          <cell r="I670">
            <v>4</v>
          </cell>
          <cell r="J670">
            <v>2</v>
          </cell>
          <cell r="K670">
            <v>8.6</v>
          </cell>
          <cell r="L670">
            <v>4349.1872336219503</v>
          </cell>
          <cell r="M670">
            <v>1.62087736990567</v>
          </cell>
          <cell r="N670">
            <v>0.68678676548031503</v>
          </cell>
        </row>
        <row r="671">
          <cell r="G671" t="str">
            <v>Slovak Republic</v>
          </cell>
          <cell r="H671">
            <v>1</v>
          </cell>
          <cell r="I671">
            <v>1</v>
          </cell>
          <cell r="J671">
            <v>2</v>
          </cell>
          <cell r="K671">
            <v>52.9</v>
          </cell>
          <cell r="L671">
            <v>32942.1091139868</v>
          </cell>
          <cell r="M671">
            <v>14.109875053851701</v>
          </cell>
          <cell r="N671">
            <v>1.9821242141972699</v>
          </cell>
        </row>
        <row r="672">
          <cell r="G672" t="str">
            <v>Slovak Republic</v>
          </cell>
          <cell r="H672">
            <v>1</v>
          </cell>
          <cell r="I672">
            <v>2</v>
          </cell>
          <cell r="J672">
            <v>2</v>
          </cell>
          <cell r="K672">
            <v>35.799999999999997</v>
          </cell>
          <cell r="L672">
            <v>21805.084836612201</v>
          </cell>
          <cell r="M672">
            <v>11.6970282191648</v>
          </cell>
          <cell r="N672">
            <v>2.1332682345185301</v>
          </cell>
        </row>
        <row r="673">
          <cell r="G673" t="str">
            <v>Slovak Republic</v>
          </cell>
          <cell r="H673">
            <v>1</v>
          </cell>
          <cell r="I673">
            <v>3</v>
          </cell>
          <cell r="J673">
            <v>2</v>
          </cell>
          <cell r="K673">
            <v>11</v>
          </cell>
          <cell r="L673">
            <v>6379.7515840554397</v>
          </cell>
          <cell r="M673">
            <v>8.0939299649589493</v>
          </cell>
          <cell r="N673">
            <v>2.8275350557198902</v>
          </cell>
        </row>
        <row r="674">
          <cell r="G674" t="str">
            <v>Slovak Republic</v>
          </cell>
          <cell r="H674">
            <v>2</v>
          </cell>
          <cell r="I674">
            <v>1</v>
          </cell>
          <cell r="J674">
            <v>2</v>
          </cell>
          <cell r="K674">
            <v>32.200000000000003</v>
          </cell>
          <cell r="L674">
            <v>23917.887303481901</v>
          </cell>
          <cell r="M674">
            <v>12.3905085257239</v>
          </cell>
          <cell r="N674">
            <v>2.6783641728443</v>
          </cell>
        </row>
        <row r="675">
          <cell r="G675" t="str">
            <v>Slovak Republic</v>
          </cell>
          <cell r="H675">
            <v>2</v>
          </cell>
          <cell r="I675">
            <v>2</v>
          </cell>
          <cell r="J675">
            <v>2</v>
          </cell>
          <cell r="K675">
            <v>77.5</v>
          </cell>
          <cell r="L675">
            <v>50986.595659946099</v>
          </cell>
          <cell r="M675">
            <v>7.2529632049565604</v>
          </cell>
          <cell r="N675">
            <v>1.09684404838574</v>
          </cell>
        </row>
        <row r="676">
          <cell r="G676" t="str">
            <v>Slovak Republic</v>
          </cell>
          <cell r="H676">
            <v>2</v>
          </cell>
          <cell r="I676">
            <v>3</v>
          </cell>
          <cell r="J676">
            <v>2</v>
          </cell>
          <cell r="K676">
            <v>69.599999999999994</v>
          </cell>
          <cell r="L676">
            <v>51974.975889830203</v>
          </cell>
          <cell r="M676">
            <v>6.0127663215724798</v>
          </cell>
          <cell r="N676">
            <v>0.92650463790835602</v>
          </cell>
        </row>
        <row r="677">
          <cell r="G677" t="str">
            <v>Slovak Republic</v>
          </cell>
          <cell r="H677">
            <v>2</v>
          </cell>
          <cell r="I677">
            <v>4</v>
          </cell>
          <cell r="J677">
            <v>2</v>
          </cell>
          <cell r="K677">
            <v>17.7</v>
          </cell>
          <cell r="L677">
            <v>13940.9692222503</v>
          </cell>
          <cell r="M677">
            <v>6.9079945664311504</v>
          </cell>
          <cell r="N677">
            <v>2.1959953473955398</v>
          </cell>
        </row>
        <row r="678">
          <cell r="G678" t="str">
            <v>Slovak Republic</v>
          </cell>
          <cell r="H678">
            <v>3</v>
          </cell>
          <cell r="I678">
            <v>2</v>
          </cell>
          <cell r="J678">
            <v>2</v>
          </cell>
          <cell r="K678">
            <v>8</v>
          </cell>
          <cell r="L678">
            <v>5204.2661080882699</v>
          </cell>
          <cell r="M678">
            <v>4.3334026364331502</v>
          </cell>
          <cell r="N678">
            <v>2.0357666156393699</v>
          </cell>
        </row>
        <row r="679">
          <cell r="G679" t="str">
            <v>Slovak Republic</v>
          </cell>
          <cell r="H679">
            <v>3</v>
          </cell>
          <cell r="I679">
            <v>3</v>
          </cell>
          <cell r="J679">
            <v>2</v>
          </cell>
          <cell r="K679">
            <v>15.5</v>
          </cell>
          <cell r="L679">
            <v>10966.966203203699</v>
          </cell>
          <cell r="M679">
            <v>3.2254999463895402</v>
          </cell>
          <cell r="N679">
            <v>0.93023279747500998</v>
          </cell>
        </row>
        <row r="680">
          <cell r="G680" t="str">
            <v>Slovak Republic</v>
          </cell>
          <cell r="H680">
            <v>3</v>
          </cell>
          <cell r="I680">
            <v>4</v>
          </cell>
          <cell r="J680">
            <v>2</v>
          </cell>
          <cell r="K680">
            <v>7.2</v>
          </cell>
          <cell r="L680">
            <v>4461.0959369132497</v>
          </cell>
          <cell r="M680">
            <v>2.2900618652703701</v>
          </cell>
          <cell r="N680">
            <v>1.11251319097049</v>
          </cell>
        </row>
        <row r="681">
          <cell r="G681" t="str">
            <v>Stars</v>
          </cell>
          <cell r="H681">
            <v>1</v>
          </cell>
          <cell r="I681">
            <v>1</v>
          </cell>
          <cell r="J681">
            <v>2</v>
          </cell>
          <cell r="K681">
            <v>44.4</v>
          </cell>
          <cell r="L681">
            <v>14646.25496823</v>
          </cell>
          <cell r="M681">
            <v>10.213098649200401</v>
          </cell>
          <cell r="N681">
            <v>1.5665492373166701</v>
          </cell>
        </row>
        <row r="682">
          <cell r="G682" t="str">
            <v>Stars</v>
          </cell>
          <cell r="H682">
            <v>1</v>
          </cell>
          <cell r="I682">
            <v>2</v>
          </cell>
          <cell r="J682">
            <v>2</v>
          </cell>
          <cell r="K682">
            <v>22.5</v>
          </cell>
          <cell r="L682">
            <v>7463.7337839388101</v>
          </cell>
          <cell r="M682">
            <v>10.2149113655738</v>
          </cell>
          <cell r="N682">
            <v>2.6811871626600401</v>
          </cell>
        </row>
        <row r="683">
          <cell r="G683" t="str">
            <v>Stars</v>
          </cell>
          <cell r="H683">
            <v>1</v>
          </cell>
          <cell r="I683">
            <v>3</v>
          </cell>
          <cell r="J683">
            <v>2</v>
          </cell>
          <cell r="K683">
            <v>4.9000000000000004</v>
          </cell>
          <cell r="L683">
            <v>1770.09360199089</v>
          </cell>
          <cell r="M683">
            <v>10.0168313466231</v>
          </cell>
          <cell r="N683">
            <v>5.9458901227240304</v>
          </cell>
        </row>
        <row r="684">
          <cell r="G684" t="str">
            <v>Stars</v>
          </cell>
          <cell r="H684">
            <v>2</v>
          </cell>
          <cell r="I684">
            <v>1</v>
          </cell>
          <cell r="J684">
            <v>2</v>
          </cell>
          <cell r="K684">
            <v>47.9</v>
          </cell>
          <cell r="L684">
            <v>13346.321273220001</v>
          </cell>
          <cell r="M684">
            <v>8.1560668923176998</v>
          </cell>
          <cell r="N684">
            <v>1.2088010517610199</v>
          </cell>
        </row>
        <row r="685">
          <cell r="G685" t="str">
            <v>Stars</v>
          </cell>
          <cell r="H685">
            <v>2</v>
          </cell>
          <cell r="I685">
            <v>2</v>
          </cell>
          <cell r="J685">
            <v>2</v>
          </cell>
          <cell r="K685">
            <v>62.7</v>
          </cell>
          <cell r="L685">
            <v>17459.6212217998</v>
          </cell>
          <cell r="M685">
            <v>6.9924113139086899</v>
          </cell>
          <cell r="N685">
            <v>1.13294090995014</v>
          </cell>
        </row>
        <row r="686">
          <cell r="G686" t="str">
            <v>Stars</v>
          </cell>
          <cell r="H686">
            <v>2</v>
          </cell>
          <cell r="I686">
            <v>3</v>
          </cell>
          <cell r="J686">
            <v>2</v>
          </cell>
          <cell r="K686">
            <v>59.3</v>
          </cell>
          <cell r="L686">
            <v>17262.586753142801</v>
          </cell>
          <cell r="M686">
            <v>9.3338904551751494</v>
          </cell>
          <cell r="N686">
            <v>1.3345096153001501</v>
          </cell>
        </row>
        <row r="687">
          <cell r="G687" t="str">
            <v>Stars</v>
          </cell>
          <cell r="H687">
            <v>2</v>
          </cell>
          <cell r="I687">
            <v>4</v>
          </cell>
          <cell r="J687">
            <v>2</v>
          </cell>
          <cell r="K687">
            <v>14.1</v>
          </cell>
          <cell r="L687">
            <v>4325.1327300875701</v>
          </cell>
          <cell r="M687">
            <v>10.9448446921577</v>
          </cell>
          <cell r="N687">
            <v>3.7661681645054799</v>
          </cell>
        </row>
        <row r="688">
          <cell r="G688" t="str">
            <v>Stars</v>
          </cell>
          <cell r="H688">
            <v>3</v>
          </cell>
          <cell r="I688">
            <v>1</v>
          </cell>
          <cell r="J688">
            <v>2</v>
          </cell>
          <cell r="K688">
            <v>4.3</v>
          </cell>
          <cell r="L688">
            <v>983.37815750898699</v>
          </cell>
          <cell r="M688">
            <v>4.8287209591305498</v>
          </cell>
          <cell r="N688">
            <v>2.7480327122213</v>
          </cell>
        </row>
        <row r="689">
          <cell r="G689" t="str">
            <v>Stars</v>
          </cell>
          <cell r="H689">
            <v>3</v>
          </cell>
          <cell r="I689">
            <v>2</v>
          </cell>
          <cell r="J689">
            <v>3</v>
          </cell>
          <cell r="K689">
            <v>7</v>
          </cell>
          <cell r="L689">
            <v>30636.889850678788</v>
          </cell>
          <cell r="M689">
            <v>88.25981645053615</v>
          </cell>
          <cell r="N689">
            <v>9.7275155642908313</v>
          </cell>
        </row>
        <row r="690">
          <cell r="G690" t="str">
            <v>Stars</v>
          </cell>
          <cell r="H690">
            <v>3</v>
          </cell>
          <cell r="I690">
            <v>3</v>
          </cell>
          <cell r="J690">
            <v>2</v>
          </cell>
          <cell r="K690">
            <v>27.8</v>
          </cell>
          <cell r="L690">
            <v>7681.5680922210304</v>
          </cell>
          <cell r="M690">
            <v>5.1880884076500697</v>
          </cell>
          <cell r="N690">
            <v>1.3119354727372401</v>
          </cell>
        </row>
        <row r="691">
          <cell r="G691" t="str">
            <v>Stars</v>
          </cell>
          <cell r="H691">
            <v>3</v>
          </cell>
          <cell r="I691">
            <v>4</v>
          </cell>
          <cell r="J691">
            <v>2</v>
          </cell>
          <cell r="K691">
            <v>13.3</v>
          </cell>
          <cell r="L691">
            <v>3954.5377633153598</v>
          </cell>
          <cell r="M691">
            <v>6.5185866881595</v>
          </cell>
          <cell r="N691">
            <v>1.96510228596786</v>
          </cell>
        </row>
        <row r="692">
          <cell r="G692" t="str">
            <v>Spain</v>
          </cell>
          <cell r="H692">
            <v>1</v>
          </cell>
          <cell r="I692">
            <v>1</v>
          </cell>
          <cell r="J692">
            <v>2</v>
          </cell>
          <cell r="K692">
            <v>229.4</v>
          </cell>
          <cell r="L692">
            <v>1175462.3099484199</v>
          </cell>
          <cell r="M692">
            <v>18.593699646498902</v>
          </cell>
          <cell r="N692">
            <v>1.18913872706584</v>
          </cell>
        </row>
        <row r="693">
          <cell r="G693" t="str">
            <v>Spain</v>
          </cell>
          <cell r="H693">
            <v>1</v>
          </cell>
          <cell r="I693">
            <v>2</v>
          </cell>
          <cell r="J693">
            <v>2</v>
          </cell>
          <cell r="K693">
            <v>136.19999999999999</v>
          </cell>
          <cell r="L693">
            <v>775362.98101396405</v>
          </cell>
          <cell r="M693">
            <v>16.462758859906099</v>
          </cell>
          <cell r="N693">
            <v>1.51105390681802</v>
          </cell>
        </row>
        <row r="694">
          <cell r="G694" t="str">
            <v>Spain</v>
          </cell>
          <cell r="H694">
            <v>1</v>
          </cell>
          <cell r="I694">
            <v>3</v>
          </cell>
          <cell r="J694">
            <v>3</v>
          </cell>
          <cell r="K694">
            <v>1</v>
          </cell>
          <cell r="L694">
            <v>4536.6741755934772</v>
          </cell>
          <cell r="M694">
            <v>26.367179710315988</v>
          </cell>
          <cell r="N694">
            <v>19.859647051777699</v>
          </cell>
        </row>
        <row r="695">
          <cell r="G695" t="str">
            <v>Spain</v>
          </cell>
          <cell r="H695">
            <v>2</v>
          </cell>
          <cell r="I695">
            <v>1</v>
          </cell>
          <cell r="J695">
            <v>2</v>
          </cell>
          <cell r="K695">
            <v>24.3</v>
          </cell>
          <cell r="L695">
            <v>153127.13741051799</v>
          </cell>
          <cell r="M695">
            <v>11.676429633860799</v>
          </cell>
          <cell r="N695">
            <v>3.0639241723244401</v>
          </cell>
        </row>
        <row r="696">
          <cell r="G696" t="str">
            <v>Spain</v>
          </cell>
          <cell r="H696">
            <v>2</v>
          </cell>
          <cell r="I696">
            <v>2</v>
          </cell>
          <cell r="J696">
            <v>2</v>
          </cell>
          <cell r="K696">
            <v>55.2</v>
          </cell>
          <cell r="L696">
            <v>339137.22864740097</v>
          </cell>
          <cell r="M696">
            <v>12.411505585338301</v>
          </cell>
          <cell r="N696">
            <v>2.4050899799544401</v>
          </cell>
        </row>
        <row r="697">
          <cell r="G697" t="str">
            <v>Spain</v>
          </cell>
          <cell r="H697">
            <v>2</v>
          </cell>
          <cell r="I697">
            <v>3</v>
          </cell>
          <cell r="J697">
            <v>2</v>
          </cell>
          <cell r="K697">
            <v>25.4</v>
          </cell>
          <cell r="L697">
            <v>181520.83803277899</v>
          </cell>
          <cell r="M697">
            <v>11.5621378890967</v>
          </cell>
          <cell r="N697">
            <v>3.0689282012016199</v>
          </cell>
        </row>
        <row r="698">
          <cell r="G698" t="str">
            <v>Spain</v>
          </cell>
          <cell r="H698">
            <v>2</v>
          </cell>
          <cell r="I698">
            <v>4</v>
          </cell>
          <cell r="J698">
            <v>2</v>
          </cell>
          <cell r="K698">
            <v>3.1</v>
          </cell>
          <cell r="L698">
            <v>18736.231584155601</v>
          </cell>
          <cell r="M698">
            <v>8.7817737565123206</v>
          </cell>
          <cell r="N698">
            <v>6.5308634200775604</v>
          </cell>
        </row>
        <row r="699">
          <cell r="G699" t="str">
            <v>Spain</v>
          </cell>
          <cell r="H699">
            <v>3</v>
          </cell>
          <cell r="I699">
            <v>1</v>
          </cell>
          <cell r="J699">
            <v>2</v>
          </cell>
          <cell r="K699">
            <v>14.4</v>
          </cell>
          <cell r="L699">
            <v>84379.773418482902</v>
          </cell>
          <cell r="M699">
            <v>10.6752218063505</v>
          </cell>
          <cell r="N699">
            <v>3.7476429071378399</v>
          </cell>
        </row>
        <row r="700">
          <cell r="G700" t="str">
            <v>Spain</v>
          </cell>
          <cell r="H700">
            <v>3</v>
          </cell>
          <cell r="I700">
            <v>2</v>
          </cell>
          <cell r="J700">
            <v>2</v>
          </cell>
          <cell r="K700">
            <v>53.3</v>
          </cell>
          <cell r="L700">
            <v>310985.93573268101</v>
          </cell>
          <cell r="M700">
            <v>9.9014948817614705</v>
          </cell>
          <cell r="N700">
            <v>1.66269726364626</v>
          </cell>
        </row>
        <row r="701">
          <cell r="G701" t="str">
            <v>Spain</v>
          </cell>
          <cell r="H701">
            <v>3</v>
          </cell>
          <cell r="I701">
            <v>3</v>
          </cell>
          <cell r="J701">
            <v>2</v>
          </cell>
          <cell r="K701">
            <v>53.3</v>
          </cell>
          <cell r="L701">
            <v>292246.898571236</v>
          </cell>
          <cell r="M701">
            <v>7.7655676831885598</v>
          </cell>
          <cell r="N701">
            <v>1.29750405681054</v>
          </cell>
        </row>
        <row r="702">
          <cell r="G702" t="str">
            <v>Spain</v>
          </cell>
          <cell r="H702">
            <v>3</v>
          </cell>
          <cell r="I702">
            <v>4</v>
          </cell>
          <cell r="J702">
            <v>2</v>
          </cell>
          <cell r="K702">
            <v>10</v>
          </cell>
          <cell r="L702">
            <v>49408.707966188696</v>
          </cell>
          <cell r="M702">
            <v>5.8799632888790603</v>
          </cell>
          <cell r="N702">
            <v>2.86408141712353</v>
          </cell>
        </row>
        <row r="703">
          <cell r="G703" t="str">
            <v>Sweden</v>
          </cell>
          <cell r="H703">
            <v>1</v>
          </cell>
          <cell r="I703">
            <v>1</v>
          </cell>
          <cell r="J703">
            <v>2</v>
          </cell>
          <cell r="K703">
            <v>20.5</v>
          </cell>
          <cell r="L703">
            <v>40180.694287889302</v>
          </cell>
          <cell r="M703">
            <v>12.1356685523157</v>
          </cell>
          <cell r="N703">
            <v>2.8718132929298199</v>
          </cell>
        </row>
        <row r="704">
          <cell r="G704" t="str">
            <v>Sweden</v>
          </cell>
          <cell r="H704">
            <v>1</v>
          </cell>
          <cell r="I704">
            <v>2</v>
          </cell>
          <cell r="J704">
            <v>2</v>
          </cell>
          <cell r="K704">
            <v>11.1</v>
          </cell>
          <cell r="L704">
            <v>24525.267991329602</v>
          </cell>
          <cell r="M704">
            <v>7.1993803363428199</v>
          </cell>
          <cell r="N704">
            <v>2.605287763367</v>
          </cell>
        </row>
        <row r="705">
          <cell r="G705" t="str">
            <v>Sweden</v>
          </cell>
          <cell r="H705">
            <v>1</v>
          </cell>
          <cell r="I705">
            <v>3</v>
          </cell>
          <cell r="J705">
            <v>2</v>
          </cell>
          <cell r="K705">
            <v>4.9000000000000004</v>
          </cell>
          <cell r="L705">
            <v>9924.7599770348497</v>
          </cell>
          <cell r="M705">
            <v>5.44699040885238</v>
          </cell>
          <cell r="N705">
            <v>2.7250555852082599</v>
          </cell>
        </row>
        <row r="706">
          <cell r="G706" t="str">
            <v>Sweden</v>
          </cell>
          <cell r="H706">
            <v>2</v>
          </cell>
          <cell r="I706">
            <v>1</v>
          </cell>
          <cell r="J706">
            <v>2</v>
          </cell>
          <cell r="K706">
            <v>12.3</v>
          </cell>
          <cell r="L706">
            <v>20126.563388209499</v>
          </cell>
          <cell r="M706">
            <v>6.7920276055521303</v>
          </cell>
          <cell r="N706">
            <v>1.9592553481518999</v>
          </cell>
        </row>
        <row r="707">
          <cell r="G707" t="str">
            <v>Sweden</v>
          </cell>
          <cell r="H707">
            <v>2</v>
          </cell>
          <cell r="I707">
            <v>2</v>
          </cell>
          <cell r="J707">
            <v>2</v>
          </cell>
          <cell r="K707">
            <v>20.6</v>
          </cell>
          <cell r="L707">
            <v>33899.603144007502</v>
          </cell>
          <cell r="M707">
            <v>4.7991339505699599</v>
          </cell>
          <cell r="N707">
            <v>1.33836053920358</v>
          </cell>
        </row>
        <row r="708">
          <cell r="G708" t="str">
            <v>Sweden</v>
          </cell>
          <cell r="H708">
            <v>2</v>
          </cell>
          <cell r="I708">
            <v>3</v>
          </cell>
          <cell r="J708">
            <v>2</v>
          </cell>
          <cell r="K708">
            <v>18.399999999999999</v>
          </cell>
          <cell r="L708">
            <v>27535.0814210227</v>
          </cell>
          <cell r="M708">
            <v>2.9684341551186302</v>
          </cell>
          <cell r="N708">
            <v>0.75237108351026705</v>
          </cell>
        </row>
        <row r="709">
          <cell r="G709" t="str">
            <v>Sweden</v>
          </cell>
          <cell r="H709">
            <v>2</v>
          </cell>
          <cell r="I709">
            <v>4</v>
          </cell>
          <cell r="J709">
            <v>2</v>
          </cell>
          <cell r="K709">
            <v>5.7</v>
          </cell>
          <cell r="L709">
            <v>8851.9821203450101</v>
          </cell>
          <cell r="M709">
            <v>2.6800628884145099</v>
          </cell>
          <cell r="N709">
            <v>1.1755844310027901</v>
          </cell>
        </row>
        <row r="710">
          <cell r="G710" t="str">
            <v>Sweden</v>
          </cell>
          <cell r="H710">
            <v>3</v>
          </cell>
          <cell r="I710">
            <v>1</v>
          </cell>
          <cell r="J710">
            <v>2</v>
          </cell>
          <cell r="K710">
            <v>11.4</v>
          </cell>
          <cell r="L710">
            <v>10029.5529861699</v>
          </cell>
          <cell r="M710">
            <v>11.6625561090191</v>
          </cell>
          <cell r="N710">
            <v>3.6334317923883201</v>
          </cell>
        </row>
        <row r="711">
          <cell r="G711" t="str">
            <v>Sweden</v>
          </cell>
          <cell r="H711">
            <v>3</v>
          </cell>
          <cell r="I711">
            <v>2</v>
          </cell>
          <cell r="J711">
            <v>2</v>
          </cell>
          <cell r="K711">
            <v>7.6</v>
          </cell>
          <cell r="L711">
            <v>8895.8575295363498</v>
          </cell>
          <cell r="M711">
            <v>3.5361354264039999</v>
          </cell>
          <cell r="N711">
            <v>1.6481841306203</v>
          </cell>
        </row>
        <row r="712">
          <cell r="G712" t="str">
            <v>Sweden</v>
          </cell>
          <cell r="H712">
            <v>3</v>
          </cell>
          <cell r="I712">
            <v>3</v>
          </cell>
          <cell r="J712">
            <v>2</v>
          </cell>
          <cell r="K712">
            <v>17.399999999999999</v>
          </cell>
          <cell r="L712">
            <v>19457.484908083199</v>
          </cell>
          <cell r="M712">
            <v>2.9509220349620402</v>
          </cell>
          <cell r="N712">
            <v>0.90304943628552603</v>
          </cell>
        </row>
        <row r="713">
          <cell r="G713" t="str">
            <v>Sweden</v>
          </cell>
          <cell r="H713">
            <v>3</v>
          </cell>
          <cell r="I713">
            <v>4</v>
          </cell>
          <cell r="J713">
            <v>2</v>
          </cell>
          <cell r="K713">
            <v>6.6</v>
          </cell>
          <cell r="L713">
            <v>6936.7469463429397</v>
          </cell>
          <cell r="M713">
            <v>1.2016445901691899</v>
          </cell>
          <cell r="N713">
            <v>0.567025482186166</v>
          </cell>
        </row>
        <row r="714">
          <cell r="G714" t="str">
            <v>Predators</v>
          </cell>
          <cell r="H714">
            <v>1</v>
          </cell>
          <cell r="I714">
            <v>1</v>
          </cell>
          <cell r="J714">
            <v>2</v>
          </cell>
          <cell r="K714">
            <v>67.3</v>
          </cell>
          <cell r="L714">
            <v>568676.98787437496</v>
          </cell>
          <cell r="M714">
            <v>3.2403127415603499</v>
          </cell>
          <cell r="N714">
            <v>0.49362053105348402</v>
          </cell>
        </row>
        <row r="715">
          <cell r="G715" t="str">
            <v>Predators</v>
          </cell>
          <cell r="H715">
            <v>1</v>
          </cell>
          <cell r="I715">
            <v>2</v>
          </cell>
          <cell r="J715">
            <v>2</v>
          </cell>
          <cell r="K715">
            <v>21.6</v>
          </cell>
          <cell r="L715">
            <v>168429.556740147</v>
          </cell>
          <cell r="M715">
            <v>2.4732097269660902</v>
          </cell>
          <cell r="N715">
            <v>0.74313832455389595</v>
          </cell>
        </row>
        <row r="716">
          <cell r="G716" t="str">
            <v>Predators</v>
          </cell>
          <cell r="H716">
            <v>1</v>
          </cell>
          <cell r="I716">
            <v>3</v>
          </cell>
          <cell r="J716">
            <v>2</v>
          </cell>
          <cell r="K716">
            <v>6.6</v>
          </cell>
          <cell r="L716">
            <v>44323.847477390103</v>
          </cell>
          <cell r="M716">
            <v>3.4534907080816799</v>
          </cell>
          <cell r="N716">
            <v>1.63861158460941</v>
          </cell>
        </row>
        <row r="717">
          <cell r="G717" t="str">
            <v>Predators</v>
          </cell>
          <cell r="H717">
            <v>2</v>
          </cell>
          <cell r="I717">
            <v>1</v>
          </cell>
          <cell r="J717">
            <v>2</v>
          </cell>
          <cell r="K717">
            <v>14.6</v>
          </cell>
          <cell r="L717">
            <v>84811.216371390299</v>
          </cell>
          <cell r="M717">
            <v>3.7279440722629702</v>
          </cell>
          <cell r="N717">
            <v>1.5047225561869999</v>
          </cell>
        </row>
        <row r="718">
          <cell r="G718" t="str">
            <v>Predators</v>
          </cell>
          <cell r="H718">
            <v>2</v>
          </cell>
          <cell r="I718">
            <v>2</v>
          </cell>
          <cell r="J718">
            <v>2</v>
          </cell>
          <cell r="K718">
            <v>22.3</v>
          </cell>
          <cell r="L718">
            <v>132721.93276045501</v>
          </cell>
          <cell r="M718">
            <v>4.1667364779301197</v>
          </cell>
          <cell r="N718">
            <v>1.2288824767704101</v>
          </cell>
        </row>
        <row r="719">
          <cell r="G719" t="str">
            <v>Predators</v>
          </cell>
          <cell r="H719">
            <v>2</v>
          </cell>
          <cell r="I719">
            <v>3</v>
          </cell>
          <cell r="J719">
            <v>2</v>
          </cell>
          <cell r="K719">
            <v>12.5</v>
          </cell>
          <cell r="L719">
            <v>63338.119645260398</v>
          </cell>
          <cell r="M719">
            <v>4.4199880517912602</v>
          </cell>
          <cell r="N719">
            <v>1.7479798932975701</v>
          </cell>
        </row>
        <row r="720">
          <cell r="G720" t="str">
            <v>Predators</v>
          </cell>
          <cell r="H720">
            <v>3</v>
          </cell>
          <cell r="I720">
            <v>1</v>
          </cell>
          <cell r="J720">
            <v>2</v>
          </cell>
          <cell r="K720">
            <v>7.2</v>
          </cell>
          <cell r="L720">
            <v>36295.506047029397</v>
          </cell>
          <cell r="M720">
            <v>3.7515401999517</v>
          </cell>
          <cell r="N720">
            <v>2.0803736728751998</v>
          </cell>
        </row>
        <row r="721">
          <cell r="G721" t="str">
            <v>Predators</v>
          </cell>
          <cell r="H721">
            <v>3</v>
          </cell>
          <cell r="I721">
            <v>2</v>
          </cell>
          <cell r="J721">
            <v>2</v>
          </cell>
          <cell r="K721">
            <v>13.8</v>
          </cell>
          <cell r="L721">
            <v>91214.412088655503</v>
          </cell>
          <cell r="M721">
            <v>4.1179393920854102</v>
          </cell>
          <cell r="N721">
            <v>1.36415151991755</v>
          </cell>
        </row>
        <row r="722">
          <cell r="G722" t="str">
            <v>Predators</v>
          </cell>
          <cell r="H722">
            <v>3</v>
          </cell>
          <cell r="I722">
            <v>3</v>
          </cell>
          <cell r="J722">
            <v>2</v>
          </cell>
          <cell r="K722">
            <v>11.7</v>
          </cell>
          <cell r="L722">
            <v>77097.728731102601</v>
          </cell>
          <cell r="M722">
            <v>3.7738814096443001</v>
          </cell>
          <cell r="N722">
            <v>1.4420821365060901</v>
          </cell>
        </row>
        <row r="723">
          <cell r="G723" t="str">
            <v>United States</v>
          </cell>
          <cell r="H723">
            <v>1</v>
          </cell>
          <cell r="I723">
            <v>1</v>
          </cell>
          <cell r="J723">
            <v>2</v>
          </cell>
          <cell r="K723">
            <v>26.8</v>
          </cell>
          <cell r="L723">
            <v>949617.833597305</v>
          </cell>
          <cell r="M723">
            <v>7.75487869019556</v>
          </cell>
          <cell r="N723">
            <v>1.51954898661482</v>
          </cell>
        </row>
        <row r="724">
          <cell r="G724" t="str">
            <v>United States</v>
          </cell>
          <cell r="H724">
            <v>1</v>
          </cell>
          <cell r="I724">
            <v>2</v>
          </cell>
          <cell r="J724">
            <v>2</v>
          </cell>
          <cell r="K724">
            <v>7.9</v>
          </cell>
          <cell r="L724">
            <v>319430.64744330099</v>
          </cell>
          <cell r="M724">
            <v>9.4857864854711593</v>
          </cell>
          <cell r="N724">
            <v>3.8527168427337202</v>
          </cell>
        </row>
        <row r="725">
          <cell r="G725" t="str">
            <v>United States</v>
          </cell>
          <cell r="H725">
            <v>2</v>
          </cell>
          <cell r="I725">
            <v>1</v>
          </cell>
          <cell r="J725">
            <v>2</v>
          </cell>
          <cell r="K725">
            <v>63.8</v>
          </cell>
          <cell r="L725">
            <v>2662327.5607544598</v>
          </cell>
          <cell r="M725">
            <v>9.4796451661511796</v>
          </cell>
          <cell r="N725">
            <v>1.3698920762262901</v>
          </cell>
        </row>
        <row r="726">
          <cell r="G726" t="str">
            <v>United States</v>
          </cell>
          <cell r="H726">
            <v>2</v>
          </cell>
          <cell r="I726">
            <v>2</v>
          </cell>
          <cell r="J726">
            <v>2</v>
          </cell>
          <cell r="K726">
            <v>58.8</v>
          </cell>
          <cell r="L726">
            <v>2384565.3883432699</v>
          </cell>
          <cell r="M726">
            <v>7.8882022143012902</v>
          </cell>
          <cell r="N726">
            <v>1.3561741037635799</v>
          </cell>
        </row>
        <row r="727">
          <cell r="G727" t="str">
            <v>United States</v>
          </cell>
          <cell r="H727">
            <v>2</v>
          </cell>
          <cell r="I727">
            <v>3</v>
          </cell>
          <cell r="J727">
            <v>2</v>
          </cell>
          <cell r="K727">
            <v>16.399999999999999</v>
          </cell>
          <cell r="L727">
            <v>604816.77587779996</v>
          </cell>
          <cell r="M727">
            <v>3.7817097112722</v>
          </cell>
          <cell r="N727">
            <v>1.2753550252241801</v>
          </cell>
        </row>
        <row r="728">
          <cell r="G728" t="str">
            <v>United States</v>
          </cell>
          <cell r="H728">
            <v>2</v>
          </cell>
          <cell r="I728">
            <v>4</v>
          </cell>
          <cell r="J728">
            <v>2</v>
          </cell>
          <cell r="K728">
            <v>2</v>
          </cell>
          <cell r="L728">
            <v>60368.690517840201</v>
          </cell>
          <cell r="M728">
            <v>2.07129696588534</v>
          </cell>
          <cell r="N728">
            <v>1.8095192178824899</v>
          </cell>
        </row>
        <row r="729">
          <cell r="G729" t="str">
            <v>United States</v>
          </cell>
          <cell r="H729">
            <v>3</v>
          </cell>
          <cell r="I729">
            <v>1</v>
          </cell>
          <cell r="J729">
            <v>2</v>
          </cell>
          <cell r="K729">
            <v>11.5</v>
          </cell>
          <cell r="L729">
            <v>405885.00320559798</v>
          </cell>
          <cell r="M729">
            <v>6.5599858945510201</v>
          </cell>
          <cell r="N729">
            <v>2.34724308891554</v>
          </cell>
        </row>
        <row r="730">
          <cell r="G730" t="str">
            <v>United States</v>
          </cell>
          <cell r="H730">
            <v>3</v>
          </cell>
          <cell r="I730">
            <v>2</v>
          </cell>
          <cell r="J730">
            <v>2</v>
          </cell>
          <cell r="K730">
            <v>27.8</v>
          </cell>
          <cell r="L730">
            <v>1062269.8288603399</v>
          </cell>
          <cell r="M730">
            <v>5.9974701283929601</v>
          </cell>
          <cell r="N730">
            <v>1.59695124951608</v>
          </cell>
        </row>
        <row r="731">
          <cell r="G731" t="str">
            <v>United States</v>
          </cell>
          <cell r="H731">
            <v>3</v>
          </cell>
          <cell r="I731">
            <v>3</v>
          </cell>
          <cell r="J731">
            <v>2</v>
          </cell>
          <cell r="K731">
            <v>31.7</v>
          </cell>
          <cell r="L731">
            <v>1085829.7361397999</v>
          </cell>
          <cell r="M731">
            <v>4.0325185201227303</v>
          </cell>
          <cell r="N731">
            <v>0.97362754361582404</v>
          </cell>
        </row>
        <row r="732">
          <cell r="G732" t="str">
            <v>United States</v>
          </cell>
          <cell r="H732">
            <v>3</v>
          </cell>
          <cell r="I732">
            <v>4</v>
          </cell>
          <cell r="J732">
            <v>2</v>
          </cell>
          <cell r="K732">
            <v>8</v>
          </cell>
          <cell r="L732">
            <v>208718.12396581101</v>
          </cell>
          <cell r="M732">
            <v>1.7354945177591901</v>
          </cell>
          <cell r="N732">
            <v>0.65313264268326099</v>
          </cell>
        </row>
        <row r="733">
          <cell r="G733" t="str">
            <v>Australia</v>
          </cell>
          <cell r="H733">
            <v>1</v>
          </cell>
          <cell r="I733">
            <v>2</v>
          </cell>
          <cell r="J733">
            <v>3</v>
          </cell>
          <cell r="K733">
            <v>2</v>
          </cell>
          <cell r="L733">
            <v>6164.4521678055098</v>
          </cell>
          <cell r="M733">
            <v>56.682274486635102</v>
          </cell>
          <cell r="N733">
            <v>37.953738130957703</v>
          </cell>
        </row>
        <row r="734">
          <cell r="G734" t="str">
            <v>Australia</v>
          </cell>
          <cell r="H734">
            <v>1</v>
          </cell>
          <cell r="I734">
            <v>1</v>
          </cell>
          <cell r="J734">
            <v>3</v>
          </cell>
          <cell r="K734">
            <v>280.10000000000002</v>
          </cell>
          <cell r="L734">
            <v>579938.63667152496</v>
          </cell>
          <cell r="M734">
            <v>45.687844763284502</v>
          </cell>
          <cell r="N734">
            <v>2.43934874477582</v>
          </cell>
        </row>
        <row r="735">
          <cell r="G735" t="str">
            <v>Australia</v>
          </cell>
          <cell r="H735">
            <v>1</v>
          </cell>
          <cell r="I735">
            <v>2</v>
          </cell>
          <cell r="J735">
            <v>3</v>
          </cell>
          <cell r="K735">
            <v>163</v>
          </cell>
          <cell r="L735">
            <v>319054.24340856698</v>
          </cell>
          <cell r="M735">
            <v>28.936513576495798</v>
          </cell>
          <cell r="N735">
            <v>2.5396062338529002</v>
          </cell>
        </row>
        <row r="736">
          <cell r="G736" t="str">
            <v>Australia</v>
          </cell>
          <cell r="H736">
            <v>1</v>
          </cell>
          <cell r="I736">
            <v>3</v>
          </cell>
          <cell r="J736">
            <v>3</v>
          </cell>
          <cell r="K736">
            <v>60.1</v>
          </cell>
          <cell r="L736">
            <v>122058.290165142</v>
          </cell>
          <cell r="M736">
            <v>19.571798497878898</v>
          </cell>
          <cell r="N736">
            <v>3.2058964966449501</v>
          </cell>
        </row>
        <row r="737">
          <cell r="G737" t="str">
            <v>Australia</v>
          </cell>
          <cell r="H737">
            <v>1</v>
          </cell>
          <cell r="I737">
            <v>4</v>
          </cell>
          <cell r="J737">
            <v>3</v>
          </cell>
          <cell r="K737">
            <v>7.8</v>
          </cell>
          <cell r="L737">
            <v>12204.831955003199</v>
          </cell>
          <cell r="M737">
            <v>13.3764744651918</v>
          </cell>
          <cell r="N737">
            <v>7.9926752521129698</v>
          </cell>
        </row>
        <row r="738">
          <cell r="G738" t="str">
            <v>Australia</v>
          </cell>
          <cell r="H738">
            <v>2</v>
          </cell>
          <cell r="I738">
            <v>1</v>
          </cell>
          <cell r="J738">
            <v>3</v>
          </cell>
          <cell r="K738">
            <v>112.1</v>
          </cell>
          <cell r="L738">
            <v>239595.983527815</v>
          </cell>
          <cell r="M738">
            <v>31.148805418951302</v>
          </cell>
          <cell r="N738">
            <v>3.3181937739196798</v>
          </cell>
        </row>
        <row r="739">
          <cell r="G739" t="str">
            <v>Australia</v>
          </cell>
          <cell r="H739">
            <v>2</v>
          </cell>
          <cell r="I739">
            <v>2</v>
          </cell>
          <cell r="J739">
            <v>3</v>
          </cell>
          <cell r="K739">
            <v>144.80000000000001</v>
          </cell>
          <cell r="L739">
            <v>319324.20769018203</v>
          </cell>
          <cell r="M739">
            <v>20.447068635330599</v>
          </cell>
          <cell r="N739">
            <v>1.99111835326285</v>
          </cell>
        </row>
        <row r="740">
          <cell r="G740" t="str">
            <v>Australia</v>
          </cell>
          <cell r="H740">
            <v>2</v>
          </cell>
          <cell r="I740">
            <v>3</v>
          </cell>
          <cell r="J740">
            <v>3</v>
          </cell>
          <cell r="K740">
            <v>95.8</v>
          </cell>
          <cell r="L740">
            <v>209801.86949170899</v>
          </cell>
          <cell r="M740">
            <v>14.051323440998701</v>
          </cell>
          <cell r="N740">
            <v>1.7470676834989001</v>
          </cell>
        </row>
        <row r="741">
          <cell r="G741" t="str">
            <v>Australia</v>
          </cell>
          <cell r="H741">
            <v>2</v>
          </cell>
          <cell r="I741">
            <v>4</v>
          </cell>
          <cell r="J741">
            <v>3</v>
          </cell>
          <cell r="K741">
            <v>23.3</v>
          </cell>
          <cell r="L741">
            <v>60738.607610692903</v>
          </cell>
          <cell r="M741">
            <v>14.437855684127801</v>
          </cell>
          <cell r="N741">
            <v>4.6369158722246802</v>
          </cell>
        </row>
        <row r="742">
          <cell r="G742" t="str">
            <v>Australia</v>
          </cell>
          <cell r="H742">
            <v>3</v>
          </cell>
          <cell r="I742">
            <v>4</v>
          </cell>
          <cell r="J742">
            <v>3</v>
          </cell>
          <cell r="K742">
            <v>1</v>
          </cell>
          <cell r="L742">
            <v>1727.74759623041</v>
          </cell>
          <cell r="M742">
            <v>77.971970707656794</v>
          </cell>
          <cell r="N742">
            <v>80.645015430315993</v>
          </cell>
        </row>
        <row r="743">
          <cell r="G743" t="str">
            <v>Australia</v>
          </cell>
          <cell r="H743">
            <v>3</v>
          </cell>
          <cell r="I743">
            <v>1</v>
          </cell>
          <cell r="J743">
            <v>3</v>
          </cell>
          <cell r="K743">
            <v>46.3</v>
          </cell>
          <cell r="L743">
            <v>84397.492055285504</v>
          </cell>
          <cell r="M743">
            <v>22.5686779760631</v>
          </cell>
          <cell r="N743">
            <v>3.98929892466102</v>
          </cell>
        </row>
        <row r="744">
          <cell r="G744" t="str">
            <v>Australia</v>
          </cell>
          <cell r="H744">
            <v>3</v>
          </cell>
          <cell r="I744">
            <v>2</v>
          </cell>
          <cell r="J744">
            <v>3</v>
          </cell>
          <cell r="K744">
            <v>92</v>
          </cell>
          <cell r="L744">
            <v>158024.064917966</v>
          </cell>
          <cell r="M744">
            <v>14.669935137812899</v>
          </cell>
          <cell r="N744">
            <v>2.0631899997807501</v>
          </cell>
        </row>
        <row r="745">
          <cell r="G745" t="str">
            <v>Australia</v>
          </cell>
          <cell r="H745">
            <v>3</v>
          </cell>
          <cell r="I745">
            <v>3</v>
          </cell>
          <cell r="J745">
            <v>3</v>
          </cell>
          <cell r="K745">
            <v>112.2</v>
          </cell>
          <cell r="L745">
            <v>198936.94035338599</v>
          </cell>
          <cell r="M745">
            <v>11.1009180321188</v>
          </cell>
          <cell r="N745">
            <v>1.2538648150634899</v>
          </cell>
        </row>
        <row r="746">
          <cell r="G746" t="str">
            <v>Australia</v>
          </cell>
          <cell r="H746">
            <v>3</v>
          </cell>
          <cell r="I746">
            <v>4</v>
          </cell>
          <cell r="J746">
            <v>3</v>
          </cell>
          <cell r="K746">
            <v>43.5</v>
          </cell>
          <cell r="L746">
            <v>81037.695935280601</v>
          </cell>
          <cell r="M746">
            <v>7.2869414263249199</v>
          </cell>
          <cell r="N746">
            <v>1.4059001401037501</v>
          </cell>
        </row>
        <row r="747">
          <cell r="G747" t="str">
            <v>Austria</v>
          </cell>
          <cell r="H747">
            <v>1</v>
          </cell>
          <cell r="I747">
            <v>1</v>
          </cell>
          <cell r="J747">
            <v>3</v>
          </cell>
          <cell r="K747">
            <v>89</v>
          </cell>
          <cell r="L747">
            <v>126722.651843635</v>
          </cell>
          <cell r="M747">
            <v>40.459987725960502</v>
          </cell>
          <cell r="N747">
            <v>3.47642186975173</v>
          </cell>
        </row>
        <row r="748">
          <cell r="G748" t="str">
            <v>Austria</v>
          </cell>
          <cell r="H748">
            <v>1</v>
          </cell>
          <cell r="I748">
            <v>2</v>
          </cell>
          <cell r="J748">
            <v>3</v>
          </cell>
          <cell r="K748">
            <v>93</v>
          </cell>
          <cell r="L748">
            <v>123760.15101756201</v>
          </cell>
          <cell r="M748">
            <v>35.2723306538877</v>
          </cell>
          <cell r="N748">
            <v>3.81237120478835</v>
          </cell>
        </row>
        <row r="749">
          <cell r="G749" t="str">
            <v>Austria</v>
          </cell>
          <cell r="H749">
            <v>1</v>
          </cell>
          <cell r="I749">
            <v>3</v>
          </cell>
          <cell r="J749">
            <v>3</v>
          </cell>
          <cell r="K749">
            <v>42.8</v>
          </cell>
          <cell r="L749">
            <v>56999.626057883397</v>
          </cell>
          <cell r="M749">
            <v>33.099888460494299</v>
          </cell>
          <cell r="N749">
            <v>5.3360232820248203</v>
          </cell>
        </row>
        <row r="750">
          <cell r="G750" t="str">
            <v>Austria</v>
          </cell>
          <cell r="H750">
            <v>1</v>
          </cell>
          <cell r="I750">
            <v>4</v>
          </cell>
          <cell r="J750">
            <v>3</v>
          </cell>
          <cell r="K750">
            <v>2.2000000000000002</v>
          </cell>
          <cell r="L750">
            <v>3223.8430096977499</v>
          </cell>
          <cell r="M750">
            <v>16.797020903712301</v>
          </cell>
          <cell r="N750">
            <v>13.476398409081501</v>
          </cell>
        </row>
        <row r="751">
          <cell r="G751" t="str">
            <v>Austria</v>
          </cell>
          <cell r="H751">
            <v>2</v>
          </cell>
          <cell r="I751">
            <v>1</v>
          </cell>
          <cell r="J751">
            <v>3</v>
          </cell>
          <cell r="K751">
            <v>82.4</v>
          </cell>
          <cell r="L751">
            <v>96539.632006923799</v>
          </cell>
          <cell r="M751">
            <v>29.358805757470201</v>
          </cell>
          <cell r="N751">
            <v>3.2050764062291601</v>
          </cell>
        </row>
        <row r="752">
          <cell r="G752" t="str">
            <v>Austria</v>
          </cell>
          <cell r="H752">
            <v>2</v>
          </cell>
          <cell r="I752">
            <v>2</v>
          </cell>
          <cell r="J752">
            <v>3</v>
          </cell>
          <cell r="K752">
            <v>195</v>
          </cell>
          <cell r="L752">
            <v>229549.42440271599</v>
          </cell>
          <cell r="M752">
            <v>21.888784864240598</v>
          </cell>
          <cell r="N752">
            <v>1.6293842531062701</v>
          </cell>
        </row>
        <row r="753">
          <cell r="G753" t="str">
            <v>Austria</v>
          </cell>
          <cell r="H753">
            <v>2</v>
          </cell>
          <cell r="I753">
            <v>3</v>
          </cell>
          <cell r="J753">
            <v>3</v>
          </cell>
          <cell r="K753">
            <v>138.5</v>
          </cell>
          <cell r="L753">
            <v>155715.71378324</v>
          </cell>
          <cell r="M753">
            <v>13.8592400369331</v>
          </cell>
          <cell r="N753">
            <v>1.4131193125860699</v>
          </cell>
        </row>
        <row r="754">
          <cell r="G754" t="str">
            <v>Austria</v>
          </cell>
          <cell r="H754">
            <v>2</v>
          </cell>
          <cell r="I754">
            <v>4</v>
          </cell>
          <cell r="J754">
            <v>3</v>
          </cell>
          <cell r="K754">
            <v>24.1</v>
          </cell>
          <cell r="L754">
            <v>26922.3126460649</v>
          </cell>
          <cell r="M754">
            <v>8.15436757357209</v>
          </cell>
          <cell r="N754">
            <v>1.9863291910041101</v>
          </cell>
        </row>
        <row r="755">
          <cell r="G755" t="str">
            <v>Austria</v>
          </cell>
          <cell r="H755">
            <v>3</v>
          </cell>
          <cell r="I755">
            <v>1</v>
          </cell>
          <cell r="J755">
            <v>3</v>
          </cell>
          <cell r="K755">
            <v>9.5</v>
          </cell>
          <cell r="L755">
            <v>10488.443608207701</v>
          </cell>
          <cell r="M755">
            <v>30.264658077643201</v>
          </cell>
          <cell r="N755">
            <v>9.83222470644513</v>
          </cell>
        </row>
        <row r="756">
          <cell r="G756" t="str">
            <v>Austria</v>
          </cell>
          <cell r="H756">
            <v>3</v>
          </cell>
          <cell r="I756">
            <v>2</v>
          </cell>
          <cell r="J756">
            <v>3</v>
          </cell>
          <cell r="K756">
            <v>28</v>
          </cell>
          <cell r="L756">
            <v>28232.836696941598</v>
          </cell>
          <cell r="M756">
            <v>17.452947953161601</v>
          </cell>
          <cell r="N756">
            <v>3.4557785177795299</v>
          </cell>
        </row>
        <row r="757">
          <cell r="G757" t="str">
            <v>Austria</v>
          </cell>
          <cell r="H757">
            <v>3</v>
          </cell>
          <cell r="I757">
            <v>3</v>
          </cell>
          <cell r="J757">
            <v>3</v>
          </cell>
          <cell r="K757">
            <v>43.2</v>
          </cell>
          <cell r="L757">
            <v>40268.991123650201</v>
          </cell>
          <cell r="M757">
            <v>9.8616932860762407</v>
          </cell>
          <cell r="N757">
            <v>1.75620301545236</v>
          </cell>
        </row>
        <row r="758">
          <cell r="G758" t="str">
            <v>Austria</v>
          </cell>
          <cell r="H758">
            <v>3</v>
          </cell>
          <cell r="I758">
            <v>4</v>
          </cell>
          <cell r="J758">
            <v>3</v>
          </cell>
          <cell r="K758">
            <v>25.3</v>
          </cell>
          <cell r="L758">
            <v>23322.493182184298</v>
          </cell>
          <cell r="M758">
            <v>8.0584969460689102</v>
          </cell>
          <cell r="N758">
            <v>1.78222228482358</v>
          </cell>
        </row>
        <row r="759">
          <cell r="G759" t="str">
            <v>Canada</v>
          </cell>
          <cell r="H759">
            <v>1</v>
          </cell>
          <cell r="I759">
            <v>2</v>
          </cell>
          <cell r="J759">
            <v>3</v>
          </cell>
          <cell r="K759">
            <v>3</v>
          </cell>
          <cell r="L759">
            <v>681.43747986728397</v>
          </cell>
          <cell r="M759">
            <v>100</v>
          </cell>
          <cell r="N759">
            <v>0</v>
          </cell>
        </row>
        <row r="760">
          <cell r="G760" t="str">
            <v>Canada</v>
          </cell>
          <cell r="H760">
            <v>1</v>
          </cell>
          <cell r="I760">
            <v>1</v>
          </cell>
          <cell r="J760">
            <v>3</v>
          </cell>
          <cell r="K760">
            <v>908.1</v>
          </cell>
          <cell r="L760">
            <v>564451.43523280695</v>
          </cell>
          <cell r="M760">
            <v>42.8985037007118</v>
          </cell>
          <cell r="N760">
            <v>2.20592505651069</v>
          </cell>
        </row>
        <row r="761">
          <cell r="G761" t="str">
            <v>Canada</v>
          </cell>
          <cell r="H761">
            <v>1</v>
          </cell>
          <cell r="I761">
            <v>2</v>
          </cell>
          <cell r="J761">
            <v>3</v>
          </cell>
          <cell r="K761">
            <v>254</v>
          </cell>
          <cell r="L761">
            <v>184320.02450692299</v>
          </cell>
          <cell r="M761">
            <v>30.938164371254299</v>
          </cell>
          <cell r="N761">
            <v>3.6320745348555299</v>
          </cell>
        </row>
        <row r="762">
          <cell r="G762" t="str">
            <v>Canada</v>
          </cell>
          <cell r="H762">
            <v>1</v>
          </cell>
          <cell r="I762">
            <v>3</v>
          </cell>
          <cell r="J762">
            <v>3</v>
          </cell>
          <cell r="K762">
            <v>41.7</v>
          </cell>
          <cell r="L762">
            <v>39232.974851602703</v>
          </cell>
          <cell r="M762">
            <v>21.698061257557399</v>
          </cell>
          <cell r="N762">
            <v>5.2063433231767098</v>
          </cell>
        </row>
        <row r="763">
          <cell r="G763" t="str">
            <v>Canada</v>
          </cell>
          <cell r="H763">
            <v>2</v>
          </cell>
          <cell r="I763">
            <v>1</v>
          </cell>
          <cell r="J763">
            <v>3</v>
          </cell>
          <cell r="K763">
            <v>698</v>
          </cell>
          <cell r="L763">
            <v>464767.31272179302</v>
          </cell>
          <cell r="M763">
            <v>25.922214055565298</v>
          </cell>
          <cell r="N763">
            <v>1.6628061074473901</v>
          </cell>
        </row>
        <row r="764">
          <cell r="G764" t="str">
            <v>Canada</v>
          </cell>
          <cell r="H764">
            <v>2</v>
          </cell>
          <cell r="I764">
            <v>2</v>
          </cell>
          <cell r="J764">
            <v>3</v>
          </cell>
          <cell r="K764">
            <v>660.8</v>
          </cell>
          <cell r="L764">
            <v>454871.30555999198</v>
          </cell>
          <cell r="M764">
            <v>17.9718040397964</v>
          </cell>
          <cell r="N764">
            <v>1.3706258769180999</v>
          </cell>
        </row>
        <row r="765">
          <cell r="G765" t="str">
            <v>Canada</v>
          </cell>
          <cell r="H765">
            <v>2</v>
          </cell>
          <cell r="I765">
            <v>3</v>
          </cell>
          <cell r="J765">
            <v>3</v>
          </cell>
          <cell r="K765">
            <v>322.3</v>
          </cell>
          <cell r="L765">
            <v>278896.97355686303</v>
          </cell>
          <cell r="M765">
            <v>14.1949506880112</v>
          </cell>
          <cell r="N765">
            <v>1.43347120208078</v>
          </cell>
        </row>
        <row r="766">
          <cell r="G766" t="str">
            <v>Canada</v>
          </cell>
          <cell r="H766">
            <v>2</v>
          </cell>
          <cell r="I766">
            <v>4</v>
          </cell>
          <cell r="J766">
            <v>3</v>
          </cell>
          <cell r="K766">
            <v>44.9</v>
          </cell>
          <cell r="L766">
            <v>45837.482339723203</v>
          </cell>
          <cell r="M766">
            <v>11.2614216342501</v>
          </cell>
          <cell r="N766">
            <v>3.1684645237121498</v>
          </cell>
        </row>
        <row r="767">
          <cell r="G767" t="str">
            <v>Canada</v>
          </cell>
          <cell r="H767">
            <v>3</v>
          </cell>
          <cell r="I767">
            <v>1</v>
          </cell>
          <cell r="J767">
            <v>3</v>
          </cell>
          <cell r="K767">
            <v>298.39999999999998</v>
          </cell>
          <cell r="L767">
            <v>246476.663496127</v>
          </cell>
          <cell r="M767">
            <v>20.432882314769401</v>
          </cell>
          <cell r="N767">
            <v>2.0220884412718498</v>
          </cell>
        </row>
        <row r="768">
          <cell r="G768" t="str">
            <v>Canada</v>
          </cell>
          <cell r="H768">
            <v>3</v>
          </cell>
          <cell r="I768">
            <v>2</v>
          </cell>
          <cell r="J768">
            <v>3</v>
          </cell>
          <cell r="K768">
            <v>509</v>
          </cell>
          <cell r="L768">
            <v>395195.35374696902</v>
          </cell>
          <cell r="M768">
            <v>14.0908655006278</v>
          </cell>
          <cell r="N768">
            <v>1.1327511219758399</v>
          </cell>
        </row>
        <row r="769">
          <cell r="G769" t="str">
            <v>Canada</v>
          </cell>
          <cell r="H769">
            <v>3</v>
          </cell>
          <cell r="I769">
            <v>3</v>
          </cell>
          <cell r="J769">
            <v>3</v>
          </cell>
          <cell r="K769">
            <v>455.4</v>
          </cell>
          <cell r="L769">
            <v>399156.36165055202</v>
          </cell>
          <cell r="M769">
            <v>10.112128074266799</v>
          </cell>
          <cell r="N769">
            <v>0.82628963150614398</v>
          </cell>
        </row>
        <row r="770">
          <cell r="G770" t="str">
            <v>Canada</v>
          </cell>
          <cell r="H770">
            <v>3</v>
          </cell>
          <cell r="I770">
            <v>4</v>
          </cell>
          <cell r="J770">
            <v>3</v>
          </cell>
          <cell r="K770">
            <v>123.2</v>
          </cell>
          <cell r="L770">
            <v>117075.788514278</v>
          </cell>
          <cell r="M770">
            <v>5.8545266358314603</v>
          </cell>
          <cell r="N770">
            <v>1.0521866895618499</v>
          </cell>
        </row>
        <row r="771">
          <cell r="G771" t="str">
            <v>Sharks</v>
          </cell>
          <cell r="H771">
            <v>1</v>
          </cell>
          <cell r="I771">
            <v>1</v>
          </cell>
          <cell r="J771">
            <v>3</v>
          </cell>
          <cell r="K771">
            <v>430.7</v>
          </cell>
          <cell r="L771">
            <v>832348.32730545197</v>
          </cell>
          <cell r="M771">
            <v>29.333903483692598</v>
          </cell>
          <cell r="N771">
            <v>1.9428658112091799</v>
          </cell>
        </row>
        <row r="772">
          <cell r="G772" t="str">
            <v>Sharks</v>
          </cell>
          <cell r="H772">
            <v>1</v>
          </cell>
          <cell r="I772">
            <v>2</v>
          </cell>
          <cell r="J772">
            <v>3</v>
          </cell>
          <cell r="K772">
            <v>9.1999999999999993</v>
          </cell>
          <cell r="L772">
            <v>14937.0295171365</v>
          </cell>
          <cell r="M772">
            <v>8.8299615165079093</v>
          </cell>
          <cell r="N772">
            <v>5.0862063064374903</v>
          </cell>
        </row>
        <row r="773">
          <cell r="G773" t="str">
            <v>Sharks</v>
          </cell>
          <cell r="H773">
            <v>2</v>
          </cell>
          <cell r="I773">
            <v>1</v>
          </cell>
          <cell r="J773">
            <v>3</v>
          </cell>
          <cell r="K773">
            <v>239.9</v>
          </cell>
          <cell r="L773">
            <v>455942.25549892901</v>
          </cell>
          <cell r="M773">
            <v>18.263209657449298</v>
          </cell>
          <cell r="N773">
            <v>1.69370860797047</v>
          </cell>
        </row>
        <row r="774">
          <cell r="G774" t="str">
            <v>Sharks</v>
          </cell>
          <cell r="H774">
            <v>2</v>
          </cell>
          <cell r="I774">
            <v>2</v>
          </cell>
          <cell r="J774">
            <v>3</v>
          </cell>
          <cell r="K774">
            <v>58.7</v>
          </cell>
          <cell r="L774">
            <v>103936.801215046</v>
          </cell>
          <cell r="M774">
            <v>10.5507336330282</v>
          </cell>
          <cell r="N774">
            <v>2.6046164681825199</v>
          </cell>
        </row>
        <row r="775">
          <cell r="G775" t="str">
            <v>Sharks</v>
          </cell>
          <cell r="H775">
            <v>2</v>
          </cell>
          <cell r="I775">
            <v>3</v>
          </cell>
          <cell r="J775">
            <v>3</v>
          </cell>
          <cell r="K775">
            <v>11</v>
          </cell>
          <cell r="L775">
            <v>25448.2892849522</v>
          </cell>
          <cell r="M775">
            <v>10.8985050160643</v>
          </cell>
          <cell r="N775">
            <v>4.8797448120264599</v>
          </cell>
        </row>
        <row r="776">
          <cell r="G776" t="str">
            <v>Sharks</v>
          </cell>
          <cell r="H776">
            <v>3</v>
          </cell>
          <cell r="I776">
            <v>1</v>
          </cell>
          <cell r="J776">
            <v>3</v>
          </cell>
          <cell r="K776">
            <v>54.3</v>
          </cell>
          <cell r="L776">
            <v>89930.266232931303</v>
          </cell>
          <cell r="M776">
            <v>11.714519541962099</v>
          </cell>
          <cell r="N776">
            <v>2.3927993464644901</v>
          </cell>
        </row>
        <row r="777">
          <cell r="G777" t="str">
            <v>Sharks</v>
          </cell>
          <cell r="H777">
            <v>3</v>
          </cell>
          <cell r="I777">
            <v>2</v>
          </cell>
          <cell r="J777">
            <v>3</v>
          </cell>
          <cell r="K777">
            <v>39.799999999999997</v>
          </cell>
          <cell r="L777">
            <v>79235.100544807603</v>
          </cell>
          <cell r="M777">
            <v>6.9621384104312796</v>
          </cell>
          <cell r="N777">
            <v>1.8741179763618501</v>
          </cell>
        </row>
        <row r="778">
          <cell r="G778" t="str">
            <v>Sharks</v>
          </cell>
          <cell r="H778">
            <v>3</v>
          </cell>
          <cell r="I778">
            <v>3</v>
          </cell>
          <cell r="J778">
            <v>3</v>
          </cell>
          <cell r="K778">
            <v>11.9</v>
          </cell>
          <cell r="L778">
            <v>36016.8832129148</v>
          </cell>
          <cell r="M778">
            <v>5.4584403054441903</v>
          </cell>
          <cell r="N778">
            <v>3.30437534556639</v>
          </cell>
        </row>
        <row r="779">
          <cell r="G779" t="str">
            <v>Czech Republic</v>
          </cell>
          <cell r="H779">
            <v>1</v>
          </cell>
          <cell r="I779">
            <v>1</v>
          </cell>
          <cell r="J779">
            <v>3</v>
          </cell>
          <cell r="K779">
            <v>70.7</v>
          </cell>
          <cell r="L779">
            <v>103840.98635062799</v>
          </cell>
          <cell r="M779">
            <v>44.025212829904703</v>
          </cell>
          <cell r="N779">
            <v>6.2364734775916704</v>
          </cell>
        </row>
        <row r="780">
          <cell r="G780" t="str">
            <v>Czech Republic</v>
          </cell>
          <cell r="H780">
            <v>1</v>
          </cell>
          <cell r="I780">
            <v>2</v>
          </cell>
          <cell r="J780">
            <v>3</v>
          </cell>
          <cell r="K780">
            <v>68.099999999999994</v>
          </cell>
          <cell r="L780">
            <v>116770.797152024</v>
          </cell>
          <cell r="M780">
            <v>43.147192663428399</v>
          </cell>
          <cell r="N780">
            <v>6.1733032560690999</v>
          </cell>
        </row>
        <row r="781">
          <cell r="G781" t="str">
            <v>Czech Republic</v>
          </cell>
          <cell r="H781">
            <v>1</v>
          </cell>
          <cell r="I781">
            <v>3</v>
          </cell>
          <cell r="J781">
            <v>3</v>
          </cell>
          <cell r="K781">
            <v>15.8</v>
          </cell>
          <cell r="L781">
            <v>32741.486333422599</v>
          </cell>
          <cell r="M781">
            <v>38.171448841401997</v>
          </cell>
          <cell r="N781">
            <v>11.757728033796599</v>
          </cell>
        </row>
        <row r="782">
          <cell r="G782" t="str">
            <v>Czech Republic</v>
          </cell>
          <cell r="H782">
            <v>2</v>
          </cell>
          <cell r="I782">
            <v>1</v>
          </cell>
          <cell r="J782">
            <v>3</v>
          </cell>
          <cell r="K782">
            <v>109.7</v>
          </cell>
          <cell r="L782">
            <v>147604.04822958901</v>
          </cell>
          <cell r="M782">
            <v>29.0826156105596</v>
          </cell>
          <cell r="N782">
            <v>4.3204366191984303</v>
          </cell>
        </row>
        <row r="783">
          <cell r="G783" t="str">
            <v>Czech Republic</v>
          </cell>
          <cell r="H783">
            <v>2</v>
          </cell>
          <cell r="I783">
            <v>2</v>
          </cell>
          <cell r="J783">
            <v>3</v>
          </cell>
          <cell r="K783">
            <v>302.60000000000002</v>
          </cell>
          <cell r="L783">
            <v>341742.59362817701</v>
          </cell>
          <cell r="M783">
            <v>20.725088465169701</v>
          </cell>
          <cell r="N783">
            <v>2.1193713129758298</v>
          </cell>
        </row>
        <row r="784">
          <cell r="G784" t="str">
            <v>Czech Republic</v>
          </cell>
          <cell r="H784">
            <v>2</v>
          </cell>
          <cell r="I784">
            <v>3</v>
          </cell>
          <cell r="J784">
            <v>3</v>
          </cell>
          <cell r="K784">
            <v>232</v>
          </cell>
          <cell r="L784">
            <v>301560.84732986602</v>
          </cell>
          <cell r="M784">
            <v>17.842866921977802</v>
          </cell>
          <cell r="N784">
            <v>2.0633387622108401</v>
          </cell>
        </row>
        <row r="785">
          <cell r="G785" t="str">
            <v>Czech Republic</v>
          </cell>
          <cell r="H785">
            <v>2</v>
          </cell>
          <cell r="I785">
            <v>4</v>
          </cell>
          <cell r="J785">
            <v>3</v>
          </cell>
          <cell r="K785">
            <v>26.7</v>
          </cell>
          <cell r="L785">
            <v>31701.5360240956</v>
          </cell>
          <cell r="M785">
            <v>11.4362530462534</v>
          </cell>
          <cell r="N785">
            <v>4.6005228871296797</v>
          </cell>
        </row>
        <row r="786">
          <cell r="G786" t="str">
            <v>Czech Republic</v>
          </cell>
          <cell r="H786">
            <v>3</v>
          </cell>
          <cell r="I786">
            <v>1</v>
          </cell>
          <cell r="J786">
            <v>3</v>
          </cell>
          <cell r="K786">
            <v>4.9000000000000004</v>
          </cell>
          <cell r="L786">
            <v>4570.8410315504498</v>
          </cell>
          <cell r="M786">
            <v>31.419363896606001</v>
          </cell>
          <cell r="N786">
            <v>16.9789960884744</v>
          </cell>
        </row>
        <row r="787">
          <cell r="G787" t="str">
            <v>Czech Republic</v>
          </cell>
          <cell r="H787">
            <v>3</v>
          </cell>
          <cell r="I787">
            <v>2</v>
          </cell>
          <cell r="J787">
            <v>3</v>
          </cell>
          <cell r="K787">
            <v>35.5</v>
          </cell>
          <cell r="L787">
            <v>31304.962140235399</v>
          </cell>
          <cell r="M787">
            <v>17.329898165401602</v>
          </cell>
          <cell r="N787">
            <v>5.3083945727432598</v>
          </cell>
        </row>
        <row r="788">
          <cell r="G788" t="str">
            <v>Czech Republic</v>
          </cell>
          <cell r="H788">
            <v>3</v>
          </cell>
          <cell r="I788">
            <v>3</v>
          </cell>
          <cell r="J788">
            <v>3</v>
          </cell>
          <cell r="K788">
            <v>93.5</v>
          </cell>
          <cell r="L788">
            <v>85010.807182348799</v>
          </cell>
          <cell r="M788">
            <v>14.1358768243488</v>
          </cell>
          <cell r="N788">
            <v>3.2888597543459799</v>
          </cell>
        </row>
        <row r="789">
          <cell r="G789" t="str">
            <v>Czech Republic</v>
          </cell>
          <cell r="H789">
            <v>3</v>
          </cell>
          <cell r="I789">
            <v>4</v>
          </cell>
          <cell r="J789">
            <v>3</v>
          </cell>
          <cell r="K789">
            <v>32.1</v>
          </cell>
          <cell r="L789">
            <v>34441.114301506001</v>
          </cell>
          <cell r="M789">
            <v>8.5892420944152104</v>
          </cell>
          <cell r="N789">
            <v>2.99943185485147</v>
          </cell>
        </row>
        <row r="790">
          <cell r="G790" t="str">
            <v>Denmark</v>
          </cell>
          <cell r="H790">
            <v>1</v>
          </cell>
          <cell r="I790">
            <v>2</v>
          </cell>
          <cell r="J790">
            <v>3</v>
          </cell>
          <cell r="K790">
            <v>1</v>
          </cell>
          <cell r="L790">
            <v>380.68957180111602</v>
          </cell>
          <cell r="M790">
            <v>43.641135480642099</v>
          </cell>
          <cell r="N790">
            <v>50.670271372875597</v>
          </cell>
        </row>
        <row r="791">
          <cell r="G791" t="str">
            <v>Denmark</v>
          </cell>
          <cell r="H791">
            <v>1</v>
          </cell>
          <cell r="I791">
            <v>1</v>
          </cell>
          <cell r="J791">
            <v>3</v>
          </cell>
          <cell r="K791">
            <v>175.7</v>
          </cell>
          <cell r="L791">
            <v>83370.791246636902</v>
          </cell>
          <cell r="M791">
            <v>42.224542702147097</v>
          </cell>
          <cell r="N791">
            <v>3.1770023254924999</v>
          </cell>
        </row>
        <row r="792">
          <cell r="G792" t="str">
            <v>Denmark</v>
          </cell>
          <cell r="H792">
            <v>1</v>
          </cell>
          <cell r="I792">
            <v>2</v>
          </cell>
          <cell r="J792">
            <v>3</v>
          </cell>
          <cell r="K792">
            <v>119</v>
          </cell>
          <cell r="L792">
            <v>68692.687132522595</v>
          </cell>
          <cell r="M792">
            <v>30.372154517733801</v>
          </cell>
          <cell r="N792">
            <v>3.27578768478674</v>
          </cell>
        </row>
        <row r="793">
          <cell r="G793" t="str">
            <v>Denmark</v>
          </cell>
          <cell r="H793">
            <v>1</v>
          </cell>
          <cell r="I793">
            <v>3</v>
          </cell>
          <cell r="J793">
            <v>3</v>
          </cell>
          <cell r="K793">
            <v>41.8</v>
          </cell>
          <cell r="L793">
            <v>23228.405743149298</v>
          </cell>
          <cell r="M793">
            <v>18.618661736782801</v>
          </cell>
          <cell r="N793">
            <v>3.8963523534697502</v>
          </cell>
        </row>
        <row r="794">
          <cell r="G794" t="str">
            <v>Denmark</v>
          </cell>
          <cell r="H794">
            <v>1</v>
          </cell>
          <cell r="I794">
            <v>4</v>
          </cell>
          <cell r="J794">
            <v>3</v>
          </cell>
          <cell r="K794">
            <v>4.5</v>
          </cell>
          <cell r="L794">
            <v>1926.9919271747001</v>
          </cell>
          <cell r="M794">
            <v>9.5712025521550306</v>
          </cell>
          <cell r="N794">
            <v>6.9009176476116298</v>
          </cell>
        </row>
        <row r="795">
          <cell r="G795" t="str">
            <v>Denmark</v>
          </cell>
          <cell r="H795">
            <v>2</v>
          </cell>
          <cell r="I795">
            <v>1</v>
          </cell>
          <cell r="J795">
            <v>3</v>
          </cell>
          <cell r="K795">
            <v>113.5</v>
          </cell>
          <cell r="L795">
            <v>50246.644714840302</v>
          </cell>
          <cell r="M795">
            <v>34.366375134048397</v>
          </cell>
          <cell r="N795">
            <v>3.6758381780470102</v>
          </cell>
        </row>
        <row r="796">
          <cell r="G796" t="str">
            <v>Denmark</v>
          </cell>
          <cell r="H796">
            <v>2</v>
          </cell>
          <cell r="I796">
            <v>2</v>
          </cell>
          <cell r="J796">
            <v>3</v>
          </cell>
          <cell r="K796">
            <v>188.7</v>
          </cell>
          <cell r="L796">
            <v>83071.661311825999</v>
          </cell>
          <cell r="M796">
            <v>20.563403721455501</v>
          </cell>
          <cell r="N796">
            <v>1.79042440204947</v>
          </cell>
        </row>
        <row r="797">
          <cell r="G797" t="str">
            <v>Denmark</v>
          </cell>
          <cell r="H797">
            <v>2</v>
          </cell>
          <cell r="I797">
            <v>3</v>
          </cell>
          <cell r="J797">
            <v>3</v>
          </cell>
          <cell r="K797">
            <v>120.1</v>
          </cell>
          <cell r="L797">
            <v>59999.919670469797</v>
          </cell>
          <cell r="M797">
            <v>13.035369395045</v>
          </cell>
          <cell r="N797">
            <v>1.50796246986086</v>
          </cell>
        </row>
        <row r="798">
          <cell r="G798" t="str">
            <v>Denmark</v>
          </cell>
          <cell r="H798">
            <v>2</v>
          </cell>
          <cell r="I798">
            <v>4</v>
          </cell>
          <cell r="J798">
            <v>3</v>
          </cell>
          <cell r="K798">
            <v>24.7</v>
          </cell>
          <cell r="L798">
            <v>17558.020129668501</v>
          </cell>
          <cell r="M798">
            <v>12.3748053663184</v>
          </cell>
          <cell r="N798">
            <v>2.90344178359992</v>
          </cell>
        </row>
        <row r="799">
          <cell r="G799" t="str">
            <v>Denmark</v>
          </cell>
          <cell r="H799">
            <v>3</v>
          </cell>
          <cell r="I799">
            <v>1</v>
          </cell>
          <cell r="J799">
            <v>3</v>
          </cell>
          <cell r="K799">
            <v>49.6</v>
          </cell>
          <cell r="L799">
            <v>17672.0036274054</v>
          </cell>
          <cell r="M799">
            <v>26.391061827273301</v>
          </cell>
          <cell r="N799">
            <v>4.2935044892334204</v>
          </cell>
        </row>
        <row r="800">
          <cell r="G800" t="str">
            <v>Denmark</v>
          </cell>
          <cell r="H800">
            <v>3</v>
          </cell>
          <cell r="I800">
            <v>2</v>
          </cell>
          <cell r="J800">
            <v>3</v>
          </cell>
          <cell r="K800">
            <v>85</v>
          </cell>
          <cell r="L800">
            <v>31778.747318805301</v>
          </cell>
          <cell r="M800">
            <v>14.137020540676801</v>
          </cell>
          <cell r="N800">
            <v>1.81019981150776</v>
          </cell>
        </row>
        <row r="801">
          <cell r="G801" t="str">
            <v>Denmark</v>
          </cell>
          <cell r="H801">
            <v>3</v>
          </cell>
          <cell r="I801">
            <v>3</v>
          </cell>
          <cell r="J801">
            <v>3</v>
          </cell>
          <cell r="K801">
            <v>119.6</v>
          </cell>
          <cell r="L801">
            <v>46327.785644140298</v>
          </cell>
          <cell r="M801">
            <v>8.6573470132255803</v>
          </cell>
          <cell r="N801">
            <v>1.05616925641866</v>
          </cell>
        </row>
        <row r="802">
          <cell r="G802" t="str">
            <v>Denmark</v>
          </cell>
          <cell r="H802">
            <v>3</v>
          </cell>
          <cell r="I802">
            <v>4</v>
          </cell>
          <cell r="J802">
            <v>3</v>
          </cell>
          <cell r="K802">
            <v>35.799999999999997</v>
          </cell>
          <cell r="L802">
            <v>16354.5971801823</v>
          </cell>
          <cell r="M802">
            <v>4.5083087423306401</v>
          </cell>
          <cell r="N802">
            <v>1.0526244746707301</v>
          </cell>
        </row>
        <row r="803">
          <cell r="G803" t="str">
            <v>England (UK)</v>
          </cell>
          <cell r="H803">
            <v>1</v>
          </cell>
          <cell r="I803">
            <v>4</v>
          </cell>
          <cell r="J803">
            <v>3</v>
          </cell>
          <cell r="K803">
            <v>1</v>
          </cell>
          <cell r="L803">
            <v>7790.4045308494296</v>
          </cell>
          <cell r="M803">
            <v>100</v>
          </cell>
          <cell r="N803">
            <v>0</v>
          </cell>
        </row>
        <row r="804">
          <cell r="G804" t="str">
            <v>England (UK)</v>
          </cell>
          <cell r="H804">
            <v>1</v>
          </cell>
          <cell r="I804">
            <v>1</v>
          </cell>
          <cell r="J804">
            <v>3</v>
          </cell>
          <cell r="K804">
            <v>262.60000000000002</v>
          </cell>
          <cell r="L804">
            <v>1207017.37904736</v>
          </cell>
          <cell r="M804">
            <v>39.362531270884404</v>
          </cell>
          <cell r="N804">
            <v>2.1178177732187899</v>
          </cell>
        </row>
        <row r="805">
          <cell r="G805" t="str">
            <v>England (UK)</v>
          </cell>
          <cell r="H805">
            <v>1</v>
          </cell>
          <cell r="I805">
            <v>2</v>
          </cell>
          <cell r="J805">
            <v>3</v>
          </cell>
          <cell r="K805">
            <v>128.30000000000001</v>
          </cell>
          <cell r="L805">
            <v>672331.60806758096</v>
          </cell>
          <cell r="M805">
            <v>28.124276787952301</v>
          </cell>
          <cell r="N805">
            <v>2.85586335392831</v>
          </cell>
        </row>
        <row r="806">
          <cell r="G806" t="str">
            <v>England (UK)</v>
          </cell>
          <cell r="H806">
            <v>1</v>
          </cell>
          <cell r="I806">
            <v>3</v>
          </cell>
          <cell r="J806">
            <v>3</v>
          </cell>
          <cell r="K806">
            <v>33.299999999999997</v>
          </cell>
          <cell r="L806">
            <v>201497.854062964</v>
          </cell>
          <cell r="M806">
            <v>22.3834218048829</v>
          </cell>
          <cell r="N806">
            <v>4.6060127852163699</v>
          </cell>
        </row>
        <row r="807">
          <cell r="G807" t="str">
            <v>England (UK)</v>
          </cell>
          <cell r="H807">
            <v>1</v>
          </cell>
          <cell r="I807">
            <v>4</v>
          </cell>
          <cell r="J807">
            <v>3</v>
          </cell>
          <cell r="K807">
            <v>2.8</v>
          </cell>
          <cell r="L807">
            <v>15313.1817531135</v>
          </cell>
          <cell r="M807">
            <v>11.081993925456599</v>
          </cell>
          <cell r="N807">
            <v>8.5876487638116092</v>
          </cell>
        </row>
        <row r="808">
          <cell r="G808" t="str">
            <v>England (UK)</v>
          </cell>
          <cell r="H808">
            <v>2</v>
          </cell>
          <cell r="I808">
            <v>1</v>
          </cell>
          <cell r="J808">
            <v>3</v>
          </cell>
          <cell r="K808">
            <v>82.5</v>
          </cell>
          <cell r="L808">
            <v>514468.32332136302</v>
          </cell>
          <cell r="M808">
            <v>23.5814325191532</v>
          </cell>
          <cell r="N808">
            <v>3.27636849393408</v>
          </cell>
        </row>
        <row r="809">
          <cell r="G809" t="str">
            <v>England (UK)</v>
          </cell>
          <cell r="H809">
            <v>2</v>
          </cell>
          <cell r="I809">
            <v>2</v>
          </cell>
          <cell r="J809">
            <v>3</v>
          </cell>
          <cell r="K809">
            <v>115.9</v>
          </cell>
          <cell r="L809">
            <v>696494.14916017302</v>
          </cell>
          <cell r="M809">
            <v>19.207240777907099</v>
          </cell>
          <cell r="N809">
            <v>2.09421188012838</v>
          </cell>
        </row>
        <row r="810">
          <cell r="G810" t="str">
            <v>England (UK)</v>
          </cell>
          <cell r="H810">
            <v>2</v>
          </cell>
          <cell r="I810">
            <v>3</v>
          </cell>
          <cell r="J810">
            <v>3</v>
          </cell>
          <cell r="K810">
            <v>59.8</v>
          </cell>
          <cell r="L810">
            <v>370500.07343406801</v>
          </cell>
          <cell r="M810">
            <v>11.8245512576881</v>
          </cell>
          <cell r="N810">
            <v>1.77828913713977</v>
          </cell>
        </row>
        <row r="811">
          <cell r="G811" t="str">
            <v>England (UK)</v>
          </cell>
          <cell r="H811">
            <v>2</v>
          </cell>
          <cell r="I811">
            <v>4</v>
          </cell>
          <cell r="J811">
            <v>3</v>
          </cell>
          <cell r="K811">
            <v>12.8</v>
          </cell>
          <cell r="L811">
            <v>86169.2980971176</v>
          </cell>
          <cell r="M811">
            <v>9.8565746204273808</v>
          </cell>
          <cell r="N811">
            <v>3.3768166944566702</v>
          </cell>
        </row>
        <row r="812">
          <cell r="G812" t="str">
            <v>England (UK)</v>
          </cell>
          <cell r="H812">
            <v>3</v>
          </cell>
          <cell r="I812">
            <v>1</v>
          </cell>
          <cell r="J812">
            <v>3</v>
          </cell>
          <cell r="K812">
            <v>41.7</v>
          </cell>
          <cell r="L812">
            <v>262411.35064446699</v>
          </cell>
          <cell r="M812">
            <v>21.111655046515502</v>
          </cell>
          <cell r="N812">
            <v>3.7946361825610802</v>
          </cell>
        </row>
        <row r="813">
          <cell r="G813" t="str">
            <v>England (UK)</v>
          </cell>
          <cell r="H813">
            <v>3</v>
          </cell>
          <cell r="I813">
            <v>2</v>
          </cell>
          <cell r="J813">
            <v>3</v>
          </cell>
          <cell r="K813">
            <v>82.7</v>
          </cell>
          <cell r="L813">
            <v>443621.567642237</v>
          </cell>
          <cell r="M813">
            <v>15.5010307037901</v>
          </cell>
          <cell r="N813">
            <v>1.78070117980431</v>
          </cell>
        </row>
        <row r="814">
          <cell r="G814" t="str">
            <v>England (UK)</v>
          </cell>
          <cell r="H814">
            <v>3</v>
          </cell>
          <cell r="I814">
            <v>3</v>
          </cell>
          <cell r="J814">
            <v>3</v>
          </cell>
          <cell r="K814">
            <v>93.9</v>
          </cell>
          <cell r="L814">
            <v>481857.48917362699</v>
          </cell>
          <cell r="M814">
            <v>11.0651459129776</v>
          </cell>
          <cell r="N814">
            <v>1.43082757657503</v>
          </cell>
        </row>
        <row r="815">
          <cell r="G815" t="str">
            <v>England (UK)</v>
          </cell>
          <cell r="H815">
            <v>3</v>
          </cell>
          <cell r="I815">
            <v>4</v>
          </cell>
          <cell r="J815">
            <v>3</v>
          </cell>
          <cell r="K815">
            <v>49.7</v>
          </cell>
          <cell r="L815">
            <v>249527.014617359</v>
          </cell>
          <cell r="M815">
            <v>10.5110150393323</v>
          </cell>
          <cell r="N815">
            <v>1.83748828339821</v>
          </cell>
        </row>
        <row r="816">
          <cell r="G816" t="str">
            <v>Estonia</v>
          </cell>
          <cell r="H816">
            <v>1</v>
          </cell>
          <cell r="I816">
            <v>1</v>
          </cell>
          <cell r="J816">
            <v>3</v>
          </cell>
          <cell r="K816">
            <v>137</v>
          </cell>
          <cell r="L816">
            <v>14190.374145281499</v>
          </cell>
          <cell r="M816">
            <v>42.339558774428397</v>
          </cell>
          <cell r="N816">
            <v>3.12229895697015</v>
          </cell>
        </row>
        <row r="817">
          <cell r="G817" t="str">
            <v>Estonia</v>
          </cell>
          <cell r="H817">
            <v>1</v>
          </cell>
          <cell r="I817">
            <v>2</v>
          </cell>
          <cell r="J817">
            <v>3</v>
          </cell>
          <cell r="K817">
            <v>110.6</v>
          </cell>
          <cell r="L817">
            <v>11786.777754389799</v>
          </cell>
          <cell r="M817">
            <v>31.896541671064199</v>
          </cell>
          <cell r="N817">
            <v>2.8345250050928801</v>
          </cell>
        </row>
        <row r="818">
          <cell r="G818" t="str">
            <v>Estonia</v>
          </cell>
          <cell r="H818">
            <v>1</v>
          </cell>
          <cell r="I818">
            <v>3</v>
          </cell>
          <cell r="J818">
            <v>3</v>
          </cell>
          <cell r="K818">
            <v>36.700000000000003</v>
          </cell>
          <cell r="L818">
            <v>3967.4883826434898</v>
          </cell>
          <cell r="M818">
            <v>24.2363840757939</v>
          </cell>
          <cell r="N818">
            <v>3.9792698355081502</v>
          </cell>
        </row>
        <row r="819">
          <cell r="G819" t="str">
            <v>Estonia</v>
          </cell>
          <cell r="H819">
            <v>2</v>
          </cell>
          <cell r="I819">
            <v>1</v>
          </cell>
          <cell r="J819">
            <v>3</v>
          </cell>
          <cell r="K819">
            <v>127</v>
          </cell>
          <cell r="L819">
            <v>14255.694672391801</v>
          </cell>
          <cell r="M819">
            <v>26.468907044960702</v>
          </cell>
          <cell r="N819">
            <v>2.40231701890509</v>
          </cell>
        </row>
        <row r="820">
          <cell r="G820" t="str">
            <v>Estonia</v>
          </cell>
          <cell r="H820">
            <v>2</v>
          </cell>
          <cell r="I820">
            <v>2</v>
          </cell>
          <cell r="J820">
            <v>3</v>
          </cell>
          <cell r="K820">
            <v>245.6</v>
          </cell>
          <cell r="L820">
            <v>26524.997546172701</v>
          </cell>
          <cell r="M820">
            <v>19.281066189368602</v>
          </cell>
          <cell r="N820">
            <v>1.2927098246515101</v>
          </cell>
        </row>
        <row r="821">
          <cell r="G821" t="str">
            <v>Estonia</v>
          </cell>
          <cell r="H821">
            <v>2</v>
          </cell>
          <cell r="I821">
            <v>3</v>
          </cell>
          <cell r="J821">
            <v>3</v>
          </cell>
          <cell r="K821">
            <v>135.80000000000001</v>
          </cell>
          <cell r="L821">
            <v>14948.294606101001</v>
          </cell>
          <cell r="M821">
            <v>13.1188141854478</v>
          </cell>
          <cell r="N821">
            <v>1.39354182742494</v>
          </cell>
        </row>
        <row r="822">
          <cell r="G822" t="str">
            <v>Estonia</v>
          </cell>
          <cell r="H822">
            <v>2</v>
          </cell>
          <cell r="I822">
            <v>4</v>
          </cell>
          <cell r="J822">
            <v>3</v>
          </cell>
          <cell r="K822">
            <v>12.6</v>
          </cell>
          <cell r="L822">
            <v>1530.6634618222299</v>
          </cell>
          <cell r="M822">
            <v>7.0379653440932204</v>
          </cell>
          <cell r="N822">
            <v>2.6033439834115502</v>
          </cell>
        </row>
        <row r="823">
          <cell r="G823" t="str">
            <v>Estonia</v>
          </cell>
          <cell r="H823">
            <v>3</v>
          </cell>
          <cell r="I823">
            <v>1</v>
          </cell>
          <cell r="J823">
            <v>3</v>
          </cell>
          <cell r="K823">
            <v>30.7</v>
          </cell>
          <cell r="L823">
            <v>3471.77292689456</v>
          </cell>
          <cell r="M823">
            <v>17.7307005853174</v>
          </cell>
          <cell r="N823">
            <v>3.2957706984560202</v>
          </cell>
        </row>
        <row r="824">
          <cell r="G824" t="str">
            <v>Estonia</v>
          </cell>
          <cell r="H824">
            <v>3</v>
          </cell>
          <cell r="I824">
            <v>2</v>
          </cell>
          <cell r="J824">
            <v>3</v>
          </cell>
          <cell r="K824">
            <v>90.4</v>
          </cell>
          <cell r="L824">
            <v>10035.475734875599</v>
          </cell>
          <cell r="M824">
            <v>11.5900191091833</v>
          </cell>
          <cell r="N824">
            <v>1.3025250112792199</v>
          </cell>
        </row>
        <row r="825">
          <cell r="G825" t="str">
            <v>Estonia</v>
          </cell>
          <cell r="H825">
            <v>3</v>
          </cell>
          <cell r="I825">
            <v>3</v>
          </cell>
          <cell r="J825">
            <v>3</v>
          </cell>
          <cell r="K825">
            <v>101.8</v>
          </cell>
          <cell r="L825">
            <v>11611.3820818693</v>
          </cell>
          <cell r="M825">
            <v>8.3051074837221694</v>
          </cell>
          <cell r="N825">
            <v>0.82044176551480097</v>
          </cell>
        </row>
        <row r="826">
          <cell r="G826" t="str">
            <v>Estonia</v>
          </cell>
          <cell r="H826">
            <v>3</v>
          </cell>
          <cell r="I826">
            <v>4</v>
          </cell>
          <cell r="J826">
            <v>3</v>
          </cell>
          <cell r="K826">
            <v>17.100000000000001</v>
          </cell>
          <cell r="L826">
            <v>2030.56718602357</v>
          </cell>
          <cell r="M826">
            <v>3.5607679799371899</v>
          </cell>
          <cell r="N826">
            <v>1.0626406601609999</v>
          </cell>
        </row>
        <row r="827">
          <cell r="G827" t="str">
            <v>Finland</v>
          </cell>
          <cell r="H827">
            <v>1</v>
          </cell>
          <cell r="I827">
            <v>1</v>
          </cell>
          <cell r="J827">
            <v>3</v>
          </cell>
          <cell r="K827">
            <v>90.7</v>
          </cell>
          <cell r="L827">
            <v>67862.244573104705</v>
          </cell>
          <cell r="M827">
            <v>54.654328093563699</v>
          </cell>
          <cell r="N827">
            <v>4.16620665612803</v>
          </cell>
        </row>
        <row r="828">
          <cell r="G828" t="str">
            <v>Finland</v>
          </cell>
          <cell r="H828">
            <v>1</v>
          </cell>
          <cell r="I828">
            <v>2</v>
          </cell>
          <cell r="J828">
            <v>3</v>
          </cell>
          <cell r="K828">
            <v>91.8</v>
          </cell>
          <cell r="L828">
            <v>61900.179160072599</v>
          </cell>
          <cell r="M828">
            <v>38.143934878575898</v>
          </cell>
          <cell r="N828">
            <v>3.6162999669084699</v>
          </cell>
        </row>
        <row r="829">
          <cell r="G829" t="str">
            <v>Finland</v>
          </cell>
          <cell r="H829">
            <v>1</v>
          </cell>
          <cell r="I829">
            <v>3</v>
          </cell>
          <cell r="J829">
            <v>3</v>
          </cell>
          <cell r="K829">
            <v>39.799999999999997</v>
          </cell>
          <cell r="L829">
            <v>28499.423364873899</v>
          </cell>
          <cell r="M829">
            <v>31.368029884868601</v>
          </cell>
          <cell r="N829">
            <v>4.29456576326257</v>
          </cell>
        </row>
        <row r="830">
          <cell r="G830" t="str">
            <v>Finland</v>
          </cell>
          <cell r="H830">
            <v>1</v>
          </cell>
          <cell r="I830">
            <v>4</v>
          </cell>
          <cell r="J830">
            <v>3</v>
          </cell>
          <cell r="K830">
            <v>3.7</v>
          </cell>
          <cell r="L830">
            <v>2955.9314312726201</v>
          </cell>
          <cell r="M830">
            <v>18.306124872819801</v>
          </cell>
          <cell r="N830">
            <v>11.8118747607998</v>
          </cell>
        </row>
        <row r="831">
          <cell r="G831" t="str">
            <v>Finland</v>
          </cell>
          <cell r="H831">
            <v>2</v>
          </cell>
          <cell r="I831">
            <v>1</v>
          </cell>
          <cell r="J831">
            <v>3</v>
          </cell>
          <cell r="K831">
            <v>99.8</v>
          </cell>
          <cell r="L831">
            <v>71402.220829063299</v>
          </cell>
          <cell r="M831">
            <v>36.771158481779601</v>
          </cell>
          <cell r="N831">
            <v>3.8093484941514801</v>
          </cell>
        </row>
        <row r="832">
          <cell r="G832" t="str">
            <v>Finland</v>
          </cell>
          <cell r="H832">
            <v>2</v>
          </cell>
          <cell r="I832">
            <v>2</v>
          </cell>
          <cell r="J832">
            <v>3</v>
          </cell>
          <cell r="K832">
            <v>143.4</v>
          </cell>
          <cell r="L832">
            <v>92999.471360040101</v>
          </cell>
          <cell r="M832">
            <v>22.033254102177199</v>
          </cell>
          <cell r="N832">
            <v>1.9469713210142401</v>
          </cell>
        </row>
        <row r="833">
          <cell r="G833" t="str">
            <v>Finland</v>
          </cell>
          <cell r="H833">
            <v>2</v>
          </cell>
          <cell r="I833">
            <v>3</v>
          </cell>
          <cell r="J833">
            <v>3</v>
          </cell>
          <cell r="K833">
            <v>106</v>
          </cell>
          <cell r="L833">
            <v>70590.997361750196</v>
          </cell>
          <cell r="M833">
            <v>16.109869476902499</v>
          </cell>
          <cell r="N833">
            <v>1.58968601112966</v>
          </cell>
        </row>
        <row r="834">
          <cell r="G834" t="str">
            <v>Finland</v>
          </cell>
          <cell r="H834">
            <v>2</v>
          </cell>
          <cell r="I834">
            <v>4</v>
          </cell>
          <cell r="J834">
            <v>3</v>
          </cell>
          <cell r="K834">
            <v>25.8</v>
          </cell>
          <cell r="L834">
            <v>17453.727230721499</v>
          </cell>
          <cell r="M834">
            <v>12.030381518205401</v>
          </cell>
          <cell r="N834">
            <v>2.45628395436179</v>
          </cell>
        </row>
        <row r="835">
          <cell r="G835" t="str">
            <v>Finland</v>
          </cell>
          <cell r="H835">
            <v>3</v>
          </cell>
          <cell r="I835">
            <v>1</v>
          </cell>
          <cell r="J835">
            <v>3</v>
          </cell>
          <cell r="K835">
            <v>24.4</v>
          </cell>
          <cell r="L835">
            <v>17234.5666664583</v>
          </cell>
          <cell r="M835">
            <v>31.1065554846158</v>
          </cell>
          <cell r="N835">
            <v>6.2178795212782001</v>
          </cell>
        </row>
        <row r="836">
          <cell r="G836" t="str">
            <v>Finland</v>
          </cell>
          <cell r="H836">
            <v>3</v>
          </cell>
          <cell r="I836">
            <v>2</v>
          </cell>
          <cell r="J836">
            <v>3</v>
          </cell>
          <cell r="K836">
            <v>48.8</v>
          </cell>
          <cell r="L836">
            <v>28329.5654510397</v>
          </cell>
          <cell r="M836">
            <v>12.243601949330399</v>
          </cell>
          <cell r="N836">
            <v>1.8521360831435001</v>
          </cell>
        </row>
        <row r="837">
          <cell r="G837" t="str">
            <v>Finland</v>
          </cell>
          <cell r="H837">
            <v>3</v>
          </cell>
          <cell r="I837">
            <v>3</v>
          </cell>
          <cell r="J837">
            <v>3</v>
          </cell>
          <cell r="K837">
            <v>86</v>
          </cell>
          <cell r="L837">
            <v>48589.573345094097</v>
          </cell>
          <cell r="M837">
            <v>9.0152665481595609</v>
          </cell>
          <cell r="N837">
            <v>1.1352034949457901</v>
          </cell>
        </row>
        <row r="838">
          <cell r="G838" t="str">
            <v>Finland</v>
          </cell>
          <cell r="H838">
            <v>3</v>
          </cell>
          <cell r="I838">
            <v>4</v>
          </cell>
          <cell r="J838">
            <v>3</v>
          </cell>
          <cell r="K838">
            <v>45.8</v>
          </cell>
          <cell r="L838">
            <v>26307.902220441501</v>
          </cell>
          <cell r="M838">
            <v>6.4596828909303703</v>
          </cell>
          <cell r="N838">
            <v>0.96960178849261003</v>
          </cell>
        </row>
        <row r="839">
          <cell r="G839" t="str">
            <v>Flanders (Belgium)</v>
          </cell>
          <cell r="H839">
            <v>1</v>
          </cell>
          <cell r="I839">
            <v>1</v>
          </cell>
          <cell r="J839">
            <v>3</v>
          </cell>
          <cell r="K839">
            <v>160.19999999999999</v>
          </cell>
          <cell r="L839">
            <v>121543.379434164</v>
          </cell>
          <cell r="M839">
            <v>55.1553352960862</v>
          </cell>
          <cell r="N839">
            <v>3.57524079598095</v>
          </cell>
        </row>
        <row r="840">
          <cell r="G840" t="str">
            <v>Flanders (Belgium)</v>
          </cell>
          <cell r="H840">
            <v>1</v>
          </cell>
          <cell r="I840">
            <v>2</v>
          </cell>
          <cell r="J840">
            <v>3</v>
          </cell>
          <cell r="K840">
            <v>111</v>
          </cell>
          <cell r="L840">
            <v>87942.847096596801</v>
          </cell>
          <cell r="M840">
            <v>40.541075675415499</v>
          </cell>
          <cell r="N840">
            <v>3.5764780984923701</v>
          </cell>
        </row>
        <row r="841">
          <cell r="G841" t="str">
            <v>Flanders (Belgium)</v>
          </cell>
          <cell r="H841">
            <v>1</v>
          </cell>
          <cell r="I841">
            <v>3</v>
          </cell>
          <cell r="J841">
            <v>3</v>
          </cell>
          <cell r="K841">
            <v>42.7</v>
          </cell>
          <cell r="L841">
            <v>33558.0288778002</v>
          </cell>
          <cell r="M841">
            <v>33.992952196767099</v>
          </cell>
          <cell r="N841">
            <v>4.9740623100811803</v>
          </cell>
        </row>
        <row r="842">
          <cell r="G842" t="str">
            <v>Flanders (Belgium)</v>
          </cell>
          <cell r="H842">
            <v>1</v>
          </cell>
          <cell r="I842">
            <v>4</v>
          </cell>
          <cell r="J842">
            <v>3</v>
          </cell>
          <cell r="K842">
            <v>4.0999999999999996</v>
          </cell>
          <cell r="L842">
            <v>3209.9554651403</v>
          </cell>
          <cell r="M842">
            <v>31.325898662620599</v>
          </cell>
          <cell r="N842">
            <v>17.978043258065998</v>
          </cell>
        </row>
        <row r="843">
          <cell r="G843" t="str">
            <v>Flanders (Belgium)</v>
          </cell>
          <cell r="H843">
            <v>2</v>
          </cell>
          <cell r="I843">
            <v>1</v>
          </cell>
          <cell r="J843">
            <v>3</v>
          </cell>
          <cell r="K843">
            <v>82.4</v>
          </cell>
          <cell r="L843">
            <v>63631.846376429698</v>
          </cell>
          <cell r="M843">
            <v>30.581534699088301</v>
          </cell>
          <cell r="N843">
            <v>3.3820983856439701</v>
          </cell>
        </row>
        <row r="844">
          <cell r="G844" t="str">
            <v>Flanders (Belgium)</v>
          </cell>
          <cell r="H844">
            <v>2</v>
          </cell>
          <cell r="I844">
            <v>2</v>
          </cell>
          <cell r="J844">
            <v>3</v>
          </cell>
          <cell r="K844">
            <v>138.69999999999999</v>
          </cell>
          <cell r="L844">
            <v>105539.592812934</v>
          </cell>
          <cell r="M844">
            <v>20.342877266277998</v>
          </cell>
          <cell r="N844">
            <v>1.9822030881127899</v>
          </cell>
        </row>
        <row r="845">
          <cell r="G845" t="str">
            <v>Flanders (Belgium)</v>
          </cell>
          <cell r="H845">
            <v>2</v>
          </cell>
          <cell r="I845">
            <v>3</v>
          </cell>
          <cell r="J845">
            <v>3</v>
          </cell>
          <cell r="K845">
            <v>115.3</v>
          </cell>
          <cell r="L845">
            <v>86787.255424571806</v>
          </cell>
          <cell r="M845">
            <v>16.1683297412104</v>
          </cell>
          <cell r="N845">
            <v>1.7317226598114399</v>
          </cell>
        </row>
        <row r="846">
          <cell r="G846" t="str">
            <v>Flanders (Belgium)</v>
          </cell>
          <cell r="H846">
            <v>2</v>
          </cell>
          <cell r="I846">
            <v>4</v>
          </cell>
          <cell r="J846">
            <v>3</v>
          </cell>
          <cell r="K846">
            <v>20.6</v>
          </cell>
          <cell r="L846">
            <v>15577.351969948</v>
          </cell>
          <cell r="M846">
            <v>11.0875805734228</v>
          </cell>
          <cell r="N846">
            <v>3.0910028261606</v>
          </cell>
        </row>
        <row r="847">
          <cell r="G847" t="str">
            <v>Flanders (Belgium)</v>
          </cell>
          <cell r="H847">
            <v>3</v>
          </cell>
          <cell r="I847">
            <v>1</v>
          </cell>
          <cell r="J847">
            <v>3</v>
          </cell>
          <cell r="K847">
            <v>15.4</v>
          </cell>
          <cell r="L847">
            <v>11531.0582275449</v>
          </cell>
          <cell r="M847">
            <v>31.839824836136899</v>
          </cell>
          <cell r="N847">
            <v>8.7401009032451196</v>
          </cell>
        </row>
        <row r="848">
          <cell r="G848" t="str">
            <v>Flanders (Belgium)</v>
          </cell>
          <cell r="H848">
            <v>3</v>
          </cell>
          <cell r="I848">
            <v>2</v>
          </cell>
          <cell r="J848">
            <v>3</v>
          </cell>
          <cell r="K848">
            <v>40.6</v>
          </cell>
          <cell r="L848">
            <v>31357.662146264702</v>
          </cell>
          <cell r="M848">
            <v>15.5996692143736</v>
          </cell>
          <cell r="N848">
            <v>2.7906317211307199</v>
          </cell>
        </row>
        <row r="849">
          <cell r="G849" t="str">
            <v>Flanders (Belgium)</v>
          </cell>
          <cell r="H849">
            <v>3</v>
          </cell>
          <cell r="I849">
            <v>3</v>
          </cell>
          <cell r="J849">
            <v>3</v>
          </cell>
          <cell r="K849">
            <v>72.5</v>
          </cell>
          <cell r="L849">
            <v>56357.282171991603</v>
          </cell>
          <cell r="M849">
            <v>9.4811189605166906</v>
          </cell>
          <cell r="N849">
            <v>1.11944535676674</v>
          </cell>
        </row>
        <row r="850">
          <cell r="G850" t="str">
            <v>Flanders (Belgium)</v>
          </cell>
          <cell r="H850">
            <v>3</v>
          </cell>
          <cell r="I850">
            <v>4</v>
          </cell>
          <cell r="J850">
            <v>3</v>
          </cell>
          <cell r="K850">
            <v>32.5</v>
          </cell>
          <cell r="L850">
            <v>24631.479645213902</v>
          </cell>
          <cell r="M850">
            <v>5.4567359935665296</v>
          </cell>
          <cell r="N850">
            <v>1.11657770197789</v>
          </cell>
        </row>
        <row r="851">
          <cell r="G851" t="str">
            <v>France</v>
          </cell>
          <cell r="H851">
            <v>1</v>
          </cell>
          <cell r="I851">
            <v>2</v>
          </cell>
          <cell r="J851">
            <v>3</v>
          </cell>
          <cell r="K851">
            <v>7</v>
          </cell>
          <cell r="L851">
            <v>30636.889850678799</v>
          </cell>
          <cell r="M851">
            <v>88.259816450536206</v>
          </cell>
          <cell r="N851">
            <v>9.7275155642908295</v>
          </cell>
        </row>
        <row r="852">
          <cell r="G852" t="str">
            <v>France</v>
          </cell>
          <cell r="H852">
            <v>1</v>
          </cell>
          <cell r="I852">
            <v>1</v>
          </cell>
          <cell r="J852">
            <v>3</v>
          </cell>
          <cell r="K852">
            <v>371.3</v>
          </cell>
          <cell r="L852">
            <v>2189593.9443139299</v>
          </cell>
          <cell r="M852">
            <v>43.189706586707103</v>
          </cell>
          <cell r="N852">
            <v>1.58314192383797</v>
          </cell>
        </row>
        <row r="853">
          <cell r="G853" t="str">
            <v>France</v>
          </cell>
          <cell r="H853">
            <v>1</v>
          </cell>
          <cell r="I853">
            <v>2</v>
          </cell>
          <cell r="J853">
            <v>3</v>
          </cell>
          <cell r="K853">
            <v>150.69999999999999</v>
          </cell>
          <cell r="L853">
            <v>880618.61249538604</v>
          </cell>
          <cell r="M853">
            <v>35.553354466601697</v>
          </cell>
          <cell r="N853">
            <v>2.6393718498700198</v>
          </cell>
        </row>
        <row r="854">
          <cell r="G854" t="str">
            <v>France</v>
          </cell>
          <cell r="H854">
            <v>1</v>
          </cell>
          <cell r="I854">
            <v>3</v>
          </cell>
          <cell r="J854">
            <v>3</v>
          </cell>
          <cell r="K854">
            <v>41.4</v>
          </cell>
          <cell r="L854">
            <v>225499.81802357201</v>
          </cell>
          <cell r="M854">
            <v>30.725546754275101</v>
          </cell>
          <cell r="N854">
            <v>4.6688722559866598</v>
          </cell>
        </row>
        <row r="855">
          <cell r="G855" t="str">
            <v>France</v>
          </cell>
          <cell r="H855">
            <v>1</v>
          </cell>
          <cell r="I855">
            <v>4</v>
          </cell>
          <cell r="J855">
            <v>3</v>
          </cell>
          <cell r="K855">
            <v>3.6</v>
          </cell>
          <cell r="L855">
            <v>19768.360178103499</v>
          </cell>
          <cell r="M855">
            <v>25.7856336771823</v>
          </cell>
          <cell r="N855">
            <v>13.686814800115901</v>
          </cell>
        </row>
        <row r="856">
          <cell r="G856" t="str">
            <v>France</v>
          </cell>
          <cell r="H856">
            <v>2</v>
          </cell>
          <cell r="I856">
            <v>3</v>
          </cell>
          <cell r="J856">
            <v>3</v>
          </cell>
          <cell r="K856">
            <v>1</v>
          </cell>
          <cell r="L856">
            <v>4536.67417559348</v>
          </cell>
          <cell r="M856">
            <v>26.367179710316002</v>
          </cell>
          <cell r="N856">
            <v>19.859647051777699</v>
          </cell>
        </row>
        <row r="857">
          <cell r="G857" t="str">
            <v>France</v>
          </cell>
          <cell r="H857">
            <v>2</v>
          </cell>
          <cell r="I857">
            <v>1</v>
          </cell>
          <cell r="J857">
            <v>3</v>
          </cell>
          <cell r="K857">
            <v>170</v>
          </cell>
          <cell r="L857">
            <v>1026671.46751658</v>
          </cell>
          <cell r="M857">
            <v>26.6571347439662</v>
          </cell>
          <cell r="N857">
            <v>1.7013113079833799</v>
          </cell>
        </row>
      </sheetData>
      <sheetData sheetId="52">
        <row r="1">
          <cell r="G1" t="str">
            <v>CNTRY_OUT</v>
          </cell>
          <cell r="H1" t="str">
            <v>NUMLEVb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792</v>
          </cell>
          <cell r="K3">
            <v>1410451.59614828</v>
          </cell>
          <cell r="L3">
            <v>58.468509376101103</v>
          </cell>
          <cell r="M3">
            <v>1.60450973197376</v>
          </cell>
        </row>
        <row r="4">
          <cell r="G4" t="str">
            <v>Australia</v>
          </cell>
          <cell r="H4">
            <v>2</v>
          </cell>
          <cell r="I4">
            <v>1</v>
          </cell>
          <cell r="J4">
            <v>1557</v>
          </cell>
          <cell r="K4">
            <v>2807950.40356373</v>
          </cell>
          <cell r="L4">
            <v>75.059615584899007</v>
          </cell>
          <cell r="M4">
            <v>1.1126668661922601</v>
          </cell>
        </row>
        <row r="5">
          <cell r="G5" t="str">
            <v>Australia</v>
          </cell>
          <cell r="H5">
            <v>3</v>
          </cell>
          <cell r="I5">
            <v>1</v>
          </cell>
          <cell r="J5">
            <v>1798.2</v>
          </cell>
          <cell r="K5">
            <v>3256184.8369903001</v>
          </cell>
          <cell r="L5">
            <v>83.309522212598907</v>
          </cell>
          <cell r="M5">
            <v>1.0034117565632901</v>
          </cell>
        </row>
        <row r="6">
          <cell r="G6" t="str">
            <v>Australia</v>
          </cell>
          <cell r="H6">
            <v>4</v>
          </cell>
          <cell r="I6">
            <v>1</v>
          </cell>
          <cell r="J6">
            <v>793.8</v>
          </cell>
          <cell r="K6">
            <v>1424383.21823342</v>
          </cell>
          <cell r="L6">
            <v>87.849194821836406</v>
          </cell>
          <cell r="M6">
            <v>1.68418339307623</v>
          </cell>
        </row>
        <row r="7">
          <cell r="G7" t="str">
            <v>Austria</v>
          </cell>
          <cell r="H7">
            <v>1</v>
          </cell>
          <cell r="I7">
            <v>1</v>
          </cell>
          <cell r="J7">
            <v>322.5</v>
          </cell>
          <cell r="K7">
            <v>410619.75816298003</v>
          </cell>
          <cell r="L7">
            <v>60.668015848552898</v>
          </cell>
          <cell r="M7">
            <v>2.4113909919471102</v>
          </cell>
        </row>
        <row r="8">
          <cell r="G8" t="str">
            <v>Austria</v>
          </cell>
          <cell r="H8">
            <v>2</v>
          </cell>
          <cell r="I8">
            <v>1</v>
          </cell>
          <cell r="J8">
            <v>965.9</v>
          </cell>
          <cell r="K8">
            <v>1131366.3401482999</v>
          </cell>
          <cell r="L8">
            <v>72.4521337258915</v>
          </cell>
          <cell r="M8">
            <v>1.45856395578704</v>
          </cell>
        </row>
        <row r="9">
          <cell r="G9" t="str">
            <v>Austria</v>
          </cell>
          <cell r="H9">
            <v>3</v>
          </cell>
          <cell r="I9">
            <v>1</v>
          </cell>
          <cell r="J9">
            <v>1317.9</v>
          </cell>
          <cell r="K9">
            <v>1406800.58222438</v>
          </cell>
          <cell r="L9">
            <v>82.593287842200198</v>
          </cell>
          <cell r="M9">
            <v>1.1040799528128999</v>
          </cell>
        </row>
        <row r="10">
          <cell r="G10" t="str">
            <v>Austria</v>
          </cell>
          <cell r="H10">
            <v>4</v>
          </cell>
          <cell r="I10">
            <v>1</v>
          </cell>
          <cell r="J10">
            <v>587.70000000000005</v>
          </cell>
          <cell r="K10">
            <v>570180.43455894396</v>
          </cell>
          <cell r="L10">
            <v>89.4441582483079</v>
          </cell>
          <cell r="M10">
            <v>1.52838738830877</v>
          </cell>
        </row>
        <row r="11">
          <cell r="G11" t="str">
            <v>Canada</v>
          </cell>
          <cell r="I11">
            <v>1</v>
          </cell>
          <cell r="J11">
            <v>4</v>
          </cell>
          <cell r="K11">
            <v>2833.0818444685101</v>
          </cell>
          <cell r="L11">
            <v>80.610791491491696</v>
          </cell>
          <cell r="M11">
            <v>19.3438918909062</v>
          </cell>
        </row>
        <row r="12">
          <cell r="G12" t="str">
            <v>Canada</v>
          </cell>
          <cell r="H12">
            <v>1</v>
          </cell>
          <cell r="I12">
            <v>1</v>
          </cell>
          <cell r="J12">
            <v>3594.4</v>
          </cell>
          <cell r="K12">
            <v>2825950.6561171501</v>
          </cell>
          <cell r="L12">
            <v>65.4836821241623</v>
          </cell>
          <cell r="M12">
            <v>1.1441037247751999</v>
          </cell>
        </row>
        <row r="13">
          <cell r="G13" t="str">
            <v>Canada</v>
          </cell>
          <cell r="H13">
            <v>2</v>
          </cell>
          <cell r="I13">
            <v>1</v>
          </cell>
          <cell r="J13">
            <v>5555.5</v>
          </cell>
          <cell r="K13">
            <v>4688429.9013139401</v>
          </cell>
          <cell r="L13">
            <v>79.049747245399004</v>
          </cell>
          <cell r="M13">
            <v>0.97232284032041705</v>
          </cell>
        </row>
        <row r="14">
          <cell r="G14" t="str">
            <v>Canada</v>
          </cell>
          <cell r="H14">
            <v>3</v>
          </cell>
          <cell r="I14">
            <v>1</v>
          </cell>
          <cell r="J14">
            <v>5521.5</v>
          </cell>
          <cell r="K14">
            <v>5204467.4260855801</v>
          </cell>
          <cell r="L14">
            <v>85.420816400406395</v>
          </cell>
          <cell r="M14">
            <v>0.84473929783277102</v>
          </cell>
        </row>
        <row r="15">
          <cell r="G15" t="str">
            <v>Canada</v>
          </cell>
          <cell r="H15">
            <v>4</v>
          </cell>
          <cell r="I15">
            <v>1</v>
          </cell>
          <cell r="J15">
            <v>2048.6</v>
          </cell>
          <cell r="K15">
            <v>2219383.7052551401</v>
          </cell>
          <cell r="L15">
            <v>91.683063329523506</v>
          </cell>
          <cell r="M15">
            <v>1.24960442966527</v>
          </cell>
        </row>
        <row r="16">
          <cell r="G16" t="str">
            <v>Sharks</v>
          </cell>
          <cell r="H16">
            <v>1</v>
          </cell>
          <cell r="I16">
            <v>1</v>
          </cell>
          <cell r="J16">
            <v>1886.2</v>
          </cell>
          <cell r="K16">
            <v>4522133.1301411903</v>
          </cell>
          <cell r="L16">
            <v>74.101259528937504</v>
          </cell>
          <cell r="M16">
            <v>1.37273712088093</v>
          </cell>
        </row>
        <row r="17">
          <cell r="G17" t="str">
            <v>Sharks</v>
          </cell>
          <cell r="H17">
            <v>2</v>
          </cell>
          <cell r="I17">
            <v>1</v>
          </cell>
          <cell r="J17">
            <v>801.3</v>
          </cell>
          <cell r="K17">
            <v>2022696.2530064699</v>
          </cell>
          <cell r="L17">
            <v>88.005670809944704</v>
          </cell>
          <cell r="M17">
            <v>1.9175013257139599</v>
          </cell>
        </row>
        <row r="18">
          <cell r="G18" t="str">
            <v>Sharks</v>
          </cell>
          <cell r="H18">
            <v>3</v>
          </cell>
          <cell r="I18">
            <v>1</v>
          </cell>
          <cell r="J18">
            <v>306.10000000000002</v>
          </cell>
          <cell r="K18">
            <v>824861.08302294498</v>
          </cell>
          <cell r="L18">
            <v>91.217435608413197</v>
          </cell>
          <cell r="M18">
            <v>2.9846982599773102</v>
          </cell>
        </row>
        <row r="19">
          <cell r="G19" t="str">
            <v>Sharks</v>
          </cell>
          <cell r="H19">
            <v>4</v>
          </cell>
          <cell r="I19">
            <v>1</v>
          </cell>
          <cell r="J19">
            <v>54.4</v>
          </cell>
          <cell r="K19">
            <v>182680.89447326001</v>
          </cell>
          <cell r="L19">
            <v>94.7069782501368</v>
          </cell>
          <cell r="M19">
            <v>6.3298897904565203</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1018.1</v>
          </cell>
          <cell r="K21">
            <v>1493743.1315838101</v>
          </cell>
          <cell r="L21">
            <v>71.162122099139495</v>
          </cell>
          <cell r="M21">
            <v>2.01955759178797</v>
          </cell>
        </row>
        <row r="22">
          <cell r="G22" t="str">
            <v>Czech Republic</v>
          </cell>
          <cell r="H22">
            <v>3</v>
          </cell>
          <cell r="I22">
            <v>1</v>
          </cell>
          <cell r="J22">
            <v>1331.9</v>
          </cell>
          <cell r="K22">
            <v>1879153.9226990701</v>
          </cell>
          <cell r="L22">
            <v>79.010057084056399</v>
          </cell>
          <cell r="M22">
            <v>1.6963065983036401</v>
          </cell>
        </row>
        <row r="23">
          <cell r="G23" t="str">
            <v>Czech Republic</v>
          </cell>
          <cell r="H23">
            <v>4</v>
          </cell>
          <cell r="I23">
            <v>1</v>
          </cell>
          <cell r="J23">
            <v>460.2</v>
          </cell>
          <cell r="K23">
            <v>610184.70214620302</v>
          </cell>
          <cell r="L23">
            <v>88.279844960956197</v>
          </cell>
          <cell r="M23">
            <v>3.3556787191582802</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531</v>
          </cell>
          <cell r="K25">
            <v>231329.36087542199</v>
          </cell>
          <cell r="L25">
            <v>56.316040427296201</v>
          </cell>
          <cell r="M25">
            <v>2.22408704105586</v>
          </cell>
        </row>
        <row r="26">
          <cell r="G26" t="str">
            <v>Denmark</v>
          </cell>
          <cell r="H26">
            <v>2</v>
          </cell>
          <cell r="I26">
            <v>1</v>
          </cell>
          <cell r="J26">
            <v>1294.4000000000001</v>
          </cell>
          <cell r="K26">
            <v>625517.30568043399</v>
          </cell>
          <cell r="L26">
            <v>73.146236949976398</v>
          </cell>
          <cell r="M26">
            <v>1.3390854078449099</v>
          </cell>
        </row>
        <row r="27">
          <cell r="G27" t="str">
            <v>Denmark</v>
          </cell>
          <cell r="H27">
            <v>3</v>
          </cell>
          <cell r="I27">
            <v>1</v>
          </cell>
          <cell r="J27">
            <v>1884.4</v>
          </cell>
          <cell r="K27">
            <v>946241.61547330103</v>
          </cell>
          <cell r="L27">
            <v>84.477081835134499</v>
          </cell>
          <cell r="M27">
            <v>1.12297255237639</v>
          </cell>
        </row>
        <row r="28">
          <cell r="G28" t="str">
            <v>Denmark</v>
          </cell>
          <cell r="H28">
            <v>4</v>
          </cell>
          <cell r="I28">
            <v>1</v>
          </cell>
          <cell r="J28">
            <v>961.2</v>
          </cell>
          <cell r="K28">
            <v>473648.91720399802</v>
          </cell>
          <cell r="L28">
            <v>90.173826688572206</v>
          </cell>
          <cell r="M28">
            <v>1.3605182087462699</v>
          </cell>
        </row>
        <row r="29">
          <cell r="G29" t="str">
            <v>England (UK)</v>
          </cell>
          <cell r="H29">
            <v>1</v>
          </cell>
          <cell r="I29">
            <v>1</v>
          </cell>
          <cell r="J29">
            <v>563.4</v>
          </cell>
          <cell r="K29">
            <v>3948773.9911314398</v>
          </cell>
          <cell r="L29">
            <v>60.8072898377619</v>
          </cell>
          <cell r="M29">
            <v>1.5747689577147801</v>
          </cell>
        </row>
        <row r="30">
          <cell r="G30" t="str">
            <v>England (UK)</v>
          </cell>
          <cell r="H30">
            <v>2</v>
          </cell>
          <cell r="I30">
            <v>1</v>
          </cell>
          <cell r="J30">
            <v>1010.2</v>
          </cell>
          <cell r="K30">
            <v>6641338.9767199</v>
          </cell>
          <cell r="L30">
            <v>74.785889187790801</v>
          </cell>
          <cell r="M30">
            <v>1.3375412901527699</v>
          </cell>
        </row>
        <row r="31">
          <cell r="G31" t="str">
            <v>England (UK)</v>
          </cell>
          <cell r="H31">
            <v>3</v>
          </cell>
          <cell r="I31">
            <v>1</v>
          </cell>
          <cell r="J31">
            <v>1081.3</v>
          </cell>
          <cell r="K31">
            <v>7076652.87532725</v>
          </cell>
          <cell r="L31">
            <v>84.319924655772795</v>
          </cell>
          <cell r="M31">
            <v>1.1042578914333201</v>
          </cell>
        </row>
        <row r="32">
          <cell r="G32" t="str">
            <v>England (UK)</v>
          </cell>
          <cell r="H32">
            <v>4</v>
          </cell>
          <cell r="I32">
            <v>1</v>
          </cell>
          <cell r="J32">
            <v>440.1</v>
          </cell>
          <cell r="K32">
            <v>2958348.2310816101</v>
          </cell>
          <cell r="L32">
            <v>87.437372200888603</v>
          </cell>
          <cell r="M32">
            <v>1.69932579429965</v>
          </cell>
        </row>
        <row r="33">
          <cell r="G33" t="str">
            <v>Estonia</v>
          </cell>
          <cell r="H33">
            <v>1</v>
          </cell>
          <cell r="I33">
            <v>1</v>
          </cell>
          <cell r="J33">
            <v>559.4</v>
          </cell>
          <cell r="K33">
            <v>65563.000528202494</v>
          </cell>
          <cell r="L33">
            <v>61.284178226173204</v>
          </cell>
          <cell r="M33">
            <v>1.99317685348681</v>
          </cell>
        </row>
        <row r="34">
          <cell r="G34" t="str">
            <v>Estonia</v>
          </cell>
          <cell r="H34">
            <v>2</v>
          </cell>
          <cell r="I34">
            <v>1</v>
          </cell>
          <cell r="J34">
            <v>1670.8</v>
          </cell>
          <cell r="K34">
            <v>196068.439839645</v>
          </cell>
          <cell r="L34">
            <v>75.080679572201802</v>
          </cell>
          <cell r="M34">
            <v>0.97451468869917102</v>
          </cell>
        </row>
        <row r="35">
          <cell r="G35" t="str">
            <v>Estonia</v>
          </cell>
          <cell r="H35">
            <v>3</v>
          </cell>
          <cell r="I35">
            <v>1</v>
          </cell>
          <cell r="J35">
            <v>1896.3</v>
          </cell>
          <cell r="K35">
            <v>227294.80679983101</v>
          </cell>
          <cell r="L35">
            <v>84.161695952584694</v>
          </cell>
          <cell r="M35">
            <v>0.85839180617471</v>
          </cell>
        </row>
        <row r="36">
          <cell r="G36" t="str">
            <v>Estonia</v>
          </cell>
          <cell r="H36">
            <v>4</v>
          </cell>
          <cell r="I36">
            <v>1</v>
          </cell>
          <cell r="J36">
            <v>598.5</v>
          </cell>
          <cell r="K36">
            <v>74463.285691786703</v>
          </cell>
          <cell r="L36">
            <v>93.382609702550894</v>
          </cell>
          <cell r="M36">
            <v>1.1951284198758001</v>
          </cell>
        </row>
        <row r="37">
          <cell r="G37" t="str">
            <v>Finland</v>
          </cell>
          <cell r="H37">
            <v>1</v>
          </cell>
          <cell r="I37">
            <v>1</v>
          </cell>
          <cell r="J37">
            <v>283.60000000000002</v>
          </cell>
          <cell r="K37">
            <v>197211.31334785299</v>
          </cell>
          <cell r="L37">
            <v>52.714288799451701</v>
          </cell>
          <cell r="M37">
            <v>2.6064048010294001</v>
          </cell>
        </row>
        <row r="38">
          <cell r="G38" t="str">
            <v>Finland</v>
          </cell>
          <cell r="H38">
            <v>2</v>
          </cell>
          <cell r="I38">
            <v>1</v>
          </cell>
          <cell r="J38">
            <v>930.8</v>
          </cell>
          <cell r="K38">
            <v>600409.67615518102</v>
          </cell>
          <cell r="L38">
            <v>73.560567321425097</v>
          </cell>
          <cell r="M38">
            <v>1.6183761206399601</v>
          </cell>
        </row>
        <row r="39">
          <cell r="G39" t="str">
            <v>Finland</v>
          </cell>
          <cell r="H39">
            <v>3</v>
          </cell>
          <cell r="I39">
            <v>1</v>
          </cell>
          <cell r="J39">
            <v>1430.5</v>
          </cell>
          <cell r="K39">
            <v>886506.36448101304</v>
          </cell>
          <cell r="L39">
            <v>82.971801554658498</v>
          </cell>
          <cell r="M39">
            <v>0.98566381158981797</v>
          </cell>
        </row>
        <row r="40">
          <cell r="G40" t="str">
            <v>Finland</v>
          </cell>
          <cell r="H40">
            <v>4</v>
          </cell>
          <cell r="I40">
            <v>1</v>
          </cell>
          <cell r="J40">
            <v>843.1</v>
          </cell>
          <cell r="K40">
            <v>504974.99850554398</v>
          </cell>
          <cell r="L40">
            <v>88.839148969663299</v>
          </cell>
          <cell r="M40">
            <v>1.1134722391975</v>
          </cell>
        </row>
        <row r="41">
          <cell r="G41" t="str">
            <v>Flanders (Belgium)</v>
          </cell>
          <cell r="H41">
            <v>1</v>
          </cell>
          <cell r="I41">
            <v>1</v>
          </cell>
          <cell r="J41">
            <v>310.2</v>
          </cell>
          <cell r="K41">
            <v>259451.32645020701</v>
          </cell>
          <cell r="L41">
            <v>55.788831703379799</v>
          </cell>
          <cell r="M41">
            <v>2.0901456543364598</v>
          </cell>
        </row>
        <row r="42">
          <cell r="G42" t="str">
            <v>Flanders (Belgium)</v>
          </cell>
          <cell r="H42">
            <v>2</v>
          </cell>
          <cell r="I42">
            <v>1</v>
          </cell>
          <cell r="J42">
            <v>827.8</v>
          </cell>
          <cell r="K42">
            <v>693581.45058267203</v>
          </cell>
          <cell r="L42">
            <v>74.028588740222901</v>
          </cell>
          <cell r="M42">
            <v>1.4787559494059399</v>
          </cell>
        </row>
        <row r="43">
          <cell r="G43" t="str">
            <v>Flanders (Belgium)</v>
          </cell>
          <cell r="H43">
            <v>3</v>
          </cell>
          <cell r="I43">
            <v>1</v>
          </cell>
          <cell r="J43">
            <v>1248.0999999999999</v>
          </cell>
          <cell r="K43">
            <v>1037490.31734498</v>
          </cell>
          <cell r="L43">
            <v>84.331631375990796</v>
          </cell>
          <cell r="M43">
            <v>1.0328411323728599</v>
          </cell>
        </row>
        <row r="44">
          <cell r="G44" t="str">
            <v>Flanders (Belgium)</v>
          </cell>
          <cell r="H44">
            <v>4</v>
          </cell>
          <cell r="I44">
            <v>1</v>
          </cell>
          <cell r="J44">
            <v>658.9</v>
          </cell>
          <cell r="K44">
            <v>551169.90546393895</v>
          </cell>
          <cell r="L44">
            <v>91.411614841849698</v>
          </cell>
          <cell r="M44">
            <v>1.1509150423528001</v>
          </cell>
        </row>
        <row r="45">
          <cell r="G45" t="str">
            <v>France</v>
          </cell>
          <cell r="I45">
            <v>1</v>
          </cell>
          <cell r="J45">
            <v>4</v>
          </cell>
          <cell r="K45">
            <v>16744.359231660401</v>
          </cell>
          <cell r="L45">
            <v>32.251596714439103</v>
          </cell>
          <cell r="M45">
            <v>12.5184842415958</v>
          </cell>
        </row>
        <row r="46">
          <cell r="G46" t="str">
            <v>France</v>
          </cell>
          <cell r="H46">
            <v>1</v>
          </cell>
          <cell r="I46">
            <v>1</v>
          </cell>
          <cell r="J46">
            <v>927.9</v>
          </cell>
          <cell r="K46">
            <v>5477960.8874420896</v>
          </cell>
          <cell r="L46">
            <v>57.321222010397399</v>
          </cell>
          <cell r="M46">
            <v>1.11465178851666</v>
          </cell>
        </row>
        <row r="47">
          <cell r="G47" t="str">
            <v>France</v>
          </cell>
          <cell r="H47">
            <v>2</v>
          </cell>
          <cell r="I47">
            <v>1</v>
          </cell>
          <cell r="J47">
            <v>1354.2</v>
          </cell>
          <cell r="K47">
            <v>7718188.9004150396</v>
          </cell>
          <cell r="L47">
            <v>71.6435719340746</v>
          </cell>
          <cell r="M47">
            <v>1.02187958159068</v>
          </cell>
        </row>
        <row r="48">
          <cell r="G48" t="str">
            <v>France</v>
          </cell>
          <cell r="H48">
            <v>3</v>
          </cell>
          <cell r="I48">
            <v>1</v>
          </cell>
          <cell r="J48">
            <v>1381.3</v>
          </cell>
          <cell r="K48">
            <v>7420966.3124214401</v>
          </cell>
          <cell r="L48">
            <v>81.166185152117606</v>
          </cell>
          <cell r="M48">
            <v>1.1279282682406699</v>
          </cell>
        </row>
        <row r="49">
          <cell r="G49" t="str">
            <v>France</v>
          </cell>
          <cell r="H49">
            <v>4</v>
          </cell>
          <cell r="I49">
            <v>1</v>
          </cell>
          <cell r="J49">
            <v>466.6</v>
          </cell>
          <cell r="K49">
            <v>2394320.4196047401</v>
          </cell>
          <cell r="L49">
            <v>87.597844119540596</v>
          </cell>
          <cell r="M49">
            <v>1.6310924133703499</v>
          </cell>
        </row>
        <row r="50">
          <cell r="G50" t="str">
            <v>Germany</v>
          </cell>
          <cell r="H50">
            <v>1</v>
          </cell>
          <cell r="I50">
            <v>1</v>
          </cell>
          <cell r="J50">
            <v>444.7</v>
          </cell>
          <cell r="K50">
            <v>5072295.8907275302</v>
          </cell>
          <cell r="L50">
            <v>61.827860308488098</v>
          </cell>
          <cell r="M50">
            <v>1.9535870262394199</v>
          </cell>
        </row>
        <row r="51">
          <cell r="G51" t="str">
            <v>Germany</v>
          </cell>
          <cell r="H51">
            <v>2</v>
          </cell>
          <cell r="I51">
            <v>1</v>
          </cell>
          <cell r="J51">
            <v>1030.8</v>
          </cell>
          <cell r="K51">
            <v>10743790.050302301</v>
          </cell>
          <cell r="L51">
            <v>78.121272315130398</v>
          </cell>
          <cell r="M51">
            <v>1.5001012206461399</v>
          </cell>
        </row>
        <row r="52">
          <cell r="G52" t="str">
            <v>Germany</v>
          </cell>
          <cell r="H52">
            <v>3</v>
          </cell>
          <cell r="I52">
            <v>1</v>
          </cell>
          <cell r="J52">
            <v>1376.6</v>
          </cell>
          <cell r="K52">
            <v>13394295.6120397</v>
          </cell>
          <cell r="L52">
            <v>86.952238920145405</v>
          </cell>
          <cell r="M52">
            <v>1.04372525280762</v>
          </cell>
        </row>
        <row r="53">
          <cell r="G53" t="str">
            <v>Germany</v>
          </cell>
          <cell r="H53">
            <v>4</v>
          </cell>
          <cell r="I53">
            <v>1</v>
          </cell>
          <cell r="J53">
            <v>621.9</v>
          </cell>
          <cell r="K53">
            <v>5873431.5788326301</v>
          </cell>
          <cell r="L53">
            <v>91.255014572139999</v>
          </cell>
          <cell r="M53">
            <v>1.2652650958967799</v>
          </cell>
        </row>
        <row r="54">
          <cell r="G54" t="str">
            <v>Capitals</v>
          </cell>
          <cell r="H54">
            <v>1</v>
          </cell>
          <cell r="I54">
            <v>1</v>
          </cell>
          <cell r="J54">
            <v>633.4</v>
          </cell>
          <cell r="K54">
            <v>856750.17886455799</v>
          </cell>
          <cell r="L54">
            <v>49.9145432201774</v>
          </cell>
          <cell r="M54">
            <v>1.8480681938661501</v>
          </cell>
        </row>
        <row r="55">
          <cell r="G55" t="str">
            <v>Capitals</v>
          </cell>
          <cell r="H55">
            <v>2</v>
          </cell>
          <cell r="I55">
            <v>1</v>
          </cell>
          <cell r="J55">
            <v>894.5</v>
          </cell>
          <cell r="K55">
            <v>1189017.7786713601</v>
          </cell>
          <cell r="L55">
            <v>50.048621983087401</v>
          </cell>
          <cell r="M55">
            <v>1.6122616184568299</v>
          </cell>
        </row>
        <row r="56">
          <cell r="G56" t="str">
            <v>Capitals</v>
          </cell>
          <cell r="H56">
            <v>3</v>
          </cell>
          <cell r="I56">
            <v>1</v>
          </cell>
          <cell r="J56">
            <v>605.9</v>
          </cell>
          <cell r="K56">
            <v>869273.10706061195</v>
          </cell>
          <cell r="L56">
            <v>58.817692408476297</v>
          </cell>
          <cell r="M56">
            <v>2.26944693749107</v>
          </cell>
        </row>
        <row r="57">
          <cell r="G57" t="str">
            <v>Capitals</v>
          </cell>
          <cell r="H57">
            <v>4</v>
          </cell>
          <cell r="I57">
            <v>1</v>
          </cell>
          <cell r="J57">
            <v>158.19999999999999</v>
          </cell>
          <cell r="K57">
            <v>264227.89045699401</v>
          </cell>
          <cell r="L57">
            <v>75.308592054660906</v>
          </cell>
          <cell r="M57">
            <v>4.2090665232425399</v>
          </cell>
        </row>
        <row r="58">
          <cell r="G58" t="str">
            <v>Ireland</v>
          </cell>
          <cell r="H58">
            <v>1</v>
          </cell>
          <cell r="I58">
            <v>1</v>
          </cell>
          <cell r="J58">
            <v>609.70000000000005</v>
          </cell>
          <cell r="K58">
            <v>313970.70528865099</v>
          </cell>
          <cell r="L58">
            <v>50.608695353974902</v>
          </cell>
          <cell r="M58">
            <v>2.2205098591205399</v>
          </cell>
        </row>
        <row r="59">
          <cell r="G59" t="str">
            <v>Ireland</v>
          </cell>
          <cell r="H59">
            <v>2</v>
          </cell>
          <cell r="I59">
            <v>1</v>
          </cell>
          <cell r="J59">
            <v>1238.4000000000001</v>
          </cell>
          <cell r="K59">
            <v>604987.98575567896</v>
          </cell>
          <cell r="L59">
            <v>66.380005037679695</v>
          </cell>
          <cell r="M59">
            <v>1.54097585711976</v>
          </cell>
        </row>
        <row r="60">
          <cell r="G60" t="str">
            <v>Ireland</v>
          </cell>
          <cell r="H60">
            <v>3</v>
          </cell>
          <cell r="I60">
            <v>1</v>
          </cell>
          <cell r="J60">
            <v>1143.4000000000001</v>
          </cell>
          <cell r="K60">
            <v>532572.468664816</v>
          </cell>
          <cell r="L60">
            <v>76.016423962359099</v>
          </cell>
          <cell r="M60">
            <v>1.6798802398033701</v>
          </cell>
        </row>
        <row r="61">
          <cell r="G61" t="str">
            <v>Ireland</v>
          </cell>
          <cell r="H61">
            <v>4</v>
          </cell>
          <cell r="I61">
            <v>1</v>
          </cell>
          <cell r="J61">
            <v>367.5</v>
          </cell>
          <cell r="K61">
            <v>160879.86705954699</v>
          </cell>
          <cell r="L61">
            <v>83.589449117683003</v>
          </cell>
          <cell r="M61">
            <v>2.6564584948003098</v>
          </cell>
        </row>
        <row r="62">
          <cell r="G62" t="str">
            <v>Penguins</v>
          </cell>
          <cell r="H62">
            <v>1</v>
          </cell>
          <cell r="I62">
            <v>1</v>
          </cell>
          <cell r="J62">
            <v>858.8</v>
          </cell>
          <cell r="K62">
            <v>725512.885012427</v>
          </cell>
          <cell r="L62">
            <v>64.419254258885601</v>
          </cell>
          <cell r="M62">
            <v>1.3585420627990601</v>
          </cell>
        </row>
        <row r="63">
          <cell r="G63" t="str">
            <v>Penguins</v>
          </cell>
          <cell r="H63">
            <v>2</v>
          </cell>
          <cell r="I63">
            <v>1</v>
          </cell>
          <cell r="J63">
            <v>906.1</v>
          </cell>
          <cell r="K63">
            <v>833168.974747575</v>
          </cell>
          <cell r="L63">
            <v>77.538486559556304</v>
          </cell>
          <cell r="M63">
            <v>1.44275584863981</v>
          </cell>
        </row>
        <row r="64">
          <cell r="G64" t="str">
            <v>Penguins</v>
          </cell>
          <cell r="H64">
            <v>3</v>
          </cell>
          <cell r="I64">
            <v>1</v>
          </cell>
          <cell r="J64">
            <v>809</v>
          </cell>
          <cell r="K64">
            <v>797070.20244020398</v>
          </cell>
          <cell r="L64">
            <v>84.208628999643395</v>
          </cell>
          <cell r="M64">
            <v>1.25282335626797</v>
          </cell>
        </row>
        <row r="65">
          <cell r="G65" t="str">
            <v>Penguins</v>
          </cell>
          <cell r="H65">
            <v>4</v>
          </cell>
          <cell r="I65">
            <v>1</v>
          </cell>
          <cell r="J65">
            <v>346.1</v>
          </cell>
          <cell r="K65">
            <v>364340.39989667299</v>
          </cell>
          <cell r="L65">
            <v>87.906728309146303</v>
          </cell>
          <cell r="M65">
            <v>2.02955297444558</v>
          </cell>
        </row>
        <row r="66">
          <cell r="G66" t="str">
            <v>Italy</v>
          </cell>
          <cell r="H66">
            <v>1</v>
          </cell>
          <cell r="I66">
            <v>1</v>
          </cell>
          <cell r="J66">
            <v>606</v>
          </cell>
          <cell r="K66">
            <v>5251898.8904793803</v>
          </cell>
          <cell r="L66">
            <v>50.468974478114902</v>
          </cell>
          <cell r="M66">
            <v>1.8447200889406801</v>
          </cell>
        </row>
        <row r="67">
          <cell r="G67" t="str">
            <v>Italy</v>
          </cell>
          <cell r="H67">
            <v>2</v>
          </cell>
          <cell r="I67">
            <v>1</v>
          </cell>
          <cell r="J67">
            <v>1041.3</v>
          </cell>
          <cell r="K67">
            <v>7938963.0362273203</v>
          </cell>
          <cell r="L67">
            <v>62.378174628470902</v>
          </cell>
          <cell r="M67">
            <v>1.40951703953147</v>
          </cell>
        </row>
        <row r="68">
          <cell r="G68" t="str">
            <v>Italy</v>
          </cell>
          <cell r="H68">
            <v>3</v>
          </cell>
          <cell r="I68">
            <v>1</v>
          </cell>
          <cell r="J68">
            <v>850.9</v>
          </cell>
          <cell r="K68">
            <v>6068176.4708797997</v>
          </cell>
          <cell r="L68">
            <v>76.420573106686703</v>
          </cell>
          <cell r="M68">
            <v>1.87586135155079</v>
          </cell>
        </row>
        <row r="69">
          <cell r="G69" t="str">
            <v>Italy</v>
          </cell>
          <cell r="H69">
            <v>4</v>
          </cell>
          <cell r="I69">
            <v>1</v>
          </cell>
          <cell r="J69">
            <v>200.8</v>
          </cell>
          <cell r="K69">
            <v>1342149.0012570999</v>
          </cell>
          <cell r="L69">
            <v>88.447772902076593</v>
          </cell>
          <cell r="M69">
            <v>3.6999425149876202</v>
          </cell>
        </row>
        <row r="70">
          <cell r="G70" t="str">
            <v>Panthers</v>
          </cell>
          <cell r="H70">
            <v>1</v>
          </cell>
          <cell r="I70">
            <v>1</v>
          </cell>
          <cell r="J70">
            <v>1</v>
          </cell>
          <cell r="K70">
            <v>2745.8075953742896</v>
          </cell>
          <cell r="L70">
            <v>100</v>
          </cell>
          <cell r="M70">
            <v>0</v>
          </cell>
        </row>
        <row r="71">
          <cell r="G71" t="str">
            <v>Panthers</v>
          </cell>
          <cell r="H71">
            <v>2</v>
          </cell>
          <cell r="I71">
            <v>1</v>
          </cell>
          <cell r="J71">
            <v>810.2</v>
          </cell>
          <cell r="K71">
            <v>861574.52724044595</v>
          </cell>
          <cell r="L71">
            <v>63.2413143032189</v>
          </cell>
          <cell r="M71">
            <v>1.5510638038973901</v>
          </cell>
        </row>
        <row r="72">
          <cell r="G72" t="str">
            <v>Panthers</v>
          </cell>
          <cell r="H72">
            <v>3</v>
          </cell>
          <cell r="I72">
            <v>1</v>
          </cell>
          <cell r="J72">
            <v>261.2</v>
          </cell>
          <cell r="K72">
            <v>281648.82626736799</v>
          </cell>
          <cell r="L72">
            <v>72.771238379129997</v>
          </cell>
          <cell r="M72">
            <v>3.1911242555547901</v>
          </cell>
        </row>
        <row r="73">
          <cell r="G73" t="str">
            <v>Panthers</v>
          </cell>
          <cell r="H73">
            <v>4</v>
          </cell>
          <cell r="I73">
            <v>1</v>
          </cell>
          <cell r="J73">
            <v>31.2</v>
          </cell>
          <cell r="K73">
            <v>37312.6589498182</v>
          </cell>
          <cell r="L73">
            <v>73.466091765239298</v>
          </cell>
          <cell r="M73">
            <v>10.5433811645741</v>
          </cell>
        </row>
        <row r="74">
          <cell r="G74" t="str">
            <v>Japan</v>
          </cell>
          <cell r="H74">
            <v>1</v>
          </cell>
          <cell r="I74">
            <v>1</v>
          </cell>
          <cell r="J74">
            <v>238.7</v>
          </cell>
          <cell r="K74">
            <v>3768731.5951351002</v>
          </cell>
          <cell r="L74">
            <v>69.098572498987295</v>
          </cell>
          <cell r="M74">
            <v>2.9197816822076201</v>
          </cell>
        </row>
        <row r="75">
          <cell r="G75" t="str">
            <v>Japan</v>
          </cell>
          <cell r="H75">
            <v>2</v>
          </cell>
          <cell r="I75">
            <v>1</v>
          </cell>
          <cell r="J75">
            <v>882.3</v>
          </cell>
          <cell r="K75">
            <v>13200087.956578599</v>
          </cell>
          <cell r="L75">
            <v>71.344113282294302</v>
          </cell>
          <cell r="M75">
            <v>1.79767050142475</v>
          </cell>
        </row>
        <row r="76">
          <cell r="G76" t="str">
            <v>Japan</v>
          </cell>
          <cell r="H76">
            <v>3</v>
          </cell>
          <cell r="I76">
            <v>1</v>
          </cell>
          <cell r="J76">
            <v>1567</v>
          </cell>
          <cell r="K76">
            <v>23335881.3399022</v>
          </cell>
          <cell r="L76">
            <v>77.510105384572299</v>
          </cell>
          <cell r="M76">
            <v>1.1688798956377799</v>
          </cell>
        </row>
        <row r="77">
          <cell r="G77" t="str">
            <v>Japan</v>
          </cell>
          <cell r="H77">
            <v>4</v>
          </cell>
          <cell r="I77">
            <v>1</v>
          </cell>
          <cell r="J77">
            <v>776</v>
          </cell>
          <cell r="K77">
            <v>11346109.9385651</v>
          </cell>
          <cell r="L77">
            <v>84.473818178592893</v>
          </cell>
          <cell r="M77">
            <v>1.6464851871406601</v>
          </cell>
        </row>
        <row r="78">
          <cell r="G78" t="str">
            <v>Korea</v>
          </cell>
          <cell r="H78">
            <v>1</v>
          </cell>
          <cell r="I78">
            <v>1</v>
          </cell>
          <cell r="J78">
            <v>792.4</v>
          </cell>
          <cell r="K78">
            <v>3978446.7970793801</v>
          </cell>
          <cell r="L78">
            <v>67.560630904620695</v>
          </cell>
          <cell r="M78">
            <v>1.7733862751928799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1347.4</v>
          </cell>
          <cell r="K80">
            <v>7232653.6574370498</v>
          </cell>
          <cell r="L80">
            <v>78.534247049248293</v>
          </cell>
          <cell r="M80">
            <v>1.23912549141338</v>
          </cell>
        </row>
        <row r="81">
          <cell r="G81" t="str">
            <v>Korea</v>
          </cell>
          <cell r="H81">
            <v>4</v>
          </cell>
          <cell r="I81">
            <v>1</v>
          </cell>
          <cell r="J81">
            <v>275.39999999999998</v>
          </cell>
          <cell r="K81">
            <v>1452760.95987705</v>
          </cell>
          <cell r="L81">
            <v>80.717415482900194</v>
          </cell>
          <cell r="M81">
            <v>3.0297252702536102</v>
          </cell>
        </row>
        <row r="82">
          <cell r="G82" t="str">
            <v>Islanders</v>
          </cell>
          <cell r="H82">
            <v>1</v>
          </cell>
          <cell r="I82">
            <v>1</v>
          </cell>
          <cell r="J82">
            <v>422.7</v>
          </cell>
          <cell r="K82">
            <v>167520.92805002001</v>
          </cell>
          <cell r="L82">
            <v>55.961339967526101</v>
          </cell>
          <cell r="M82">
            <v>2.5055619729491201</v>
          </cell>
        </row>
        <row r="83">
          <cell r="G83" t="str">
            <v>Islanders</v>
          </cell>
          <cell r="H83">
            <v>2</v>
          </cell>
          <cell r="I83">
            <v>1</v>
          </cell>
          <cell r="J83">
            <v>1100.7</v>
          </cell>
          <cell r="K83">
            <v>404858.42132162198</v>
          </cell>
          <cell r="L83">
            <v>69.176548311728496</v>
          </cell>
          <cell r="M83">
            <v>1.8331502548773499</v>
          </cell>
        </row>
        <row r="84">
          <cell r="G84" t="str">
            <v>Islanders</v>
          </cell>
          <cell r="H84">
            <v>3</v>
          </cell>
          <cell r="I84">
            <v>1</v>
          </cell>
          <cell r="J84">
            <v>1045.5999999999999</v>
          </cell>
          <cell r="K84">
            <v>375323.85663468501</v>
          </cell>
          <cell r="L84">
            <v>79.979403884524402</v>
          </cell>
          <cell r="M84">
            <v>1.6396864125782</v>
          </cell>
        </row>
        <row r="85">
          <cell r="G85" t="str">
            <v>Islanders</v>
          </cell>
          <cell r="H85">
            <v>4</v>
          </cell>
          <cell r="I85">
            <v>1</v>
          </cell>
          <cell r="J85">
            <v>347</v>
          </cell>
          <cell r="K85">
            <v>131041.151278989</v>
          </cell>
          <cell r="L85">
            <v>90.327437110556005</v>
          </cell>
          <cell r="M85">
            <v>2.07166962327259</v>
          </cell>
        </row>
        <row r="86">
          <cell r="G86" t="str">
            <v>Netherlands</v>
          </cell>
          <cell r="H86">
            <v>3</v>
          </cell>
          <cell r="I86">
            <v>1</v>
          </cell>
          <cell r="J86">
            <v>1</v>
          </cell>
          <cell r="K86">
            <v>2745.80759537429</v>
          </cell>
          <cell r="L86">
            <v>100</v>
          </cell>
          <cell r="M86">
            <v>0</v>
          </cell>
        </row>
        <row r="87">
          <cell r="G87" t="str">
            <v>Netherlands</v>
          </cell>
          <cell r="H87">
            <v>1</v>
          </cell>
          <cell r="I87">
            <v>1</v>
          </cell>
          <cell r="J87">
            <v>317.3</v>
          </cell>
          <cell r="K87">
            <v>726479.60271082597</v>
          </cell>
          <cell r="L87">
            <v>57.106774689065098</v>
          </cell>
          <cell r="M87">
            <v>2.5813219265330098</v>
          </cell>
        </row>
        <row r="88">
          <cell r="G88" t="str">
            <v>Netherlands</v>
          </cell>
          <cell r="H88">
            <v>2</v>
          </cell>
          <cell r="I88">
            <v>1</v>
          </cell>
          <cell r="J88">
            <v>894.1</v>
          </cell>
          <cell r="K88">
            <v>1879611.40206613</v>
          </cell>
          <cell r="L88">
            <v>75.051805219530493</v>
          </cell>
          <cell r="M88">
            <v>1.4816119485068799</v>
          </cell>
        </row>
        <row r="89">
          <cell r="G89" t="str">
            <v>Netherlands</v>
          </cell>
          <cell r="H89">
            <v>3</v>
          </cell>
          <cell r="I89">
            <v>1</v>
          </cell>
          <cell r="J89">
            <v>1429.9</v>
          </cell>
          <cell r="K89">
            <v>2969598.0486373398</v>
          </cell>
          <cell r="L89">
            <v>85.259118587844299</v>
          </cell>
          <cell r="M89">
            <v>0.95104385569307304</v>
          </cell>
        </row>
        <row r="90">
          <cell r="G90" t="str">
            <v>Netherlands</v>
          </cell>
          <cell r="H90">
            <v>4</v>
          </cell>
          <cell r="I90">
            <v>1</v>
          </cell>
          <cell r="J90">
            <v>667.7</v>
          </cell>
          <cell r="K90">
            <v>1421984.0109410801</v>
          </cell>
          <cell r="L90">
            <v>90.2204289333757</v>
          </cell>
          <cell r="M90">
            <v>1.5959772369557399</v>
          </cell>
        </row>
        <row r="91">
          <cell r="G91" t="str">
            <v>Blues</v>
          </cell>
          <cell r="H91">
            <v>1</v>
          </cell>
          <cell r="I91">
            <v>1</v>
          </cell>
          <cell r="J91">
            <v>594.9</v>
          </cell>
          <cell r="K91">
            <v>261720.69589189201</v>
          </cell>
          <cell r="L91">
            <v>65.175569506680603</v>
          </cell>
          <cell r="M91">
            <v>1.9250877375005899</v>
          </cell>
        </row>
        <row r="92">
          <cell r="G92" t="str">
            <v>Blues</v>
          </cell>
          <cell r="H92">
            <v>2</v>
          </cell>
          <cell r="I92">
            <v>1</v>
          </cell>
          <cell r="J92">
            <v>1167.0999999999999</v>
          </cell>
          <cell r="K92">
            <v>533744.58228706405</v>
          </cell>
          <cell r="L92">
            <v>79.728398960174403</v>
          </cell>
          <cell r="M92">
            <v>1.19848520307049</v>
          </cell>
        </row>
        <row r="93">
          <cell r="G93" t="str">
            <v>Blues</v>
          </cell>
          <cell r="H93">
            <v>3</v>
          </cell>
          <cell r="I93">
            <v>1</v>
          </cell>
          <cell r="J93">
            <v>1321.2</v>
          </cell>
          <cell r="K93">
            <v>629720.64621697599</v>
          </cell>
          <cell r="L93">
            <v>86.340597656845702</v>
          </cell>
          <cell r="M93">
            <v>1.05286478950613</v>
          </cell>
        </row>
        <row r="94">
          <cell r="G94" t="str">
            <v>Blues</v>
          </cell>
          <cell r="H94">
            <v>4</v>
          </cell>
          <cell r="I94">
            <v>1</v>
          </cell>
          <cell r="J94">
            <v>610.79999999999995</v>
          </cell>
          <cell r="K94">
            <v>315476.819228295</v>
          </cell>
          <cell r="L94">
            <v>91.674454784175893</v>
          </cell>
          <cell r="M94">
            <v>1.51749738132649</v>
          </cell>
        </row>
        <row r="95">
          <cell r="G95" t="str">
            <v>Northern Ireland (UK)</v>
          </cell>
          <cell r="H95">
            <v>1</v>
          </cell>
          <cell r="I95">
            <v>1</v>
          </cell>
          <cell r="J95">
            <v>378.2</v>
          </cell>
          <cell r="K95">
            <v>121456.435996603</v>
          </cell>
          <cell r="L95">
            <v>52.8243503497958</v>
          </cell>
          <cell r="M95">
            <v>2.1435203722043701</v>
          </cell>
        </row>
        <row r="96">
          <cell r="G96" t="str">
            <v>Northern Ireland (UK)</v>
          </cell>
          <cell r="H96">
            <v>2</v>
          </cell>
          <cell r="I96">
            <v>1</v>
          </cell>
          <cell r="J96">
            <v>745.3</v>
          </cell>
          <cell r="K96">
            <v>226209.65047740901</v>
          </cell>
          <cell r="L96">
            <v>69.775005469395197</v>
          </cell>
          <cell r="M96">
            <v>1.89423525464424</v>
          </cell>
        </row>
        <row r="97">
          <cell r="G97" t="str">
            <v>Northern Ireland (UK)</v>
          </cell>
          <cell r="H97">
            <v>3</v>
          </cell>
          <cell r="I97">
            <v>1</v>
          </cell>
          <cell r="J97">
            <v>750.5</v>
          </cell>
          <cell r="K97">
            <v>219779.254396887</v>
          </cell>
          <cell r="L97">
            <v>82.896792409869406</v>
          </cell>
          <cell r="M97">
            <v>1.63833844647963</v>
          </cell>
        </row>
        <row r="98">
          <cell r="G98" t="str">
            <v>Northern Ireland (UK)</v>
          </cell>
          <cell r="H98">
            <v>4</v>
          </cell>
          <cell r="I98">
            <v>1</v>
          </cell>
          <cell r="J98">
            <v>245</v>
          </cell>
          <cell r="K98">
            <v>68513.084970917596</v>
          </cell>
          <cell r="L98">
            <v>88.608246662970302</v>
          </cell>
          <cell r="M98">
            <v>3.39544940568243</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314.39999999999998</v>
          </cell>
          <cell r="K100">
            <v>233222.20849912299</v>
          </cell>
          <cell r="L100">
            <v>63.932438388581303</v>
          </cell>
          <cell r="M100">
            <v>2.6138500246535701</v>
          </cell>
        </row>
        <row r="101">
          <cell r="G101" t="str">
            <v>Norway</v>
          </cell>
          <cell r="H101">
            <v>2</v>
          </cell>
          <cell r="I101">
            <v>1</v>
          </cell>
          <cell r="J101">
            <v>842.6</v>
          </cell>
          <cell r="K101">
            <v>567011.10910219001</v>
          </cell>
          <cell r="L101">
            <v>79.780555046121293</v>
          </cell>
          <cell r="M101">
            <v>1.5471227730936701</v>
          </cell>
        </row>
        <row r="102">
          <cell r="G102" t="str">
            <v>Norway</v>
          </cell>
          <cell r="H102">
            <v>3</v>
          </cell>
          <cell r="I102">
            <v>1</v>
          </cell>
          <cell r="J102">
            <v>1392.7</v>
          </cell>
          <cell r="K102">
            <v>875722.58051100804</v>
          </cell>
          <cell r="L102">
            <v>88.7185572684607</v>
          </cell>
          <cell r="M102">
            <v>1.0236565842688401</v>
          </cell>
        </row>
        <row r="103">
          <cell r="G103" t="str">
            <v>Norway</v>
          </cell>
          <cell r="H103">
            <v>4</v>
          </cell>
          <cell r="I103">
            <v>1</v>
          </cell>
          <cell r="J103">
            <v>778.3</v>
          </cell>
          <cell r="K103">
            <v>468955.77583029598</v>
          </cell>
          <cell r="L103">
            <v>94.296117367948597</v>
          </cell>
          <cell r="M103">
            <v>1.04380486496028</v>
          </cell>
        </row>
        <row r="104">
          <cell r="G104" t="str">
            <v>Poland</v>
          </cell>
          <cell r="H104">
            <v>1</v>
          </cell>
          <cell r="I104">
            <v>1</v>
          </cell>
          <cell r="J104">
            <v>597.5</v>
          </cell>
          <cell r="K104">
            <v>2813122.8916270002</v>
          </cell>
          <cell r="L104">
            <v>52.592857776288298</v>
          </cell>
          <cell r="M104">
            <v>1.64596899263869</v>
          </cell>
        </row>
        <row r="105">
          <cell r="G105" t="str">
            <v>Poland</v>
          </cell>
          <cell r="H105">
            <v>2</v>
          </cell>
          <cell r="I105">
            <v>1</v>
          </cell>
          <cell r="J105">
            <v>1184.7</v>
          </cell>
          <cell r="K105">
            <v>5418695.7389325397</v>
          </cell>
          <cell r="L105">
            <v>66.8535461996794</v>
          </cell>
          <cell r="M105">
            <v>1.5380430300259</v>
          </cell>
        </row>
        <row r="106">
          <cell r="G106" t="str">
            <v>Poland</v>
          </cell>
          <cell r="H106">
            <v>3</v>
          </cell>
          <cell r="I106">
            <v>1</v>
          </cell>
          <cell r="J106">
            <v>1119.7</v>
          </cell>
          <cell r="K106">
            <v>4911783.8731892398</v>
          </cell>
          <cell r="L106">
            <v>76.682188698357706</v>
          </cell>
          <cell r="M106">
            <v>1.5724873063734499</v>
          </cell>
        </row>
        <row r="107">
          <cell r="G107" t="str">
            <v>Poland</v>
          </cell>
          <cell r="H107">
            <v>4</v>
          </cell>
          <cell r="I107">
            <v>1</v>
          </cell>
          <cell r="J107">
            <v>351.1</v>
          </cell>
          <cell r="K107">
            <v>1554403.59872248</v>
          </cell>
          <cell r="L107">
            <v>87.085141605208406</v>
          </cell>
          <cell r="M107">
            <v>2.4949636199529999</v>
          </cell>
        </row>
        <row r="108">
          <cell r="G108" t="str">
            <v>Russian Federation</v>
          </cell>
          <cell r="H108">
            <v>1</v>
          </cell>
          <cell r="I108">
            <v>1</v>
          </cell>
          <cell r="J108">
            <v>173.9</v>
          </cell>
          <cell r="K108">
            <v>5586716.0238942904</v>
          </cell>
          <cell r="L108">
            <v>54.778572282847499</v>
          </cell>
          <cell r="M108">
            <v>3.62962560310639</v>
          </cell>
        </row>
        <row r="109">
          <cell r="G109" t="str">
            <v>Russian Federation</v>
          </cell>
          <cell r="H109">
            <v>2</v>
          </cell>
          <cell r="I109">
            <v>1</v>
          </cell>
          <cell r="J109">
            <v>629.79999999999995</v>
          </cell>
          <cell r="K109">
            <v>18303751.3224058</v>
          </cell>
          <cell r="L109">
            <v>64.989831554702107</v>
          </cell>
          <cell r="M109">
            <v>1.95856923714593</v>
          </cell>
        </row>
        <row r="110">
          <cell r="G110" t="str">
            <v>Russian Federation</v>
          </cell>
          <cell r="H110">
            <v>3</v>
          </cell>
          <cell r="I110">
            <v>1</v>
          </cell>
          <cell r="J110">
            <v>719.1</v>
          </cell>
          <cell r="K110">
            <v>18514883.9770815</v>
          </cell>
          <cell r="L110">
            <v>68.059220024214795</v>
          </cell>
          <cell r="M110">
            <v>3.2295003425443798</v>
          </cell>
        </row>
        <row r="111">
          <cell r="G111" t="str">
            <v>Russian Federation</v>
          </cell>
          <cell r="H111">
            <v>4</v>
          </cell>
          <cell r="I111">
            <v>1</v>
          </cell>
          <cell r="J111">
            <v>167.2</v>
          </cell>
          <cell r="K111">
            <v>3902584.00733581</v>
          </cell>
          <cell r="L111">
            <v>70.489355977294196</v>
          </cell>
          <cell r="M111">
            <v>6.8283034386092902</v>
          </cell>
        </row>
        <row r="112">
          <cell r="G112" t="str">
            <v>Lightning</v>
          </cell>
          <cell r="H112">
            <v>1</v>
          </cell>
          <cell r="I112">
            <v>1</v>
          </cell>
          <cell r="J112">
            <v>995.6</v>
          </cell>
          <cell r="K112">
            <v>515860.97855585901</v>
          </cell>
          <cell r="L112">
            <v>71.761187116824104</v>
          </cell>
          <cell r="M112">
            <v>1.3859746745647801</v>
          </cell>
        </row>
        <row r="113">
          <cell r="G113" t="str">
            <v>Lightning</v>
          </cell>
          <cell r="H113">
            <v>2</v>
          </cell>
          <cell r="I113">
            <v>1</v>
          </cell>
          <cell r="J113">
            <v>912.9</v>
          </cell>
          <cell r="K113">
            <v>493729.14105671202</v>
          </cell>
          <cell r="L113">
            <v>80.337014242151099</v>
          </cell>
          <cell r="M113">
            <v>1.19090922542139</v>
          </cell>
        </row>
        <row r="114">
          <cell r="G114" t="str">
            <v>Lightning</v>
          </cell>
          <cell r="H114">
            <v>3</v>
          </cell>
          <cell r="I114">
            <v>1</v>
          </cell>
          <cell r="J114">
            <v>1091.5</v>
          </cell>
          <cell r="K114">
            <v>585583.90880025702</v>
          </cell>
          <cell r="L114">
            <v>87.602193420555096</v>
          </cell>
          <cell r="M114">
            <v>1.1381474231372299</v>
          </cell>
        </row>
        <row r="115">
          <cell r="G115" t="str">
            <v>Lightning</v>
          </cell>
          <cell r="H115">
            <v>4</v>
          </cell>
          <cell r="I115">
            <v>1</v>
          </cell>
          <cell r="J115">
            <v>463</v>
          </cell>
          <cell r="K115">
            <v>253893.457082729</v>
          </cell>
          <cell r="L115">
            <v>90.352295425291103</v>
          </cell>
          <cell r="M115">
            <v>1.86477158056343</v>
          </cell>
        </row>
        <row r="116">
          <cell r="G116" t="str">
            <v>Slovak Republic</v>
          </cell>
          <cell r="H116">
            <v>1</v>
          </cell>
          <cell r="I116">
            <v>1</v>
          </cell>
          <cell r="J116">
            <v>251.7</v>
          </cell>
          <cell r="K116">
            <v>173385.958297226</v>
          </cell>
          <cell r="L116">
            <v>39.437788071774897</v>
          </cell>
          <cell r="M116">
            <v>2.3569856545310599</v>
          </cell>
        </row>
        <row r="117">
          <cell r="G117" t="str">
            <v>Slovak Republic</v>
          </cell>
          <cell r="H117">
            <v>2</v>
          </cell>
          <cell r="I117">
            <v>1</v>
          </cell>
          <cell r="J117">
            <v>947</v>
          </cell>
          <cell r="K117">
            <v>662166.18273772404</v>
          </cell>
          <cell r="L117">
            <v>65.552117739812502</v>
          </cell>
          <cell r="M117">
            <v>1.57509669865709</v>
          </cell>
        </row>
        <row r="118">
          <cell r="G118" t="str">
            <v>Slovak Republic</v>
          </cell>
          <cell r="H118">
            <v>3</v>
          </cell>
          <cell r="I118">
            <v>1</v>
          </cell>
          <cell r="J118">
            <v>1355.2</v>
          </cell>
          <cell r="K118">
            <v>981398.65968522895</v>
          </cell>
          <cell r="L118">
            <v>76.507611492453506</v>
          </cell>
          <cell r="M118">
            <v>1.26420322132233</v>
          </cell>
        </row>
        <row r="119">
          <cell r="G119" t="str">
            <v>Slovak Republic</v>
          </cell>
          <cell r="H119">
            <v>4</v>
          </cell>
          <cell r="I119">
            <v>1</v>
          </cell>
          <cell r="J119">
            <v>456.1</v>
          </cell>
          <cell r="K119">
            <v>339983.09269719099</v>
          </cell>
          <cell r="L119">
            <v>85.366843929137502</v>
          </cell>
          <cell r="M119">
            <v>1.9582508634337801</v>
          </cell>
        </row>
        <row r="120">
          <cell r="G120" t="str">
            <v>Stars</v>
          </cell>
          <cell r="H120">
            <v>1</v>
          </cell>
          <cell r="I120">
            <v>1</v>
          </cell>
          <cell r="J120">
            <v>582.29999999999995</v>
          </cell>
          <cell r="K120">
            <v>160554.58278876601</v>
          </cell>
          <cell r="L120">
            <v>49.0364807913543</v>
          </cell>
          <cell r="M120">
            <v>1.9447096510061599</v>
          </cell>
        </row>
        <row r="121">
          <cell r="G121" t="str">
            <v>Stars</v>
          </cell>
          <cell r="H121">
            <v>2</v>
          </cell>
          <cell r="I121">
            <v>1</v>
          </cell>
          <cell r="J121">
            <v>1021.1</v>
          </cell>
          <cell r="K121">
            <v>273230.17822915199</v>
          </cell>
          <cell r="L121">
            <v>67.023662443472901</v>
          </cell>
          <cell r="M121">
            <v>1.6356008402331399</v>
          </cell>
        </row>
        <row r="122">
          <cell r="G122" t="str">
            <v>Stars</v>
          </cell>
          <cell r="H122">
            <v>3</v>
          </cell>
          <cell r="I122">
            <v>1</v>
          </cell>
          <cell r="J122">
            <v>992.7</v>
          </cell>
          <cell r="K122">
            <v>264983.82202172402</v>
          </cell>
          <cell r="L122">
            <v>75.672975015302598</v>
          </cell>
          <cell r="M122">
            <v>1.4206047966556099</v>
          </cell>
        </row>
        <row r="123">
          <cell r="G123" t="str">
            <v>Stars</v>
          </cell>
          <cell r="H123">
            <v>4</v>
          </cell>
          <cell r="I123">
            <v>1</v>
          </cell>
          <cell r="J123">
            <v>292.89999999999998</v>
          </cell>
          <cell r="K123">
            <v>80265.606932344599</v>
          </cell>
          <cell r="L123">
            <v>78.751488663041897</v>
          </cell>
          <cell r="M123">
            <v>2.9435035032763901</v>
          </cell>
        </row>
        <row r="124">
          <cell r="G124" t="str">
            <v>Spain</v>
          </cell>
          <cell r="H124">
            <v>1</v>
          </cell>
          <cell r="I124">
            <v>1</v>
          </cell>
          <cell r="J124">
            <v>787.9</v>
          </cell>
          <cell r="K124">
            <v>4066150.9900196502</v>
          </cell>
          <cell r="L124">
            <v>48.275695099596803</v>
          </cell>
          <cell r="M124">
            <v>1.37567240651374</v>
          </cell>
        </row>
        <row r="125">
          <cell r="G125" t="str">
            <v>Spain</v>
          </cell>
          <cell r="H125">
            <v>2</v>
          </cell>
          <cell r="I125">
            <v>1</v>
          </cell>
          <cell r="J125">
            <v>1232.4000000000001</v>
          </cell>
          <cell r="K125">
            <v>6808733.8189199502</v>
          </cell>
          <cell r="L125">
            <v>64.323011629629804</v>
          </cell>
          <cell r="M125">
            <v>1.3938368489403501</v>
          </cell>
        </row>
        <row r="126">
          <cell r="G126" t="str">
            <v>Spain</v>
          </cell>
          <cell r="H126">
            <v>3</v>
          </cell>
          <cell r="I126">
            <v>1</v>
          </cell>
          <cell r="J126">
            <v>922.8</v>
          </cell>
          <cell r="K126">
            <v>5110517.940374</v>
          </cell>
          <cell r="L126">
            <v>78.106074435159002</v>
          </cell>
          <cell r="M126">
            <v>1.70377507986719</v>
          </cell>
        </row>
        <row r="127">
          <cell r="G127" t="str">
            <v>Spain</v>
          </cell>
          <cell r="H127">
            <v>4</v>
          </cell>
          <cell r="I127">
            <v>1</v>
          </cell>
          <cell r="J127">
            <v>170.9</v>
          </cell>
          <cell r="K127">
            <v>974356.97591803095</v>
          </cell>
          <cell r="L127">
            <v>86.934702797447301</v>
          </cell>
          <cell r="M127">
            <v>3.5427903581284301</v>
          </cell>
        </row>
        <row r="128">
          <cell r="G128" t="str">
            <v>Sweden</v>
          </cell>
          <cell r="H128">
            <v>1</v>
          </cell>
          <cell r="I128">
            <v>1</v>
          </cell>
          <cell r="J128">
            <v>301.8</v>
          </cell>
          <cell r="K128">
            <v>434842.62135374203</v>
          </cell>
          <cell r="L128">
            <v>60.9783481705771</v>
          </cell>
          <cell r="M128">
            <v>2.7491147890021899</v>
          </cell>
        </row>
        <row r="129">
          <cell r="G129" t="str">
            <v>Sweden</v>
          </cell>
          <cell r="H129">
            <v>2</v>
          </cell>
          <cell r="I129">
            <v>1</v>
          </cell>
          <cell r="J129">
            <v>732.2</v>
          </cell>
          <cell r="K129">
            <v>1023819.7819348701</v>
          </cell>
          <cell r="L129">
            <v>78.978672232709698</v>
          </cell>
          <cell r="M129">
            <v>1.64668929191975</v>
          </cell>
        </row>
        <row r="130">
          <cell r="G130" t="str">
            <v>Sweden</v>
          </cell>
          <cell r="H130">
            <v>3</v>
          </cell>
          <cell r="I130">
            <v>1</v>
          </cell>
          <cell r="J130">
            <v>1201.7</v>
          </cell>
          <cell r="K130">
            <v>1553691.16061086</v>
          </cell>
          <cell r="L130">
            <v>87.833950371885507</v>
          </cell>
          <cell r="M130">
            <v>1.0962814426717999</v>
          </cell>
        </row>
        <row r="131">
          <cell r="G131" t="str">
            <v>Sweden</v>
          </cell>
          <cell r="H131">
            <v>4</v>
          </cell>
          <cell r="I131">
            <v>1</v>
          </cell>
          <cell r="J131">
            <v>736.3</v>
          </cell>
          <cell r="K131">
            <v>873749.76930736797</v>
          </cell>
          <cell r="L131">
            <v>93.597259090246595</v>
          </cell>
          <cell r="M131">
            <v>1.08602547073788</v>
          </cell>
        </row>
        <row r="132">
          <cell r="G132" t="str">
            <v>Predators</v>
          </cell>
          <cell r="H132">
            <v>1</v>
          </cell>
          <cell r="I132">
            <v>1</v>
          </cell>
          <cell r="J132">
            <v>813.4</v>
          </cell>
          <cell r="K132">
            <v>7643958.4699126901</v>
          </cell>
          <cell r="L132">
            <v>36.754984892764803</v>
          </cell>
          <cell r="M132">
            <v>1.23375935799707</v>
          </cell>
        </row>
        <row r="133">
          <cell r="G133" t="str">
            <v>Predators</v>
          </cell>
          <cell r="H133">
            <v>2</v>
          </cell>
          <cell r="I133">
            <v>1</v>
          </cell>
          <cell r="J133">
            <v>751</v>
          </cell>
          <cell r="K133">
            <v>6617539.6693874598</v>
          </cell>
          <cell r="L133">
            <v>54.297383914251498</v>
          </cell>
          <cell r="M133">
            <v>1.84551797541577</v>
          </cell>
        </row>
        <row r="134">
          <cell r="G134" t="str">
            <v>Predators</v>
          </cell>
          <cell r="H134">
            <v>3</v>
          </cell>
          <cell r="I134">
            <v>1</v>
          </cell>
          <cell r="J134">
            <v>398.5</v>
          </cell>
          <cell r="K134">
            <v>3083002.0525138499</v>
          </cell>
          <cell r="L134">
            <v>64.799265139811396</v>
          </cell>
          <cell r="M134">
            <v>2.5146890782726299</v>
          </cell>
        </row>
        <row r="135">
          <cell r="G135" t="str">
            <v>Predators</v>
          </cell>
          <cell r="H135">
            <v>4</v>
          </cell>
          <cell r="I135">
            <v>1</v>
          </cell>
          <cell r="J135">
            <v>68.099999999999994</v>
          </cell>
          <cell r="K135">
            <v>488546.36280089401</v>
          </cell>
          <cell r="L135">
            <v>81.720717529647303</v>
          </cell>
          <cell r="M135">
            <v>6.1989987621943703</v>
          </cell>
        </row>
        <row r="136">
          <cell r="G136" t="str">
            <v>United States</v>
          </cell>
          <cell r="H136">
            <v>1</v>
          </cell>
          <cell r="I136">
            <v>1</v>
          </cell>
          <cell r="J136">
            <v>702.8</v>
          </cell>
          <cell r="K136">
            <v>30286862.423117299</v>
          </cell>
          <cell r="L136">
            <v>65.1469341641006</v>
          </cell>
          <cell r="M136">
            <v>1.73199963924964</v>
          </cell>
        </row>
        <row r="137">
          <cell r="G137" t="str">
            <v>United States</v>
          </cell>
          <cell r="H137">
            <v>2</v>
          </cell>
          <cell r="I137">
            <v>1</v>
          </cell>
          <cell r="J137">
            <v>1012.5</v>
          </cell>
          <cell r="K137">
            <v>39058676.295702502</v>
          </cell>
          <cell r="L137">
            <v>76.079764783237707</v>
          </cell>
          <cell r="M137">
            <v>1.54419634453383</v>
          </cell>
        </row>
        <row r="138">
          <cell r="G138" t="str">
            <v>United States</v>
          </cell>
          <cell r="H138">
            <v>3</v>
          </cell>
          <cell r="I138">
            <v>1</v>
          </cell>
          <cell r="J138">
            <v>968.5</v>
          </cell>
          <cell r="K138">
            <v>37401641.472576298</v>
          </cell>
          <cell r="L138">
            <v>86.313416149486201</v>
          </cell>
          <cell r="M138">
            <v>1.17987909378793</v>
          </cell>
        </row>
        <row r="139">
          <cell r="G139" t="str">
            <v>United States</v>
          </cell>
          <cell r="H139">
            <v>4</v>
          </cell>
          <cell r="I139">
            <v>1</v>
          </cell>
          <cell r="J139">
            <v>357.2</v>
          </cell>
          <cell r="K139">
            <v>13773102.9333246</v>
          </cell>
          <cell r="L139">
            <v>91.911341023585194</v>
          </cell>
          <cell r="M139">
            <v>1.30585660060312</v>
          </cell>
        </row>
        <row r="140">
          <cell r="G140" t="str">
            <v>Australia</v>
          </cell>
          <cell r="H140">
            <v>1</v>
          </cell>
          <cell r="I140">
            <v>2</v>
          </cell>
          <cell r="J140">
            <v>46.7</v>
          </cell>
          <cell r="K140">
            <v>98053.441200138303</v>
          </cell>
          <cell r="L140">
            <v>4.0622935111452501</v>
          </cell>
          <cell r="M140">
            <v>0.76811128425185504</v>
          </cell>
        </row>
        <row r="141">
          <cell r="G141" t="str">
            <v>Australia</v>
          </cell>
          <cell r="H141">
            <v>2</v>
          </cell>
          <cell r="I141">
            <v>2</v>
          </cell>
          <cell r="J141">
            <v>64.5</v>
          </cell>
          <cell r="K141">
            <v>136543.52380991101</v>
          </cell>
          <cell r="L141">
            <v>3.6470137833106402</v>
          </cell>
          <cell r="M141">
            <v>0.58851210324789704</v>
          </cell>
        </row>
        <row r="142">
          <cell r="G142" t="str">
            <v>Australia</v>
          </cell>
          <cell r="H142">
            <v>3</v>
          </cell>
          <cell r="I142">
            <v>2</v>
          </cell>
          <cell r="J142">
            <v>49</v>
          </cell>
          <cell r="K142">
            <v>121553.555855748</v>
          </cell>
          <cell r="L142">
            <v>3.10891199378284</v>
          </cell>
          <cell r="M142">
            <v>0.55686319648603999</v>
          </cell>
        </row>
        <row r="143">
          <cell r="G143" t="str">
            <v>Australia</v>
          </cell>
          <cell r="H143">
            <v>4</v>
          </cell>
          <cell r="I143">
            <v>2</v>
          </cell>
          <cell r="J143">
            <v>19.8</v>
          </cell>
          <cell r="K143">
            <v>42998.605070114303</v>
          </cell>
          <cell r="L143">
            <v>2.65332842730164</v>
          </cell>
          <cell r="M143">
            <v>0.88488491291415905</v>
          </cell>
        </row>
        <row r="144">
          <cell r="G144" t="str">
            <v>Austria</v>
          </cell>
          <cell r="H144">
            <v>1</v>
          </cell>
          <cell r="I144">
            <v>2</v>
          </cell>
          <cell r="J144">
            <v>23.8</v>
          </cell>
          <cell r="K144">
            <v>32473.1010854696</v>
          </cell>
          <cell r="L144">
            <v>4.7986261362749598</v>
          </cell>
          <cell r="M144">
            <v>1.02100278750423</v>
          </cell>
        </row>
        <row r="145">
          <cell r="G145" t="str">
            <v>Austria</v>
          </cell>
          <cell r="H145">
            <v>2</v>
          </cell>
          <cell r="I145">
            <v>2</v>
          </cell>
          <cell r="J145">
            <v>35.200000000000003</v>
          </cell>
          <cell r="K145">
            <v>48591.503872886198</v>
          </cell>
          <cell r="L145">
            <v>3.1128375653022902</v>
          </cell>
          <cell r="M145">
            <v>0.59405276553503505</v>
          </cell>
        </row>
        <row r="146">
          <cell r="G146" t="str">
            <v>Austria</v>
          </cell>
          <cell r="H146">
            <v>3</v>
          </cell>
          <cell r="I146">
            <v>2</v>
          </cell>
          <cell r="J146">
            <v>35.1</v>
          </cell>
          <cell r="K146">
            <v>43490.271533445397</v>
          </cell>
          <cell r="L146">
            <v>2.5529445937765001</v>
          </cell>
          <cell r="M146">
            <v>0.48097106582756399</v>
          </cell>
        </row>
        <row r="147">
          <cell r="G147" t="str">
            <v>Austria</v>
          </cell>
          <cell r="H147">
            <v>4</v>
          </cell>
          <cell r="I147">
            <v>2</v>
          </cell>
          <cell r="J147">
            <v>10.9</v>
          </cell>
          <cell r="K147">
            <v>13917.4674191058</v>
          </cell>
          <cell r="L147">
            <v>2.1795272441019802</v>
          </cell>
          <cell r="M147">
            <v>0.80760345171718295</v>
          </cell>
        </row>
        <row r="148">
          <cell r="G148" t="str">
            <v>Canada</v>
          </cell>
          <cell r="H148">
            <v>1</v>
          </cell>
          <cell r="I148">
            <v>2</v>
          </cell>
          <cell r="J148">
            <v>332.2</v>
          </cell>
          <cell r="K148">
            <v>213840.11868254299</v>
          </cell>
          <cell r="L148">
            <v>4.9565382525141297</v>
          </cell>
          <cell r="M148">
            <v>0.59930461809508595</v>
          </cell>
        </row>
        <row r="149">
          <cell r="G149" t="str">
            <v>Canada</v>
          </cell>
          <cell r="H149">
            <v>2</v>
          </cell>
          <cell r="I149">
            <v>2</v>
          </cell>
          <cell r="J149">
            <v>295.89999999999998</v>
          </cell>
          <cell r="K149">
            <v>208293.95014080801</v>
          </cell>
          <cell r="L149">
            <v>3.5122273231888399</v>
          </cell>
          <cell r="M149">
            <v>0.47519213419147399</v>
          </cell>
        </row>
        <row r="150">
          <cell r="G150" t="str">
            <v>Canada</v>
          </cell>
          <cell r="H150">
            <v>3</v>
          </cell>
          <cell r="I150">
            <v>2</v>
          </cell>
          <cell r="J150">
            <v>185.7</v>
          </cell>
          <cell r="K150">
            <v>171042.388587561</v>
          </cell>
          <cell r="L150">
            <v>2.8062239087063801</v>
          </cell>
          <cell r="M150">
            <v>0.46596913715842803</v>
          </cell>
        </row>
        <row r="151">
          <cell r="G151" t="str">
            <v>Canada</v>
          </cell>
          <cell r="H151">
            <v>4</v>
          </cell>
          <cell r="I151">
            <v>2</v>
          </cell>
          <cell r="J151">
            <v>39.200000000000003</v>
          </cell>
          <cell r="K151">
            <v>37169.584170301503</v>
          </cell>
          <cell r="L151">
            <v>1.5310168089048</v>
          </cell>
          <cell r="M151">
            <v>0.5386477232361</v>
          </cell>
        </row>
        <row r="152">
          <cell r="G152" t="str">
            <v>Sharks</v>
          </cell>
          <cell r="H152">
            <v>1</v>
          </cell>
          <cell r="I152">
            <v>2</v>
          </cell>
          <cell r="J152">
            <v>100.8</v>
          </cell>
          <cell r="K152">
            <v>202088.82794872599</v>
          </cell>
          <cell r="L152">
            <v>3.3116563310168501</v>
          </cell>
          <cell r="M152">
            <v>0.57230923536310696</v>
          </cell>
        </row>
        <row r="153">
          <cell r="G153" t="str">
            <v>Sharks</v>
          </cell>
          <cell r="H153">
            <v>2</v>
          </cell>
          <cell r="I153">
            <v>2</v>
          </cell>
          <cell r="J153">
            <v>33.6</v>
          </cell>
          <cell r="K153">
            <v>77536.034972674199</v>
          </cell>
          <cell r="L153">
            <v>3.37474950788007</v>
          </cell>
          <cell r="M153">
            <v>1.0574123942283</v>
          </cell>
        </row>
        <row r="154">
          <cell r="G154" t="str">
            <v>Sharks</v>
          </cell>
          <cell r="H154">
            <v>3</v>
          </cell>
          <cell r="I154">
            <v>2</v>
          </cell>
          <cell r="J154">
            <v>6.9</v>
          </cell>
          <cell r="K154">
            <v>17816.976098003801</v>
          </cell>
          <cell r="L154">
            <v>1.9511719640340599</v>
          </cell>
          <cell r="M154">
            <v>1.6425395288586</v>
          </cell>
        </row>
        <row r="155">
          <cell r="G155" t="str">
            <v>Sharks</v>
          </cell>
          <cell r="H155">
            <v>4</v>
          </cell>
          <cell r="I155">
            <v>2</v>
          </cell>
          <cell r="J155">
            <v>1.7</v>
          </cell>
          <cell r="K155">
            <v>2166.4093255511498</v>
          </cell>
          <cell r="L155">
            <v>1.1283675808114699</v>
          </cell>
          <cell r="M155">
            <v>1.5386513539617399</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103.8</v>
          </cell>
          <cell r="K157">
            <v>115601.472318143</v>
          </cell>
          <cell r="L157">
            <v>5.5083045673036404</v>
          </cell>
          <cell r="M157">
            <v>0.72415960103043897</v>
          </cell>
        </row>
        <row r="158">
          <cell r="G158" t="str">
            <v>Czech Republic</v>
          </cell>
          <cell r="H158">
            <v>3</v>
          </cell>
          <cell r="I158">
            <v>2</v>
          </cell>
          <cell r="J158">
            <v>77.5</v>
          </cell>
          <cell r="K158">
            <v>79957.212555832302</v>
          </cell>
          <cell r="L158">
            <v>3.36149416450146</v>
          </cell>
          <cell r="M158">
            <v>0.56820800735866595</v>
          </cell>
        </row>
        <row r="159">
          <cell r="G159" t="str">
            <v>Czech Republic</v>
          </cell>
          <cell r="H159">
            <v>4</v>
          </cell>
          <cell r="I159">
            <v>2</v>
          </cell>
          <cell r="J159">
            <v>13.3</v>
          </cell>
          <cell r="K159">
            <v>13113.9526479822</v>
          </cell>
          <cell r="L159">
            <v>1.89640837175747</v>
          </cell>
          <cell r="M159">
            <v>1.6388328291804199</v>
          </cell>
        </row>
        <row r="160">
          <cell r="G160" t="str">
            <v>Denmark</v>
          </cell>
          <cell r="H160">
            <v>1</v>
          </cell>
          <cell r="I160">
            <v>2</v>
          </cell>
          <cell r="J160">
            <v>64.400000000000006</v>
          </cell>
          <cell r="K160">
            <v>28171.549347379601</v>
          </cell>
          <cell r="L160">
            <v>6.8529297672740697</v>
          </cell>
          <cell r="M160">
            <v>1.1507601439697499</v>
          </cell>
        </row>
        <row r="161">
          <cell r="G161" t="str">
            <v>Denmark</v>
          </cell>
          <cell r="H161">
            <v>2</v>
          </cell>
          <cell r="I161">
            <v>2</v>
          </cell>
          <cell r="J161">
            <v>86</v>
          </cell>
          <cell r="K161">
            <v>46147.865400800198</v>
          </cell>
          <cell r="L161">
            <v>5.3945849859804804</v>
          </cell>
          <cell r="M161">
            <v>0.82409921364058603</v>
          </cell>
        </row>
        <row r="162">
          <cell r="G162" t="str">
            <v>Denmark</v>
          </cell>
          <cell r="H162">
            <v>3</v>
          </cell>
          <cell r="I162">
            <v>2</v>
          </cell>
          <cell r="J162">
            <v>80.900000000000006</v>
          </cell>
          <cell r="K162">
            <v>44362.799894178199</v>
          </cell>
          <cell r="L162">
            <v>3.9596397331441699</v>
          </cell>
          <cell r="M162">
            <v>0.532667296365822</v>
          </cell>
        </row>
        <row r="163">
          <cell r="G163" t="str">
            <v>Denmark</v>
          </cell>
          <cell r="H163">
            <v>4</v>
          </cell>
          <cell r="I163">
            <v>2</v>
          </cell>
          <cell r="J163">
            <v>26.7</v>
          </cell>
          <cell r="K163">
            <v>15761.639803435401</v>
          </cell>
          <cell r="L163">
            <v>3.0021737087566698</v>
          </cell>
          <cell r="M163">
            <v>0.712481223639015</v>
          </cell>
        </row>
        <row r="164">
          <cell r="G164" t="str">
            <v>England (UK)</v>
          </cell>
          <cell r="H164">
            <v>1</v>
          </cell>
          <cell r="I164">
            <v>2</v>
          </cell>
          <cell r="J164">
            <v>91.3</v>
          </cell>
          <cell r="K164">
            <v>560830.16050564602</v>
          </cell>
          <cell r="L164">
            <v>8.6379576056056795</v>
          </cell>
          <cell r="M164">
            <v>0.88163183011383905</v>
          </cell>
        </row>
        <row r="165">
          <cell r="G165" t="str">
            <v>England (UK)</v>
          </cell>
          <cell r="H165">
            <v>2</v>
          </cell>
          <cell r="I165">
            <v>2</v>
          </cell>
          <cell r="J165">
            <v>69.5</v>
          </cell>
          <cell r="K165">
            <v>426805.18260820402</v>
          </cell>
          <cell r="L165">
            <v>4.8060418571394203</v>
          </cell>
          <cell r="M165">
            <v>0.67508341392024596</v>
          </cell>
        </row>
        <row r="166">
          <cell r="G166" t="str">
            <v>England (UK)</v>
          </cell>
          <cell r="H166">
            <v>3</v>
          </cell>
          <cell r="I166">
            <v>2</v>
          </cell>
          <cell r="J166">
            <v>45.3</v>
          </cell>
          <cell r="K166">
            <v>262290.22718524397</v>
          </cell>
          <cell r="L166">
            <v>3.1217686676208301</v>
          </cell>
          <cell r="M166">
            <v>0.65814393497916801</v>
          </cell>
        </row>
        <row r="167">
          <cell r="G167" t="str">
            <v>England (UK)</v>
          </cell>
          <cell r="H167">
            <v>4</v>
          </cell>
          <cell r="I167">
            <v>2</v>
          </cell>
          <cell r="J167">
            <v>13.9</v>
          </cell>
          <cell r="K167">
            <v>74119.772496587204</v>
          </cell>
          <cell r="L167">
            <v>2.1890865749317499</v>
          </cell>
          <cell r="M167">
            <v>0.79220309421219004</v>
          </cell>
        </row>
        <row r="168">
          <cell r="G168" t="str">
            <v>Estonia</v>
          </cell>
          <cell r="H168">
            <v>1</v>
          </cell>
          <cell r="I168">
            <v>2</v>
          </cell>
          <cell r="J168">
            <v>77.099999999999994</v>
          </cell>
          <cell r="K168">
            <v>9494.6561425640593</v>
          </cell>
          <cell r="L168">
            <v>8.8719279657437298</v>
          </cell>
          <cell r="M168">
            <v>1.08850151304</v>
          </cell>
        </row>
        <row r="169">
          <cell r="G169" t="str">
            <v>Estonia</v>
          </cell>
          <cell r="H169">
            <v>2</v>
          </cell>
          <cell r="I169">
            <v>2</v>
          </cell>
          <cell r="J169">
            <v>135.6</v>
          </cell>
          <cell r="K169">
            <v>16730.404957864601</v>
          </cell>
          <cell r="L169">
            <v>6.4070255041009503</v>
          </cell>
          <cell r="M169">
            <v>0.62790092452324198</v>
          </cell>
        </row>
        <row r="170">
          <cell r="G170" t="str">
            <v>Estonia</v>
          </cell>
          <cell r="H170">
            <v>3</v>
          </cell>
          <cell r="I170">
            <v>2</v>
          </cell>
          <cell r="J170">
            <v>100.9</v>
          </cell>
          <cell r="K170">
            <v>12242.160562753201</v>
          </cell>
          <cell r="L170">
            <v>4.5326539437374702</v>
          </cell>
          <cell r="M170">
            <v>0.52618277243545897</v>
          </cell>
        </row>
        <row r="171">
          <cell r="G171" t="str">
            <v>Estonia</v>
          </cell>
          <cell r="H171">
            <v>4</v>
          </cell>
          <cell r="I171">
            <v>2</v>
          </cell>
          <cell r="J171">
            <v>12.4</v>
          </cell>
          <cell r="K171">
            <v>1532.40655224647</v>
          </cell>
          <cell r="L171">
            <v>1.9201823988078901</v>
          </cell>
          <cell r="M171">
            <v>0.69518906101241895</v>
          </cell>
        </row>
        <row r="172">
          <cell r="G172" t="str">
            <v>Finland</v>
          </cell>
          <cell r="H172">
            <v>1</v>
          </cell>
          <cell r="I172">
            <v>2</v>
          </cell>
          <cell r="J172">
            <v>26.4</v>
          </cell>
          <cell r="K172">
            <v>20346.2663347909</v>
          </cell>
          <cell r="L172">
            <v>5.4340957590714503</v>
          </cell>
          <cell r="M172">
            <v>1.2720162382428</v>
          </cell>
        </row>
        <row r="173">
          <cell r="G173" t="str">
            <v>Finland</v>
          </cell>
          <cell r="H173">
            <v>2</v>
          </cell>
          <cell r="I173">
            <v>2</v>
          </cell>
          <cell r="J173">
            <v>47.9</v>
          </cell>
          <cell r="K173">
            <v>32567.777604013001</v>
          </cell>
          <cell r="L173">
            <v>3.9896792855066399</v>
          </cell>
          <cell r="M173">
            <v>0.72942134541877701</v>
          </cell>
        </row>
        <row r="174">
          <cell r="G174" t="str">
            <v>Finland</v>
          </cell>
          <cell r="H174">
            <v>3</v>
          </cell>
          <cell r="I174">
            <v>2</v>
          </cell>
          <cell r="J174">
            <v>51</v>
          </cell>
          <cell r="K174">
            <v>34228.547918359101</v>
          </cell>
          <cell r="L174">
            <v>3.20431305504904</v>
          </cell>
          <cell r="M174">
            <v>0.50945602837799697</v>
          </cell>
        </row>
        <row r="175">
          <cell r="G175" t="str">
            <v>Finland</v>
          </cell>
          <cell r="H175">
            <v>4</v>
          </cell>
          <cell r="I175">
            <v>2</v>
          </cell>
          <cell r="J175">
            <v>26.7</v>
          </cell>
          <cell r="K175">
            <v>16710.029186027601</v>
          </cell>
          <cell r="L175">
            <v>2.9386839357576102</v>
          </cell>
          <cell r="M175">
            <v>0.57015229437584902</v>
          </cell>
        </row>
        <row r="176">
          <cell r="G176" t="str">
            <v>Flanders (Belgium)</v>
          </cell>
          <cell r="H176">
            <v>1</v>
          </cell>
          <cell r="I176">
            <v>2</v>
          </cell>
          <cell r="J176">
            <v>13.3</v>
          </cell>
          <cell r="K176">
            <v>8907.8185311009292</v>
          </cell>
          <cell r="L176">
            <v>1.9138077260469699</v>
          </cell>
          <cell r="M176">
            <v>0.61139835421567801</v>
          </cell>
        </row>
        <row r="177">
          <cell r="G177" t="str">
            <v>Flanders (Belgium)</v>
          </cell>
          <cell r="H177">
            <v>2</v>
          </cell>
          <cell r="I177">
            <v>2</v>
          </cell>
          <cell r="J177">
            <v>26.9</v>
          </cell>
          <cell r="K177">
            <v>18496.333027371202</v>
          </cell>
          <cell r="L177">
            <v>1.9725738354645901</v>
          </cell>
          <cell r="M177">
            <v>0.47954013613021002</v>
          </cell>
        </row>
        <row r="178">
          <cell r="G178" t="str">
            <v>Flanders (Belgium)</v>
          </cell>
          <cell r="H178">
            <v>3</v>
          </cell>
          <cell r="I178">
            <v>2</v>
          </cell>
          <cell r="J178">
            <v>22.8</v>
          </cell>
          <cell r="K178">
            <v>16051.537746023299</v>
          </cell>
          <cell r="L178">
            <v>1.30337704788581</v>
          </cell>
          <cell r="M178">
            <v>0.337031220117259</v>
          </cell>
        </row>
        <row r="179">
          <cell r="G179" t="str">
            <v>Flanders (Belgium)</v>
          </cell>
          <cell r="H179">
            <v>4</v>
          </cell>
          <cell r="I179">
            <v>2</v>
          </cell>
          <cell r="J179">
            <v>12</v>
          </cell>
          <cell r="K179">
            <v>8391.3120916239805</v>
          </cell>
          <cell r="L179">
            <v>1.3888475721011599</v>
          </cell>
          <cell r="M179">
            <v>0.472502156417345</v>
          </cell>
        </row>
        <row r="180">
          <cell r="G180" t="str">
            <v>France</v>
          </cell>
          <cell r="H180">
            <v>1</v>
          </cell>
          <cell r="I180">
            <v>2</v>
          </cell>
          <cell r="J180">
            <v>91.6</v>
          </cell>
          <cell r="K180">
            <v>675226.87691952405</v>
          </cell>
          <cell r="L180">
            <v>7.0639966780333001</v>
          </cell>
          <cell r="M180">
            <v>0.58509739099561198</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55.3</v>
          </cell>
          <cell r="K182">
            <v>352282.14151480497</v>
          </cell>
          <cell r="L182">
            <v>3.8518385091714298</v>
          </cell>
          <cell r="M182">
            <v>0.71624422030650103</v>
          </cell>
        </row>
        <row r="183">
          <cell r="G183" t="str">
            <v>France</v>
          </cell>
          <cell r="H183">
            <v>4</v>
          </cell>
          <cell r="I183">
            <v>2</v>
          </cell>
          <cell r="J183">
            <v>16.600000000000001</v>
          </cell>
          <cell r="K183">
            <v>106516.78293307401</v>
          </cell>
          <cell r="L183">
            <v>3.9025487457116701</v>
          </cell>
          <cell r="M183">
            <v>1.3186082883668</v>
          </cell>
        </row>
        <row r="184">
          <cell r="G184" t="str">
            <v>Germany</v>
          </cell>
          <cell r="H184">
            <v>1</v>
          </cell>
          <cell r="I184">
            <v>2</v>
          </cell>
          <cell r="J184">
            <v>50.2</v>
          </cell>
          <cell r="K184">
            <v>579339.48580499901</v>
          </cell>
          <cell r="L184">
            <v>7.0614750741765704</v>
          </cell>
          <cell r="M184">
            <v>1.06992095259269</v>
          </cell>
        </row>
        <row r="185">
          <cell r="G185" t="str">
            <v>Germany</v>
          </cell>
          <cell r="H185">
            <v>2</v>
          </cell>
          <cell r="I185">
            <v>2</v>
          </cell>
          <cell r="J185">
            <v>53.8</v>
          </cell>
          <cell r="K185">
            <v>605725.44554950204</v>
          </cell>
          <cell r="L185">
            <v>4.4064440927194601</v>
          </cell>
          <cell r="M185">
            <v>0.746858873449881</v>
          </cell>
        </row>
        <row r="186">
          <cell r="G186" t="str">
            <v>Germany</v>
          </cell>
          <cell r="H186">
            <v>3</v>
          </cell>
          <cell r="I186">
            <v>2</v>
          </cell>
          <cell r="J186">
            <v>46</v>
          </cell>
          <cell r="K186">
            <v>497734.22895281599</v>
          </cell>
          <cell r="L186">
            <v>3.2314685350259</v>
          </cell>
          <cell r="M186">
            <v>0.59419135885858798</v>
          </cell>
        </row>
        <row r="187">
          <cell r="G187" t="str">
            <v>Germany</v>
          </cell>
          <cell r="H187">
            <v>4</v>
          </cell>
          <cell r="I187">
            <v>2</v>
          </cell>
          <cell r="J187">
            <v>9</v>
          </cell>
          <cell r="K187">
            <v>73413.527629629898</v>
          </cell>
          <cell r="L187">
            <v>1.1421438587366799</v>
          </cell>
          <cell r="M187">
            <v>0.53544299581662902</v>
          </cell>
        </row>
        <row r="188">
          <cell r="G188" t="str">
            <v>Capitals</v>
          </cell>
          <cell r="H188">
            <v>1</v>
          </cell>
          <cell r="I188">
            <v>2</v>
          </cell>
          <cell r="J188">
            <v>146</v>
          </cell>
          <cell r="K188">
            <v>196686.960202271</v>
          </cell>
          <cell r="L188">
            <v>11.4569458218453</v>
          </cell>
          <cell r="M188">
            <v>1.4236419623491801</v>
          </cell>
        </row>
        <row r="189">
          <cell r="G189" t="str">
            <v>Capitals</v>
          </cell>
          <cell r="H189">
            <v>2</v>
          </cell>
          <cell r="I189">
            <v>2</v>
          </cell>
          <cell r="J189">
            <v>241.6</v>
          </cell>
          <cell r="K189">
            <v>357146.46658207203</v>
          </cell>
          <cell r="L189">
            <v>15.037415667920399</v>
          </cell>
          <cell r="M189">
            <v>1.15512511252572</v>
          </cell>
        </row>
        <row r="190">
          <cell r="G190" t="str">
            <v>Capitals</v>
          </cell>
          <cell r="H190">
            <v>3</v>
          </cell>
          <cell r="I190">
            <v>2</v>
          </cell>
          <cell r="J190">
            <v>121.8</v>
          </cell>
          <cell r="K190">
            <v>199413.97617082301</v>
          </cell>
          <cell r="L190">
            <v>13.4877568115263</v>
          </cell>
          <cell r="M190">
            <v>1.79332887217138</v>
          </cell>
        </row>
        <row r="191">
          <cell r="G191" t="str">
            <v>Capitals</v>
          </cell>
          <cell r="H191">
            <v>4</v>
          </cell>
          <cell r="I191">
            <v>2</v>
          </cell>
          <cell r="J191">
            <v>15.6</v>
          </cell>
          <cell r="K191">
            <v>25863.965685272498</v>
          </cell>
          <cell r="L191">
            <v>7.3970970360623802</v>
          </cell>
          <cell r="M191">
            <v>2.6365432401134399</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117.2</v>
          </cell>
          <cell r="K193">
            <v>60210.152245213001</v>
          </cell>
          <cell r="L193">
            <v>9.7096057017959101</v>
          </cell>
          <cell r="M193">
            <v>1.1160369908743899</v>
          </cell>
        </row>
        <row r="194">
          <cell r="G194" t="str">
            <v>Ireland</v>
          </cell>
          <cell r="H194">
            <v>2</v>
          </cell>
          <cell r="I194">
            <v>2</v>
          </cell>
          <cell r="J194">
            <v>165.5</v>
          </cell>
          <cell r="K194">
            <v>81434.581238803701</v>
          </cell>
          <cell r="L194">
            <v>8.9364527372856699</v>
          </cell>
          <cell r="M194">
            <v>0.84907382886723604</v>
          </cell>
        </row>
        <row r="195">
          <cell r="G195" t="str">
            <v>Ireland</v>
          </cell>
          <cell r="H195">
            <v>3</v>
          </cell>
          <cell r="I195">
            <v>2</v>
          </cell>
          <cell r="J195">
            <v>91.9</v>
          </cell>
          <cell r="K195">
            <v>45784.6113415652</v>
          </cell>
          <cell r="L195">
            <v>6.5334700406712001</v>
          </cell>
          <cell r="M195">
            <v>0.96450740481076103</v>
          </cell>
        </row>
        <row r="196">
          <cell r="G196" t="str">
            <v>Ireland</v>
          </cell>
          <cell r="H196">
            <v>4</v>
          </cell>
          <cell r="I196">
            <v>2</v>
          </cell>
          <cell r="J196">
            <v>19.399999999999999</v>
          </cell>
          <cell r="K196">
            <v>8658.5877112406797</v>
          </cell>
          <cell r="L196">
            <v>4.5138740737934198</v>
          </cell>
          <cell r="M196">
            <v>1.53202274769047</v>
          </cell>
        </row>
        <row r="197">
          <cell r="G197" t="str">
            <v>Penguins</v>
          </cell>
          <cell r="H197">
            <v>1</v>
          </cell>
          <cell r="I197">
            <v>2</v>
          </cell>
          <cell r="J197">
            <v>58.3</v>
          </cell>
          <cell r="K197">
            <v>45819.185560883401</v>
          </cell>
          <cell r="L197">
            <v>4.0675516904665798</v>
          </cell>
          <cell r="M197">
            <v>0.60480865439572096</v>
          </cell>
        </row>
        <row r="198">
          <cell r="G198" t="str">
            <v>Penguins</v>
          </cell>
          <cell r="H198">
            <v>2</v>
          </cell>
          <cell r="I198">
            <v>2</v>
          </cell>
          <cell r="J198">
            <v>52.8</v>
          </cell>
          <cell r="K198">
            <v>44584.149828965899</v>
          </cell>
          <cell r="L198">
            <v>4.1475758625860504</v>
          </cell>
          <cell r="M198">
            <v>0.70131387676715995</v>
          </cell>
        </row>
        <row r="199">
          <cell r="G199" t="str">
            <v>Penguins</v>
          </cell>
          <cell r="H199">
            <v>3</v>
          </cell>
          <cell r="I199">
            <v>2</v>
          </cell>
          <cell r="J199">
            <v>31.8</v>
          </cell>
          <cell r="K199">
            <v>31870.275988588</v>
          </cell>
          <cell r="L199">
            <v>3.3704317879004999</v>
          </cell>
          <cell r="M199">
            <v>0.593505025852198</v>
          </cell>
        </row>
        <row r="200">
          <cell r="G200" t="str">
            <v>Penguins</v>
          </cell>
          <cell r="H200">
            <v>4</v>
          </cell>
          <cell r="I200">
            <v>2</v>
          </cell>
          <cell r="J200">
            <v>12.1</v>
          </cell>
          <cell r="K200">
            <v>14316.4263586617</v>
          </cell>
          <cell r="L200">
            <v>3.4629781857630402</v>
          </cell>
          <cell r="M200">
            <v>1.14452445591876</v>
          </cell>
        </row>
        <row r="201">
          <cell r="G201" t="str">
            <v>Italy</v>
          </cell>
          <cell r="H201">
            <v>1</v>
          </cell>
          <cell r="I201">
            <v>2</v>
          </cell>
          <cell r="J201">
            <v>102.5</v>
          </cell>
          <cell r="K201">
            <v>1124426.1506951</v>
          </cell>
          <cell r="L201">
            <v>10.806209964810201</v>
          </cell>
          <cell r="M201">
            <v>1.2480543854164099</v>
          </cell>
        </row>
        <row r="202">
          <cell r="G202" t="str">
            <v>Italy</v>
          </cell>
          <cell r="H202">
            <v>2</v>
          </cell>
          <cell r="I202">
            <v>2</v>
          </cell>
          <cell r="J202">
            <v>113.7</v>
          </cell>
          <cell r="K202">
            <v>1088690.7995567</v>
          </cell>
          <cell r="L202">
            <v>8.5540386921858893</v>
          </cell>
          <cell r="M202">
            <v>0.95655655368247605</v>
          </cell>
        </row>
        <row r="203">
          <cell r="G203" t="str">
            <v>Italy</v>
          </cell>
          <cell r="H203">
            <v>3</v>
          </cell>
          <cell r="I203">
            <v>2</v>
          </cell>
          <cell r="J203">
            <v>66.7</v>
          </cell>
          <cell r="K203">
            <v>613784.85850029998</v>
          </cell>
          <cell r="L203">
            <v>7.7299303300844997</v>
          </cell>
          <cell r="M203">
            <v>1.1010192943236801</v>
          </cell>
        </row>
        <row r="204">
          <cell r="G204" t="str">
            <v>Italy</v>
          </cell>
          <cell r="H204">
            <v>4</v>
          </cell>
          <cell r="I204">
            <v>2</v>
          </cell>
          <cell r="J204">
            <v>8.1</v>
          </cell>
          <cell r="K204">
            <v>70660.360056899997</v>
          </cell>
          <cell r="L204">
            <v>4.6608176026338803</v>
          </cell>
          <cell r="M204">
            <v>2.4469934288820299</v>
          </cell>
        </row>
        <row r="205">
          <cell r="G205" t="str">
            <v>Panthers</v>
          </cell>
          <cell r="H205">
            <v>1</v>
          </cell>
          <cell r="I205">
            <v>2</v>
          </cell>
          <cell r="J205">
            <v>74.400000000000006</v>
          </cell>
          <cell r="K205">
            <v>83287.506660213505</v>
          </cell>
          <cell r="L205">
            <v>2.4916362767746101</v>
          </cell>
          <cell r="M205">
            <v>0.37240910326309401</v>
          </cell>
        </row>
        <row r="206">
          <cell r="G206" t="str">
            <v>Panthers</v>
          </cell>
          <cell r="H206">
            <v>2</v>
          </cell>
          <cell r="I206">
            <v>2</v>
          </cell>
          <cell r="J206">
            <v>25.4</v>
          </cell>
          <cell r="K206">
            <v>29181.1283262781</v>
          </cell>
          <cell r="L206">
            <v>2.1401608166313202</v>
          </cell>
          <cell r="M206">
            <v>0.60141930345967698</v>
          </cell>
        </row>
        <row r="207">
          <cell r="G207" t="str">
            <v>Panthers</v>
          </cell>
          <cell r="H207">
            <v>3</v>
          </cell>
          <cell r="I207">
            <v>2</v>
          </cell>
          <cell r="J207">
            <v>10.199999999999999</v>
          </cell>
          <cell r="K207">
            <v>12737.660512286</v>
          </cell>
          <cell r="L207">
            <v>3.2833998041096701</v>
          </cell>
          <cell r="M207">
            <v>1.53000675079246</v>
          </cell>
        </row>
        <row r="208">
          <cell r="G208" t="str">
            <v>Panthers</v>
          </cell>
          <cell r="H208">
            <v>4</v>
          </cell>
          <cell r="I208">
            <v>2</v>
          </cell>
          <cell r="J208">
            <v>2</v>
          </cell>
          <cell r="K208">
            <v>4336.7911953585799</v>
          </cell>
          <cell r="L208">
            <v>8.5788378972440107</v>
          </cell>
          <cell r="M208">
            <v>7.5462684615635096</v>
          </cell>
        </row>
        <row r="209">
          <cell r="G209" t="str">
            <v>Japan</v>
          </cell>
          <cell r="H209">
            <v>1</v>
          </cell>
          <cell r="I209">
            <v>2</v>
          </cell>
          <cell r="J209">
            <v>1.8</v>
          </cell>
          <cell r="K209">
            <v>46672.420593700001</v>
          </cell>
          <cell r="L209">
            <v>0.85064714105096995</v>
          </cell>
          <cell r="M209">
            <v>0.68262564097401202</v>
          </cell>
        </row>
        <row r="210">
          <cell r="G210" t="str">
            <v>Japan</v>
          </cell>
          <cell r="H210">
            <v>2</v>
          </cell>
          <cell r="I210">
            <v>3</v>
          </cell>
          <cell r="J210">
            <v>3</v>
          </cell>
          <cell r="K210">
            <v>7892.1997640359168</v>
          </cell>
          <cell r="L210">
            <v>32.079851587226457</v>
          </cell>
          <cell r="M210">
            <v>23.433938225543518</v>
          </cell>
        </row>
        <row r="211">
          <cell r="G211" t="str">
            <v>Japan</v>
          </cell>
          <cell r="H211">
            <v>3</v>
          </cell>
          <cell r="I211">
            <v>2</v>
          </cell>
          <cell r="J211">
            <v>23.6</v>
          </cell>
          <cell r="K211">
            <v>586452.47751240002</v>
          </cell>
          <cell r="L211">
            <v>1.9478121677522999</v>
          </cell>
          <cell r="M211">
            <v>0.43265992725896302</v>
          </cell>
        </row>
        <row r="212">
          <cell r="G212" t="str">
            <v>Japan</v>
          </cell>
          <cell r="H212">
            <v>4</v>
          </cell>
          <cell r="I212">
            <v>2</v>
          </cell>
          <cell r="J212">
            <v>9.1999999999999993</v>
          </cell>
          <cell r="K212">
            <v>214330.10754999999</v>
          </cell>
          <cell r="L212">
            <v>1.5970686799849301</v>
          </cell>
          <cell r="M212">
            <v>0.55068433239837999</v>
          </cell>
        </row>
        <row r="213">
          <cell r="G213" t="str">
            <v>Korea</v>
          </cell>
          <cell r="H213">
            <v>1</v>
          </cell>
          <cell r="I213">
            <v>2</v>
          </cell>
          <cell r="J213">
            <v>29.9</v>
          </cell>
          <cell r="K213">
            <v>151623.262033101</v>
          </cell>
          <cell r="L213">
            <v>2.5735896347220302</v>
          </cell>
          <cell r="M213">
            <v>0.604343956798439</v>
          </cell>
        </row>
        <row r="214">
          <cell r="G214" t="str">
            <v>Korea</v>
          </cell>
          <cell r="H214">
            <v>2</v>
          </cell>
          <cell r="I214">
            <v>2</v>
          </cell>
          <cell r="J214">
            <v>57.4</v>
          </cell>
          <cell r="K214">
            <v>278838.314360063</v>
          </cell>
          <cell r="L214">
            <v>2.4289786894697798</v>
          </cell>
          <cell r="M214">
            <v>0.40446104941046201</v>
          </cell>
        </row>
        <row r="215">
          <cell r="G215" t="str">
            <v>Korea</v>
          </cell>
          <cell r="H215">
            <v>3</v>
          </cell>
          <cell r="I215">
            <v>2</v>
          </cell>
          <cell r="J215">
            <v>44</v>
          </cell>
          <cell r="K215">
            <v>228760.540350956</v>
          </cell>
          <cell r="L215">
            <v>2.4841624498813601</v>
          </cell>
          <cell r="M215">
            <v>0.49460159211417098</v>
          </cell>
        </row>
        <row r="216">
          <cell r="G216" t="str">
            <v>Korea</v>
          </cell>
          <cell r="H216">
            <v>4</v>
          </cell>
          <cell r="I216">
            <v>2</v>
          </cell>
          <cell r="J216">
            <v>8.6999999999999993</v>
          </cell>
          <cell r="K216">
            <v>43963.195545333598</v>
          </cell>
          <cell r="L216">
            <v>2.4485133720694501</v>
          </cell>
          <cell r="M216">
            <v>0.96261346556396099</v>
          </cell>
        </row>
        <row r="217">
          <cell r="G217" t="str">
            <v>Islanders</v>
          </cell>
          <cell r="H217">
            <v>1</v>
          </cell>
          <cell r="I217">
            <v>2</v>
          </cell>
          <cell r="J217">
            <v>100.8</v>
          </cell>
          <cell r="K217">
            <v>39761.602918836201</v>
          </cell>
          <cell r="L217">
            <v>13.282800272203099</v>
          </cell>
          <cell r="M217">
            <v>1.4987615378858099</v>
          </cell>
        </row>
        <row r="218">
          <cell r="G218" t="str">
            <v>Islanders</v>
          </cell>
          <cell r="H218">
            <v>2</v>
          </cell>
          <cell r="I218">
            <v>2</v>
          </cell>
          <cell r="J218">
            <v>144.6</v>
          </cell>
          <cell r="K218">
            <v>48968.858917085199</v>
          </cell>
          <cell r="L218">
            <v>8.3665372017917701</v>
          </cell>
          <cell r="M218">
            <v>0.98372341224215898</v>
          </cell>
        </row>
        <row r="219">
          <cell r="G219" t="str">
            <v>Islanders</v>
          </cell>
          <cell r="H219">
            <v>3</v>
          </cell>
          <cell r="I219">
            <v>3</v>
          </cell>
          <cell r="J219">
            <v>3</v>
          </cell>
          <cell r="K219">
            <v>681.43747986728351</v>
          </cell>
          <cell r="L219">
            <v>19.389208508508315</v>
          </cell>
          <cell r="M219">
            <v>19.343891890906157</v>
          </cell>
        </row>
        <row r="220">
          <cell r="G220" t="str">
            <v>Islanders</v>
          </cell>
          <cell r="H220">
            <v>4</v>
          </cell>
          <cell r="I220">
            <v>2</v>
          </cell>
          <cell r="J220">
            <v>15.1</v>
          </cell>
          <cell r="K220">
            <v>4229.0231584534204</v>
          </cell>
          <cell r="L220">
            <v>2.9035824278580402</v>
          </cell>
          <cell r="M220">
            <v>1.31111829770415</v>
          </cell>
        </row>
        <row r="221">
          <cell r="G221" t="str">
            <v>Netherlands</v>
          </cell>
          <cell r="H221">
            <v>1</v>
          </cell>
          <cell r="I221">
            <v>2</v>
          </cell>
          <cell r="J221">
            <v>25.4</v>
          </cell>
          <cell r="K221">
            <v>81119.568789267199</v>
          </cell>
          <cell r="L221">
            <v>6.3770856985809896</v>
          </cell>
          <cell r="M221">
            <v>1.332435122435</v>
          </cell>
        </row>
        <row r="222">
          <cell r="G222" t="str">
            <v>Netherlands</v>
          </cell>
          <cell r="H222">
            <v>2</v>
          </cell>
          <cell r="I222">
            <v>2</v>
          </cell>
          <cell r="J222">
            <v>33.9</v>
          </cell>
          <cell r="K222">
            <v>89764.710010547002</v>
          </cell>
          <cell r="L222">
            <v>3.5848632917543402</v>
          </cell>
          <cell r="M222">
            <v>0.74388257044638795</v>
          </cell>
        </row>
        <row r="223">
          <cell r="G223" t="str">
            <v>Netherlands</v>
          </cell>
          <cell r="H223">
            <v>3</v>
          </cell>
          <cell r="I223">
            <v>2</v>
          </cell>
          <cell r="J223">
            <v>43.1</v>
          </cell>
          <cell r="K223">
            <v>95649.549698135699</v>
          </cell>
          <cell r="L223">
            <v>2.7465041417698801</v>
          </cell>
          <cell r="M223">
            <v>0.50996802499216298</v>
          </cell>
        </row>
        <row r="224">
          <cell r="G224" t="str">
            <v>Netherlands</v>
          </cell>
          <cell r="H224">
            <v>4</v>
          </cell>
          <cell r="I224">
            <v>2</v>
          </cell>
          <cell r="J224">
            <v>17.600000000000001</v>
          </cell>
          <cell r="K224">
            <v>40934.768799272999</v>
          </cell>
          <cell r="L224">
            <v>2.5949583737011901</v>
          </cell>
          <cell r="M224">
            <v>0.88701977554012501</v>
          </cell>
        </row>
        <row r="225">
          <cell r="G225" t="str">
            <v>Blues</v>
          </cell>
          <cell r="H225">
            <v>1</v>
          </cell>
          <cell r="I225">
            <v>2</v>
          </cell>
          <cell r="J225">
            <v>93.2</v>
          </cell>
          <cell r="K225">
            <v>29687.380373121701</v>
          </cell>
          <cell r="L225">
            <v>7.39342390316577</v>
          </cell>
          <cell r="M225">
            <v>0.97708674779189097</v>
          </cell>
        </row>
        <row r="226">
          <cell r="G226" t="str">
            <v>Blues</v>
          </cell>
          <cell r="H226">
            <v>2</v>
          </cell>
          <cell r="I226">
            <v>2</v>
          </cell>
          <cell r="J226">
            <v>90.7</v>
          </cell>
          <cell r="K226">
            <v>33473.832106517199</v>
          </cell>
          <cell r="L226">
            <v>4.9991454592402702</v>
          </cell>
          <cell r="M226">
            <v>0.68577685770466301</v>
          </cell>
        </row>
        <row r="227">
          <cell r="G227" t="str">
            <v>Blues</v>
          </cell>
          <cell r="H227">
            <v>3</v>
          </cell>
          <cell r="I227">
            <v>2</v>
          </cell>
          <cell r="J227">
            <v>67.099999999999994</v>
          </cell>
          <cell r="K227">
            <v>26542.8397274446</v>
          </cell>
          <cell r="L227">
            <v>3.63901168903269</v>
          </cell>
          <cell r="M227">
            <v>0.60238123389546905</v>
          </cell>
        </row>
        <row r="228">
          <cell r="G228" t="str">
            <v>Blues</v>
          </cell>
          <cell r="H228">
            <v>4</v>
          </cell>
          <cell r="I228">
            <v>3</v>
          </cell>
          <cell r="J228">
            <v>1</v>
          </cell>
          <cell r="K228">
            <v>380.6895718011159</v>
          </cell>
          <cell r="L228">
            <v>43.641135480642106</v>
          </cell>
          <cell r="M228">
            <v>50.67027137287559</v>
          </cell>
        </row>
        <row r="229">
          <cell r="G229" t="str">
            <v>Northern Ireland (UK)</v>
          </cell>
          <cell r="H229">
            <v>1</v>
          </cell>
          <cell r="I229">
            <v>2</v>
          </cell>
          <cell r="J229">
            <v>46.8</v>
          </cell>
          <cell r="K229">
            <v>11757.173672758399</v>
          </cell>
          <cell r="L229">
            <v>5.12085563463528</v>
          </cell>
          <cell r="M229">
            <v>0.91372310866472495</v>
          </cell>
        </row>
        <row r="230">
          <cell r="G230" t="str">
            <v>Northern Ireland (UK)</v>
          </cell>
          <cell r="H230">
            <v>2</v>
          </cell>
          <cell r="I230">
            <v>2</v>
          </cell>
          <cell r="J230">
            <v>41.9</v>
          </cell>
          <cell r="K230">
            <v>13262.142904324401</v>
          </cell>
          <cell r="L230">
            <v>4.0868379052430299</v>
          </cell>
          <cell r="M230">
            <v>0.888049531512904</v>
          </cell>
        </row>
        <row r="231">
          <cell r="G231" t="str">
            <v>Northern Ireland (UK)</v>
          </cell>
          <cell r="H231">
            <v>3</v>
          </cell>
          <cell r="I231">
            <v>2</v>
          </cell>
          <cell r="J231">
            <v>28.1</v>
          </cell>
          <cell r="K231">
            <v>8330.0688303882798</v>
          </cell>
          <cell r="L231">
            <v>3.13986960056824</v>
          </cell>
          <cell r="M231">
            <v>0.92446119833678397</v>
          </cell>
        </row>
        <row r="232">
          <cell r="G232" t="str">
            <v>Northern Ireland (UK)</v>
          </cell>
          <cell r="H232">
            <v>4</v>
          </cell>
          <cell r="I232">
            <v>2</v>
          </cell>
          <cell r="J232">
            <v>7.2</v>
          </cell>
          <cell r="K232">
            <v>2848.47950358259</v>
          </cell>
          <cell r="L232">
            <v>3.6628200633216901</v>
          </cell>
          <cell r="M232">
            <v>2.20739807996959</v>
          </cell>
        </row>
        <row r="233">
          <cell r="G233" t="str">
            <v>Norway</v>
          </cell>
          <cell r="I233">
            <v>2</v>
          </cell>
          <cell r="J233">
            <v>1</v>
          </cell>
          <cell r="K233">
            <v>338.71632070986101</v>
          </cell>
          <cell r="L233">
            <v>27.2038391067635</v>
          </cell>
          <cell r="M233">
            <v>32.2369308461084</v>
          </cell>
        </row>
        <row r="234">
          <cell r="G234" t="str">
            <v>Norway</v>
          </cell>
          <cell r="H234">
            <v>1</v>
          </cell>
          <cell r="I234">
            <v>2</v>
          </cell>
          <cell r="J234">
            <v>24.3</v>
          </cell>
          <cell r="K234">
            <v>18068.462877568199</v>
          </cell>
          <cell r="L234">
            <v>4.9527888509562299</v>
          </cell>
          <cell r="M234">
            <v>1.1581331315732999</v>
          </cell>
        </row>
        <row r="235">
          <cell r="G235" t="str">
            <v>Norway</v>
          </cell>
          <cell r="H235">
            <v>2</v>
          </cell>
          <cell r="I235">
            <v>2</v>
          </cell>
          <cell r="J235">
            <v>26.3</v>
          </cell>
          <cell r="K235">
            <v>20090.307370684699</v>
          </cell>
          <cell r="L235">
            <v>2.8291358972029301</v>
          </cell>
          <cell r="M235">
            <v>0.63807531623978098</v>
          </cell>
        </row>
        <row r="236">
          <cell r="G236" t="str">
            <v>Norway</v>
          </cell>
          <cell r="H236">
            <v>3</v>
          </cell>
          <cell r="I236">
            <v>2</v>
          </cell>
          <cell r="J236">
            <v>29</v>
          </cell>
          <cell r="K236">
            <v>18760.981015895599</v>
          </cell>
          <cell r="L236">
            <v>1.90051318180597</v>
          </cell>
          <cell r="M236">
            <v>0.41433381661643198</v>
          </cell>
        </row>
        <row r="237">
          <cell r="G237" t="str">
            <v>Norway</v>
          </cell>
          <cell r="H237">
            <v>4</v>
          </cell>
          <cell r="I237">
            <v>2</v>
          </cell>
          <cell r="J237">
            <v>10.4</v>
          </cell>
          <cell r="K237">
            <v>7018.3435681578503</v>
          </cell>
          <cell r="L237">
            <v>1.4095681010468899</v>
          </cell>
          <cell r="M237">
            <v>0.53452336136926804</v>
          </cell>
        </row>
        <row r="238">
          <cell r="G238" t="str">
            <v>Poland</v>
          </cell>
          <cell r="H238">
            <v>1</v>
          </cell>
          <cell r="I238">
            <v>3</v>
          </cell>
          <cell r="J238">
            <v>1</v>
          </cell>
          <cell r="K238">
            <v>7790.4045308494287</v>
          </cell>
          <cell r="L238">
            <v>100</v>
          </cell>
          <cell r="M238">
            <v>0</v>
          </cell>
        </row>
        <row r="239">
          <cell r="G239" t="str">
            <v>Poland</v>
          </cell>
          <cell r="H239">
            <v>2</v>
          </cell>
          <cell r="I239">
            <v>2</v>
          </cell>
          <cell r="J239">
            <v>128.80000000000001</v>
          </cell>
          <cell r="K239">
            <v>477052.00634241302</v>
          </cell>
          <cell r="L239">
            <v>5.88570289016263</v>
          </cell>
          <cell r="M239">
            <v>0.86287916511643104</v>
          </cell>
        </row>
        <row r="240">
          <cell r="G240" t="str">
            <v>Poland</v>
          </cell>
          <cell r="H240">
            <v>3</v>
          </cell>
          <cell r="I240">
            <v>2</v>
          </cell>
          <cell r="J240">
            <v>101.2</v>
          </cell>
          <cell r="K240">
            <v>315074.54236194497</v>
          </cell>
          <cell r="L240">
            <v>4.9188503905893901</v>
          </cell>
          <cell r="M240">
            <v>0.70024419735740895</v>
          </cell>
        </row>
        <row r="241">
          <cell r="G241" t="str">
            <v>Poland</v>
          </cell>
          <cell r="H241">
            <v>4</v>
          </cell>
          <cell r="I241">
            <v>2</v>
          </cell>
          <cell r="J241">
            <v>19.2</v>
          </cell>
          <cell r="K241">
            <v>58301.2124493827</v>
          </cell>
          <cell r="L241">
            <v>3.27122274293975</v>
          </cell>
          <cell r="M241">
            <v>1.33522697850858</v>
          </cell>
        </row>
        <row r="242">
          <cell r="G242" t="str">
            <v>Russian Federation</v>
          </cell>
          <cell r="H242">
            <v>1</v>
          </cell>
          <cell r="I242">
            <v>2</v>
          </cell>
          <cell r="J242">
            <v>6.8</v>
          </cell>
          <cell r="K242">
            <v>215330.64603164099</v>
          </cell>
          <cell r="L242">
            <v>2.1075159298682702</v>
          </cell>
          <cell r="M242">
            <v>1.15427179678388</v>
          </cell>
        </row>
        <row r="243">
          <cell r="G243" t="str">
            <v>Russian Federation</v>
          </cell>
          <cell r="H243">
            <v>2</v>
          </cell>
          <cell r="I243">
            <v>2</v>
          </cell>
          <cell r="J243">
            <v>23.3</v>
          </cell>
          <cell r="K243">
            <v>876199.05143767805</v>
          </cell>
          <cell r="L243">
            <v>3.1063977761318999</v>
          </cell>
          <cell r="M243">
            <v>0.99395274747264695</v>
          </cell>
        </row>
        <row r="244">
          <cell r="G244" t="str">
            <v>Russian Federation</v>
          </cell>
          <cell r="H244">
            <v>3</v>
          </cell>
          <cell r="I244">
            <v>2</v>
          </cell>
          <cell r="J244">
            <v>31.8</v>
          </cell>
          <cell r="K244">
            <v>1000903.00563158</v>
          </cell>
          <cell r="L244">
            <v>3.6709349868800101</v>
          </cell>
          <cell r="M244">
            <v>1.1038688873811799</v>
          </cell>
        </row>
        <row r="245">
          <cell r="G245" t="str">
            <v>Russian Federation</v>
          </cell>
          <cell r="H245">
            <v>4</v>
          </cell>
          <cell r="I245">
            <v>2</v>
          </cell>
          <cell r="J245">
            <v>10.1</v>
          </cell>
          <cell r="K245">
            <v>411028.76301643602</v>
          </cell>
          <cell r="L245">
            <v>7.3739298694412199</v>
          </cell>
          <cell r="M245">
            <v>3.09531540436158</v>
          </cell>
        </row>
        <row r="246">
          <cell r="G246" t="str">
            <v>Lightning</v>
          </cell>
          <cell r="H246">
            <v>1</v>
          </cell>
          <cell r="I246">
            <v>2</v>
          </cell>
          <cell r="J246">
            <v>46.3</v>
          </cell>
          <cell r="K246">
            <v>24406.1199937743</v>
          </cell>
          <cell r="L246">
            <v>3.3960504945277599</v>
          </cell>
          <cell r="M246">
            <v>0.54307040843688803</v>
          </cell>
        </row>
        <row r="247">
          <cell r="G247" t="str">
            <v>Lightning</v>
          </cell>
          <cell r="H247">
            <v>2</v>
          </cell>
          <cell r="I247">
            <v>2</v>
          </cell>
          <cell r="J247">
            <v>33.1</v>
          </cell>
          <cell r="K247">
            <v>17279.062245080699</v>
          </cell>
          <cell r="L247">
            <v>2.8131326125218998</v>
          </cell>
          <cell r="M247">
            <v>0.60299030572131895</v>
          </cell>
        </row>
        <row r="248">
          <cell r="G248" t="str">
            <v>Lightning</v>
          </cell>
          <cell r="H248">
            <v>3</v>
          </cell>
          <cell r="I248">
            <v>2</v>
          </cell>
          <cell r="J248">
            <v>35.6</v>
          </cell>
          <cell r="K248">
            <v>18949.623384301602</v>
          </cell>
          <cell r="L248">
            <v>2.83608111763726</v>
          </cell>
          <cell r="M248">
            <v>0.56461711141640503</v>
          </cell>
        </row>
        <row r="249">
          <cell r="G249" t="str">
            <v>Lightning</v>
          </cell>
          <cell r="H249">
            <v>4</v>
          </cell>
          <cell r="I249">
            <v>2</v>
          </cell>
          <cell r="J249">
            <v>9</v>
          </cell>
          <cell r="K249">
            <v>4546.4419794421701</v>
          </cell>
          <cell r="L249">
            <v>1.61485085440474</v>
          </cell>
          <cell r="M249">
            <v>0.663708861220904</v>
          </cell>
        </row>
        <row r="250">
          <cell r="G250" t="str">
            <v>Slovak Republic</v>
          </cell>
          <cell r="H250">
            <v>1</v>
          </cell>
          <cell r="I250">
            <v>2</v>
          </cell>
          <cell r="J250">
            <v>85.4</v>
          </cell>
          <cell r="K250">
            <v>56961.588237016404</v>
          </cell>
          <cell r="L250">
            <v>12.950990641534901</v>
          </cell>
          <cell r="M250">
            <v>1.7016856144514001</v>
          </cell>
        </row>
        <row r="251">
          <cell r="G251" t="str">
            <v>Slovak Republic</v>
          </cell>
          <cell r="H251">
            <v>2</v>
          </cell>
          <cell r="I251">
            <v>2</v>
          </cell>
          <cell r="J251">
            <v>121.3</v>
          </cell>
          <cell r="K251">
            <v>77995.946604646597</v>
          </cell>
          <cell r="L251">
            <v>7.72401546166921</v>
          </cell>
          <cell r="M251">
            <v>0.82467264498385395</v>
          </cell>
        </row>
        <row r="252">
          <cell r="G252" t="str">
            <v>Slovak Republic</v>
          </cell>
          <cell r="H252">
            <v>3</v>
          </cell>
          <cell r="I252">
            <v>2</v>
          </cell>
          <cell r="J252">
            <v>96.1</v>
          </cell>
          <cell r="K252">
            <v>69321.693677089395</v>
          </cell>
          <cell r="L252">
            <v>5.40652471651351</v>
          </cell>
          <cell r="M252">
            <v>0.63847987187392996</v>
          </cell>
        </row>
        <row r="253">
          <cell r="G253" t="str">
            <v>Slovak Republic</v>
          </cell>
          <cell r="H253">
            <v>4</v>
          </cell>
          <cell r="I253">
            <v>2</v>
          </cell>
          <cell r="J253">
            <v>25.2</v>
          </cell>
          <cell r="K253">
            <v>18529.649444357099</v>
          </cell>
          <cell r="L253">
            <v>4.63347631985084</v>
          </cell>
          <cell r="M253">
            <v>1.2734997907357899</v>
          </cell>
        </row>
        <row r="254">
          <cell r="G254" t="str">
            <v>Stars</v>
          </cell>
          <cell r="H254">
            <v>1</v>
          </cell>
          <cell r="I254">
            <v>2</v>
          </cell>
          <cell r="J254">
            <v>96.6</v>
          </cell>
          <cell r="K254">
            <v>28975.954398958998</v>
          </cell>
          <cell r="L254">
            <v>8.8482413106441893</v>
          </cell>
          <cell r="M254">
            <v>0.95289959949838499</v>
          </cell>
        </row>
        <row r="255">
          <cell r="G255" t="str">
            <v>Stars</v>
          </cell>
          <cell r="H255">
            <v>2</v>
          </cell>
          <cell r="I255">
            <v>3</v>
          </cell>
          <cell r="J255">
            <v>8</v>
          </cell>
          <cell r="K255">
            <v>35173.564026272266</v>
          </cell>
          <cell r="L255">
            <v>67.74840328556094</v>
          </cell>
          <cell r="M255">
            <v>12.518484241595759</v>
          </cell>
        </row>
        <row r="256">
          <cell r="G256" t="str">
            <v>Stars</v>
          </cell>
          <cell r="H256">
            <v>3</v>
          </cell>
          <cell r="I256">
            <v>2</v>
          </cell>
          <cell r="J256">
            <v>92</v>
          </cell>
          <cell r="K256">
            <v>26714.248447354701</v>
          </cell>
          <cell r="L256">
            <v>7.6246228719407503</v>
          </cell>
          <cell r="M256">
            <v>0.98345550395371095</v>
          </cell>
        </row>
        <row r="257">
          <cell r="G257" t="str">
            <v>Stars</v>
          </cell>
          <cell r="H257">
            <v>4</v>
          </cell>
          <cell r="I257">
            <v>2</v>
          </cell>
          <cell r="J257">
            <v>28.6</v>
          </cell>
          <cell r="K257">
            <v>8659.4616665198591</v>
          </cell>
          <cell r="L257">
            <v>8.5054825224670605</v>
          </cell>
          <cell r="M257">
            <v>1.82142767070179</v>
          </cell>
        </row>
        <row r="258">
          <cell r="G258" t="str">
            <v>Spain</v>
          </cell>
          <cell r="H258">
            <v>1</v>
          </cell>
          <cell r="I258">
            <v>2</v>
          </cell>
          <cell r="J258">
            <v>268.10000000000002</v>
          </cell>
          <cell r="K258">
            <v>1412969.2207774201</v>
          </cell>
          <cell r="L258">
            <v>16.774265282614</v>
          </cell>
          <cell r="M258">
            <v>1.1152300126816299</v>
          </cell>
        </row>
        <row r="259">
          <cell r="G259" t="str">
            <v>Spain</v>
          </cell>
          <cell r="H259">
            <v>2</v>
          </cell>
          <cell r="I259">
            <v>2</v>
          </cell>
          <cell r="J259">
            <v>244.7</v>
          </cell>
          <cell r="K259">
            <v>1425486.1453940501</v>
          </cell>
          <cell r="L259">
            <v>13.465307606927601</v>
          </cell>
          <cell r="M259">
            <v>1.1572556353944501</v>
          </cell>
        </row>
        <row r="260">
          <cell r="G260" t="str">
            <v>Spain</v>
          </cell>
          <cell r="H260">
            <v>3</v>
          </cell>
          <cell r="I260">
            <v>2</v>
          </cell>
          <cell r="J260">
            <v>108.8</v>
          </cell>
          <cell r="K260">
            <v>636247.500664021</v>
          </cell>
          <cell r="L260">
            <v>9.7304078589476095</v>
          </cell>
          <cell r="M260">
            <v>1.3280594684414999</v>
          </cell>
        </row>
        <row r="261">
          <cell r="G261" t="str">
            <v>Spain</v>
          </cell>
          <cell r="H261">
            <v>4</v>
          </cell>
          <cell r="I261">
            <v>2</v>
          </cell>
          <cell r="J261">
            <v>13.4</v>
          </cell>
          <cell r="K261">
            <v>69745.809561440503</v>
          </cell>
          <cell r="L261">
            <v>6.2815782108210696</v>
          </cell>
          <cell r="M261">
            <v>2.4929074735605798</v>
          </cell>
        </row>
        <row r="262">
          <cell r="G262" t="str">
            <v>Sweden</v>
          </cell>
          <cell r="H262">
            <v>1</v>
          </cell>
          <cell r="I262">
            <v>2</v>
          </cell>
          <cell r="J262">
            <v>44.2</v>
          </cell>
          <cell r="K262">
            <v>70336.810662268705</v>
          </cell>
          <cell r="L262">
            <v>9.86558030313968</v>
          </cell>
          <cell r="M262">
            <v>1.6119885867172901</v>
          </cell>
        </row>
        <row r="263">
          <cell r="G263" t="str">
            <v>Sweden</v>
          </cell>
          <cell r="H263">
            <v>2</v>
          </cell>
          <cell r="I263">
            <v>2</v>
          </cell>
          <cell r="J263">
            <v>39.299999999999997</v>
          </cell>
          <cell r="K263">
            <v>67320.728664873401</v>
          </cell>
          <cell r="L263">
            <v>5.1901833931858503</v>
          </cell>
          <cell r="M263">
            <v>1.14747220539298</v>
          </cell>
        </row>
        <row r="264">
          <cell r="G264" t="str">
            <v>Sweden</v>
          </cell>
          <cell r="H264">
            <v>3</v>
          </cell>
          <cell r="I264">
            <v>2</v>
          </cell>
          <cell r="J264">
            <v>40.700000000000003</v>
          </cell>
          <cell r="K264">
            <v>56917.3263061408</v>
          </cell>
          <cell r="L264">
            <v>3.2177266714485802</v>
          </cell>
          <cell r="M264">
            <v>0.63169002224237603</v>
          </cell>
        </row>
        <row r="265">
          <cell r="G265" t="str">
            <v>Sweden</v>
          </cell>
          <cell r="H265">
            <v>4</v>
          </cell>
          <cell r="I265">
            <v>2</v>
          </cell>
          <cell r="J265">
            <v>12.8</v>
          </cell>
          <cell r="K265">
            <v>16554.2672923961</v>
          </cell>
          <cell r="L265">
            <v>1.77380872015104</v>
          </cell>
          <cell r="M265">
            <v>0.60456567035592201</v>
          </cell>
        </row>
        <row r="266">
          <cell r="G266" t="str">
            <v>Predators</v>
          </cell>
          <cell r="H266">
            <v>1</v>
          </cell>
          <cell r="I266">
            <v>2</v>
          </cell>
          <cell r="J266">
            <v>89.1</v>
          </cell>
          <cell r="K266">
            <v>689783.71029279497</v>
          </cell>
          <cell r="L266">
            <v>3.3161148751441498</v>
          </cell>
          <cell r="M266">
            <v>0.445669601772887</v>
          </cell>
        </row>
        <row r="267">
          <cell r="G267" t="str">
            <v>Predators</v>
          </cell>
          <cell r="H267">
            <v>2</v>
          </cell>
          <cell r="I267">
            <v>2</v>
          </cell>
          <cell r="J267">
            <v>57.7</v>
          </cell>
          <cell r="K267">
            <v>392365.90158925799</v>
          </cell>
          <cell r="L267">
            <v>3.2146354646361601</v>
          </cell>
          <cell r="M267">
            <v>0.58270225366800299</v>
          </cell>
        </row>
        <row r="268">
          <cell r="G268" t="str">
            <v>Predators</v>
          </cell>
          <cell r="H268">
            <v>3</v>
          </cell>
          <cell r="I268">
            <v>2</v>
          </cell>
          <cell r="J268">
            <v>30.8</v>
          </cell>
          <cell r="K268">
            <v>184759.69585375299</v>
          </cell>
          <cell r="L268">
            <v>3.8871661928744499</v>
          </cell>
          <cell r="M268">
            <v>1.0068151984581599</v>
          </cell>
        </row>
        <row r="269">
          <cell r="G269" t="str">
            <v>Predators</v>
          </cell>
          <cell r="H269">
            <v>4</v>
          </cell>
          <cell r="I269">
            <v>2</v>
          </cell>
          <cell r="J269">
            <v>2.4</v>
          </cell>
          <cell r="K269">
            <v>11064.8541749588</v>
          </cell>
          <cell r="L269">
            <v>1.85896544318974</v>
          </cell>
          <cell r="M269">
            <v>2.3416861711400099</v>
          </cell>
        </row>
        <row r="270">
          <cell r="G270" t="str">
            <v>United States</v>
          </cell>
          <cell r="H270">
            <v>1</v>
          </cell>
          <cell r="I270">
            <v>2</v>
          </cell>
          <cell r="J270">
            <v>102.1</v>
          </cell>
          <cell r="K270">
            <v>4017830.3975573601</v>
          </cell>
          <cell r="L270">
            <v>8.6417128406052406</v>
          </cell>
          <cell r="M270">
            <v>1.00939391474832</v>
          </cell>
        </row>
        <row r="271">
          <cell r="G271" t="str">
            <v>United States</v>
          </cell>
          <cell r="H271">
            <v>2</v>
          </cell>
          <cell r="I271">
            <v>2</v>
          </cell>
          <cell r="J271">
            <v>94.5</v>
          </cell>
          <cell r="K271">
            <v>3766265.8646469</v>
          </cell>
          <cell r="L271">
            <v>7.3361841906733298</v>
          </cell>
          <cell r="M271">
            <v>0.94651612184935696</v>
          </cell>
        </row>
        <row r="272">
          <cell r="G272" t="str">
            <v>United States</v>
          </cell>
          <cell r="H272">
            <v>3</v>
          </cell>
          <cell r="I272">
            <v>2</v>
          </cell>
          <cell r="J272">
            <v>49.4</v>
          </cell>
          <cell r="K272">
            <v>1753778.426395</v>
          </cell>
          <cell r="L272">
            <v>4.04877441672246</v>
          </cell>
          <cell r="M272">
            <v>0.85154066468600598</v>
          </cell>
        </row>
        <row r="273">
          <cell r="G273" t="str">
            <v>United States</v>
          </cell>
          <cell r="H273">
            <v>4</v>
          </cell>
          <cell r="I273">
            <v>2</v>
          </cell>
          <cell r="J273">
            <v>10</v>
          </cell>
          <cell r="K273">
            <v>269086.81448365102</v>
          </cell>
          <cell r="L273">
            <v>1.79900334242086</v>
          </cell>
          <cell r="M273">
            <v>0.68058456972738002</v>
          </cell>
        </row>
        <row r="274">
          <cell r="G274" t="str">
            <v>Australia</v>
          </cell>
          <cell r="H274">
            <v>3</v>
          </cell>
          <cell r="I274">
            <v>3</v>
          </cell>
          <cell r="J274">
            <v>3</v>
          </cell>
          <cell r="K274">
            <v>7892.1997640359205</v>
          </cell>
          <cell r="L274">
            <v>32.0798515872265</v>
          </cell>
          <cell r="M274">
            <v>23.4339382255435</v>
          </cell>
        </row>
        <row r="275">
          <cell r="G275" t="str">
            <v>Australia</v>
          </cell>
          <cell r="H275">
            <v>1</v>
          </cell>
          <cell r="I275">
            <v>3</v>
          </cell>
          <cell r="J275">
            <v>438.5</v>
          </cell>
          <cell r="K275">
            <v>903932.112254626</v>
          </cell>
          <cell r="L275">
            <v>37.469197112753697</v>
          </cell>
          <cell r="M275">
            <v>1.5202136731669</v>
          </cell>
        </row>
        <row r="276">
          <cell r="G276" t="str">
            <v>Australia</v>
          </cell>
          <cell r="H276">
            <v>2</v>
          </cell>
          <cell r="I276">
            <v>3</v>
          </cell>
          <cell r="J276">
            <v>399.8</v>
          </cell>
          <cell r="K276">
            <v>796402.51601671497</v>
          </cell>
          <cell r="L276">
            <v>21.293370631790399</v>
          </cell>
          <cell r="M276">
            <v>1.0464952152273099</v>
          </cell>
        </row>
        <row r="277">
          <cell r="G277" t="str">
            <v>Australia</v>
          </cell>
          <cell r="H277">
            <v>3</v>
          </cell>
          <cell r="I277">
            <v>3</v>
          </cell>
          <cell r="J277">
            <v>268.10000000000002</v>
          </cell>
          <cell r="K277">
            <v>530797.10001023696</v>
          </cell>
          <cell r="L277">
            <v>13.5815657936182</v>
          </cell>
          <cell r="M277">
            <v>0.88932474708782605</v>
          </cell>
        </row>
        <row r="278">
          <cell r="G278" t="str">
            <v>Australia</v>
          </cell>
          <cell r="H278">
            <v>4</v>
          </cell>
          <cell r="I278">
            <v>3</v>
          </cell>
          <cell r="J278">
            <v>74.599999999999994</v>
          </cell>
          <cell r="K278">
            <v>153981.13550097699</v>
          </cell>
          <cell r="L278">
            <v>9.4974767508619404</v>
          </cell>
          <cell r="M278">
            <v>1.68205582805278</v>
          </cell>
        </row>
        <row r="279">
          <cell r="G279" t="str">
            <v>Austria</v>
          </cell>
          <cell r="H279">
            <v>1</v>
          </cell>
          <cell r="I279">
            <v>3</v>
          </cell>
          <cell r="J279">
            <v>180.9</v>
          </cell>
          <cell r="K279">
            <v>233750.72745876701</v>
          </cell>
          <cell r="L279">
            <v>34.533358015172197</v>
          </cell>
          <cell r="M279">
            <v>2.2817945470277898</v>
          </cell>
        </row>
        <row r="280">
          <cell r="G280" t="str">
            <v>Austria</v>
          </cell>
          <cell r="H280">
            <v>2</v>
          </cell>
          <cell r="I280">
            <v>3</v>
          </cell>
          <cell r="J280">
            <v>316</v>
          </cell>
          <cell r="K280">
            <v>381542.41211721901</v>
          </cell>
          <cell r="L280">
            <v>24.4350287088062</v>
          </cell>
          <cell r="M280">
            <v>1.3162023019248801</v>
          </cell>
        </row>
        <row r="281">
          <cell r="G281" t="str">
            <v>Austria</v>
          </cell>
          <cell r="H281">
            <v>3</v>
          </cell>
          <cell r="I281">
            <v>3</v>
          </cell>
          <cell r="J281">
            <v>224.5</v>
          </cell>
          <cell r="K281">
            <v>252984.33096477401</v>
          </cell>
          <cell r="L281">
            <v>14.8537675640233</v>
          </cell>
          <cell r="M281">
            <v>1.04859262563449</v>
          </cell>
        </row>
        <row r="282">
          <cell r="G282" t="str">
            <v>Austria</v>
          </cell>
          <cell r="H282">
            <v>4</v>
          </cell>
          <cell r="I282">
            <v>3</v>
          </cell>
          <cell r="J282">
            <v>51.6</v>
          </cell>
          <cell r="K282">
            <v>53468.648837947003</v>
          </cell>
          <cell r="L282">
            <v>8.3763145075901502</v>
          </cell>
          <cell r="M282">
            <v>1.2790128538715</v>
          </cell>
        </row>
        <row r="283">
          <cell r="G283" t="str">
            <v>Canada</v>
          </cell>
          <cell r="H283">
            <v>4</v>
          </cell>
          <cell r="I283">
            <v>3</v>
          </cell>
          <cell r="J283">
            <v>3</v>
          </cell>
          <cell r="K283">
            <v>681.43747986728397</v>
          </cell>
          <cell r="L283">
            <v>19.3892085085083</v>
          </cell>
          <cell r="M283">
            <v>19.3438918909062</v>
          </cell>
        </row>
        <row r="284">
          <cell r="G284" t="str">
            <v>Canada</v>
          </cell>
          <cell r="H284">
            <v>1</v>
          </cell>
          <cell r="I284">
            <v>3</v>
          </cell>
          <cell r="J284">
            <v>1904.5</v>
          </cell>
          <cell r="K284">
            <v>1275695.4114507299</v>
          </cell>
          <cell r="L284">
            <v>29.5597796233236</v>
          </cell>
          <cell r="M284">
            <v>1.09432551734855</v>
          </cell>
        </row>
        <row r="285">
          <cell r="G285" t="str">
            <v>Canada</v>
          </cell>
          <cell r="H285">
            <v>2</v>
          </cell>
          <cell r="I285">
            <v>3</v>
          </cell>
          <cell r="J285">
            <v>1423.8</v>
          </cell>
          <cell r="K285">
            <v>1034386.68381388</v>
          </cell>
          <cell r="L285">
            <v>17.4380254314121</v>
          </cell>
          <cell r="M285">
            <v>0.89141102897024005</v>
          </cell>
        </row>
        <row r="286">
          <cell r="G286" t="str">
            <v>Canada</v>
          </cell>
          <cell r="H286">
            <v>3</v>
          </cell>
          <cell r="I286">
            <v>3</v>
          </cell>
          <cell r="J286">
            <v>819.4</v>
          </cell>
          <cell r="K286">
            <v>717286.31005901797</v>
          </cell>
          <cell r="L286">
            <v>11.7729596908872</v>
          </cell>
          <cell r="M286">
            <v>0.74630066914936299</v>
          </cell>
        </row>
        <row r="287">
          <cell r="G287" t="str">
            <v>Canada</v>
          </cell>
          <cell r="H287">
            <v>4</v>
          </cell>
          <cell r="I287">
            <v>3</v>
          </cell>
          <cell r="J287">
            <v>169.3</v>
          </cell>
          <cell r="K287">
            <v>164474.69495324101</v>
          </cell>
          <cell r="L287">
            <v>6.7859198615717196</v>
          </cell>
          <cell r="M287">
            <v>1.0974562180621199</v>
          </cell>
        </row>
        <row r="288">
          <cell r="G288" t="str">
            <v>Sharks</v>
          </cell>
          <cell r="H288">
            <v>1</v>
          </cell>
          <cell r="I288">
            <v>3</v>
          </cell>
          <cell r="J288">
            <v>724.9</v>
          </cell>
          <cell r="K288">
            <v>1378220.8490373101</v>
          </cell>
          <cell r="L288">
            <v>22.587084140045601</v>
          </cell>
          <cell r="M288">
            <v>1.3317250854520599</v>
          </cell>
        </row>
        <row r="289">
          <cell r="G289" t="str">
            <v>Sharks</v>
          </cell>
          <cell r="H289">
            <v>2</v>
          </cell>
          <cell r="I289">
            <v>3</v>
          </cell>
          <cell r="J289">
            <v>107.7</v>
          </cell>
          <cell r="K289">
            <v>198108.93127699001</v>
          </cell>
          <cell r="L289">
            <v>8.6195796821752406</v>
          </cell>
          <cell r="M289">
            <v>1.59399995303244</v>
          </cell>
        </row>
        <row r="290">
          <cell r="G290" t="str">
            <v>Sharks</v>
          </cell>
          <cell r="H290">
            <v>3</v>
          </cell>
          <cell r="I290">
            <v>3</v>
          </cell>
          <cell r="J290">
            <v>23</v>
          </cell>
          <cell r="K290">
            <v>61638.874233687398</v>
          </cell>
          <cell r="L290">
            <v>6.8313924275527702</v>
          </cell>
          <cell r="M290">
            <v>2.68253684960546</v>
          </cell>
        </row>
        <row r="291">
          <cell r="G291" t="str">
            <v>Sharks</v>
          </cell>
          <cell r="H291">
            <v>4</v>
          </cell>
          <cell r="I291">
            <v>3</v>
          </cell>
          <cell r="J291">
            <v>2.4</v>
          </cell>
          <cell r="K291">
            <v>8161.6386791598597</v>
          </cell>
          <cell r="L291">
            <v>4.1646541690516896</v>
          </cell>
          <cell r="M291">
            <v>5.9516821346107003</v>
          </cell>
        </row>
        <row r="292">
          <cell r="G292" t="str">
            <v>Czech Republic</v>
          </cell>
          <cell r="H292">
            <v>1</v>
          </cell>
          <cell r="I292">
            <v>3</v>
          </cell>
          <cell r="J292">
            <v>185.3</v>
          </cell>
          <cell r="K292">
            <v>256015.875611767</v>
          </cell>
          <cell r="L292">
            <v>33.739744809931203</v>
          </cell>
          <cell r="M292">
            <v>3.7312708747161101</v>
          </cell>
        </row>
        <row r="293">
          <cell r="G293" t="str">
            <v>Czech Republic</v>
          </cell>
          <cell r="H293">
            <v>2</v>
          </cell>
          <cell r="I293">
            <v>3</v>
          </cell>
          <cell r="J293">
            <v>406.2</v>
          </cell>
          <cell r="K293">
            <v>489818.35292043601</v>
          </cell>
          <cell r="L293">
            <v>23.329573333556802</v>
          </cell>
          <cell r="M293">
            <v>2.0412465010563801</v>
          </cell>
        </row>
        <row r="294">
          <cell r="G294" t="str">
            <v>Czech Republic</v>
          </cell>
          <cell r="H294">
            <v>3</v>
          </cell>
          <cell r="I294">
            <v>3</v>
          </cell>
          <cell r="J294">
            <v>341.3</v>
          </cell>
          <cell r="K294">
            <v>419313.14084563701</v>
          </cell>
          <cell r="L294">
            <v>17.6284487514421</v>
          </cell>
          <cell r="M294">
            <v>1.56939545492245</v>
          </cell>
        </row>
        <row r="295">
          <cell r="G295" t="str">
            <v>Czech Republic</v>
          </cell>
          <cell r="H295">
            <v>4</v>
          </cell>
          <cell r="I295">
            <v>3</v>
          </cell>
          <cell r="J295">
            <v>59.2</v>
          </cell>
          <cell r="K295">
            <v>67827.456133483094</v>
          </cell>
          <cell r="L295">
            <v>9.8237466672863807</v>
          </cell>
          <cell r="M295">
            <v>2.9883346526646899</v>
          </cell>
        </row>
        <row r="296">
          <cell r="G296" t="str">
            <v>Denmark</v>
          </cell>
          <cell r="H296">
            <v>1</v>
          </cell>
          <cell r="I296">
            <v>3</v>
          </cell>
          <cell r="J296">
            <v>1</v>
          </cell>
          <cell r="K296">
            <v>380.68957180111602</v>
          </cell>
          <cell r="L296">
            <v>43.641135480642099</v>
          </cell>
          <cell r="M296">
            <v>50.670271372875597</v>
          </cell>
        </row>
        <row r="297">
          <cell r="G297" t="str">
            <v>Denmark</v>
          </cell>
          <cell r="H297">
            <v>1</v>
          </cell>
          <cell r="I297">
            <v>3</v>
          </cell>
          <cell r="J297">
            <v>338.8</v>
          </cell>
          <cell r="K297">
            <v>151289.43958888299</v>
          </cell>
          <cell r="L297">
            <v>36.831029805429701</v>
          </cell>
          <cell r="M297">
            <v>2.22103907600976</v>
          </cell>
        </row>
        <row r="298">
          <cell r="G298" t="str">
            <v>Denmark</v>
          </cell>
          <cell r="H298">
            <v>2</v>
          </cell>
          <cell r="I298">
            <v>3</v>
          </cell>
          <cell r="J298">
            <v>392.7</v>
          </cell>
          <cell r="K298">
            <v>183543.09576315401</v>
          </cell>
          <cell r="L298">
            <v>21.459178064043201</v>
          </cell>
          <cell r="M298">
            <v>1.2602435434418799</v>
          </cell>
        </row>
        <row r="299">
          <cell r="G299" t="str">
            <v>Denmark</v>
          </cell>
          <cell r="H299">
            <v>3</v>
          </cell>
          <cell r="I299">
            <v>3</v>
          </cell>
          <cell r="J299">
            <v>281.5</v>
          </cell>
          <cell r="K299">
            <v>129556.111057759</v>
          </cell>
          <cell r="L299">
            <v>11.5632784317214</v>
          </cell>
          <cell r="M299">
            <v>0.99421246172076905</v>
          </cell>
        </row>
        <row r="300">
          <cell r="G300" t="str">
            <v>Denmark</v>
          </cell>
          <cell r="H300">
            <v>4</v>
          </cell>
          <cell r="I300">
            <v>3</v>
          </cell>
          <cell r="J300">
            <v>65</v>
          </cell>
          <cell r="K300">
            <v>35839.609237025499</v>
          </cell>
          <cell r="L300">
            <v>6.8239996026711403</v>
          </cell>
          <cell r="M300">
            <v>1.1430161144601001</v>
          </cell>
        </row>
        <row r="301">
          <cell r="G301" t="str">
            <v>England (UK)</v>
          </cell>
          <cell r="H301">
            <v>2</v>
          </cell>
          <cell r="I301">
            <v>3</v>
          </cell>
          <cell r="J301">
            <v>1</v>
          </cell>
          <cell r="K301">
            <v>7790.4045308494296</v>
          </cell>
          <cell r="L301">
            <v>100</v>
          </cell>
          <cell r="M301">
            <v>0</v>
          </cell>
        </row>
        <row r="302">
          <cell r="G302" t="str">
            <v>England (UK)</v>
          </cell>
          <cell r="H302">
            <v>1</v>
          </cell>
          <cell r="I302">
            <v>3</v>
          </cell>
          <cell r="J302">
            <v>386.8</v>
          </cell>
          <cell r="K302">
            <v>1983897.0530131799</v>
          </cell>
          <cell r="L302">
            <v>30.554752556632401</v>
          </cell>
          <cell r="M302">
            <v>1.5376394008445899</v>
          </cell>
        </row>
        <row r="303">
          <cell r="G303" t="str">
            <v>England (UK)</v>
          </cell>
          <cell r="H303">
            <v>2</v>
          </cell>
          <cell r="I303">
            <v>3</v>
          </cell>
          <cell r="J303">
            <v>326.89999999999998</v>
          </cell>
          <cell r="K303">
            <v>1812447.3248699901</v>
          </cell>
          <cell r="L303">
            <v>20.408068955069801</v>
          </cell>
          <cell r="M303">
            <v>1.2397169777119601</v>
          </cell>
        </row>
        <row r="304">
          <cell r="G304" t="str">
            <v>England (UK)</v>
          </cell>
          <cell r="H304">
            <v>3</v>
          </cell>
          <cell r="I304">
            <v>3</v>
          </cell>
          <cell r="J304">
            <v>187</v>
          </cell>
          <cell r="K304">
            <v>1053855.41667066</v>
          </cell>
          <cell r="L304">
            <v>12.558306676606399</v>
          </cell>
          <cell r="M304">
            <v>0.986511504983965</v>
          </cell>
        </row>
        <row r="305">
          <cell r="G305" t="str">
            <v>England (UK)</v>
          </cell>
          <cell r="H305">
            <v>4</v>
          </cell>
          <cell r="I305">
            <v>3</v>
          </cell>
          <cell r="J305">
            <v>65.3</v>
          </cell>
          <cell r="K305">
            <v>351009.49446759</v>
          </cell>
          <cell r="L305">
            <v>10.373541224179601</v>
          </cell>
          <cell r="M305">
            <v>1.6994695609736601</v>
          </cell>
        </row>
        <row r="306">
          <cell r="G306" t="str">
            <v>Estonia</v>
          </cell>
          <cell r="H306">
            <v>1</v>
          </cell>
          <cell r="I306">
            <v>3</v>
          </cell>
          <cell r="J306">
            <v>294.7</v>
          </cell>
          <cell r="K306">
            <v>31917.841744567799</v>
          </cell>
          <cell r="L306">
            <v>29.843893808083099</v>
          </cell>
          <cell r="M306">
            <v>1.7695149501126</v>
          </cell>
        </row>
        <row r="307">
          <cell r="G307" t="str">
            <v>Estonia</v>
          </cell>
          <cell r="H307">
            <v>2</v>
          </cell>
          <cell r="I307">
            <v>3</v>
          </cell>
          <cell r="J307">
            <v>446.6</v>
          </cell>
          <cell r="K307">
            <v>48347.251035438101</v>
          </cell>
          <cell r="L307">
            <v>18.512294923697201</v>
          </cell>
          <cell r="M307">
            <v>0.90829903375082399</v>
          </cell>
        </row>
        <row r="308">
          <cell r="G308" t="str">
            <v>Estonia</v>
          </cell>
          <cell r="H308">
            <v>3</v>
          </cell>
          <cell r="I308">
            <v>3</v>
          </cell>
          <cell r="J308">
            <v>274.3</v>
          </cell>
          <cell r="K308">
            <v>30527.165070613799</v>
          </cell>
          <cell r="L308">
            <v>11.305650103677801</v>
          </cell>
          <cell r="M308">
            <v>0.78730457581241098</v>
          </cell>
        </row>
        <row r="309">
          <cell r="G309" t="str">
            <v>Estonia</v>
          </cell>
          <cell r="H309">
            <v>4</v>
          </cell>
          <cell r="I309">
            <v>3</v>
          </cell>
          <cell r="J309">
            <v>31.4</v>
          </cell>
          <cell r="K309">
            <v>3740.8545678800101</v>
          </cell>
          <cell r="L309">
            <v>4.6972078986411701</v>
          </cell>
          <cell r="M309">
            <v>0.97723335690164204</v>
          </cell>
        </row>
        <row r="310">
          <cell r="G310" t="str">
            <v>Finland</v>
          </cell>
          <cell r="H310">
            <v>1</v>
          </cell>
          <cell r="I310">
            <v>3</v>
          </cell>
          <cell r="J310">
            <v>214.9</v>
          </cell>
          <cell r="K310">
            <v>156499.03206862599</v>
          </cell>
          <cell r="L310">
            <v>41.851615441476802</v>
          </cell>
          <cell r="M310">
            <v>2.6389939836240401</v>
          </cell>
        </row>
        <row r="311">
          <cell r="G311" t="str">
            <v>Finland</v>
          </cell>
          <cell r="H311">
            <v>2</v>
          </cell>
          <cell r="I311">
            <v>3</v>
          </cell>
          <cell r="J311">
            <v>284</v>
          </cell>
          <cell r="K311">
            <v>183229.215971153</v>
          </cell>
          <cell r="L311">
            <v>22.4497533930682</v>
          </cell>
          <cell r="M311">
            <v>1.3920394033871</v>
          </cell>
        </row>
        <row r="312">
          <cell r="G312" t="str">
            <v>Finland</v>
          </cell>
          <cell r="H312">
            <v>3</v>
          </cell>
          <cell r="I312">
            <v>3</v>
          </cell>
          <cell r="J312">
            <v>231.8</v>
          </cell>
          <cell r="K312">
            <v>147679.99407171801</v>
          </cell>
          <cell r="L312">
            <v>13.823885390292499</v>
          </cell>
          <cell r="M312">
            <v>0.97037201123571104</v>
          </cell>
        </row>
        <row r="313">
          <cell r="G313" t="str">
            <v>Finland</v>
          </cell>
          <cell r="H313">
            <v>4</v>
          </cell>
          <cell r="I313">
            <v>3</v>
          </cell>
          <cell r="J313">
            <v>75.3</v>
          </cell>
          <cell r="K313">
            <v>46717.560882435602</v>
          </cell>
          <cell r="L313">
            <v>8.2221670945790795</v>
          </cell>
          <cell r="M313">
            <v>0.996891076271473</v>
          </cell>
        </row>
        <row r="314">
          <cell r="G314" t="str">
            <v>Flanders (Belgium)</v>
          </cell>
          <cell r="H314">
            <v>1</v>
          </cell>
          <cell r="I314">
            <v>3</v>
          </cell>
          <cell r="J314">
            <v>258</v>
          </cell>
          <cell r="K314">
            <v>196706.28403813901</v>
          </cell>
          <cell r="L314">
            <v>42.297360570573197</v>
          </cell>
          <cell r="M314">
            <v>2.2445588475467302</v>
          </cell>
        </row>
        <row r="315">
          <cell r="G315" t="str">
            <v>Flanders (Belgium)</v>
          </cell>
          <cell r="H315">
            <v>2</v>
          </cell>
          <cell r="I315">
            <v>3</v>
          </cell>
          <cell r="J315">
            <v>290.3</v>
          </cell>
          <cell r="K315">
            <v>224840.102055795</v>
          </cell>
          <cell r="L315">
            <v>23.998837424312601</v>
          </cell>
          <cell r="M315">
            <v>1.49009100611576</v>
          </cell>
        </row>
      </sheetData>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6.1."/>
      <sheetName val="Table A6.1.(Web only)"/>
      <sheetName val="Table A6.1d (Web only)."/>
      <sheetName val="Table A6.1a. (Web only)"/>
      <sheetName val="Table A6.1b (Web only)."/>
      <sheetName val="Table A6.1e (Web only)."/>
      <sheetName val="Table A6.1f (Web only)."/>
      <sheetName val="Table A6.2."/>
      <sheetName val="Table A6.2. (Web only)"/>
      <sheetName val="Table A6.2b (Web only)."/>
      <sheetName val="Table A6.3."/>
      <sheetName val="Table A6.3. (Web only)"/>
      <sheetName val="Table A6.3b (Web only)."/>
      <sheetName val="Table A6.4 (Web only)."/>
      <sheetName val="Table A6.5a (Web only)."/>
      <sheetName val="Table A6.5b (Web only)."/>
      <sheetName val="Table A6.4."/>
      <sheetName val="Table A6.4 (L) (Web only)."/>
      <sheetName val="Table A6.4 (N) (Web only)."/>
      <sheetName val="Chart A6.1."/>
      <sheetName val="Chart A6.2."/>
      <sheetName val="Chart A6.3."/>
      <sheetName val="Chart A6.4."/>
      <sheetName val="Chart A6.a."/>
      <sheetName val="Chart A6.b."/>
      <sheetName val="Annex3_A6.1.Actual"/>
      <sheetName val="Annex3_A6.1.AllEarners.Actual"/>
      <sheetName val="Annex3_A6.2.Actual"/>
      <sheetName val="Research_Chart A6.5."/>
      <sheetName val="A6_DATA"/>
      <sheetName val="EARN"/>
      <sheetName val="EARN_GENDER"/>
      <sheetName val="EARN_TOTAL"/>
      <sheetName val="EARN_GENDER_TOT"/>
      <sheetName val="T4_L_EDCAT_MW"/>
      <sheetName val="T4_L_TOT_MW"/>
      <sheetName val="T4_L_EDCAT_GENDER"/>
      <sheetName val="T4_L_TOT_GENDER"/>
      <sheetName val="T4_N_EDCAT_MW"/>
      <sheetName val="T4_N_TOT_MW"/>
      <sheetName val="T4_N_EDCAT_GENDER"/>
      <sheetName val="T4_N_TOT_GENDER"/>
      <sheetName val="Chart Paper"/>
      <sheetName val="ECO_WG_A6.1b_total_po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Model"/>
      <sheetName val="ExpStudWEI_Tab9"/>
      <sheetName val="Calc CumulExp"/>
      <sheetName val="WDI-WordBank"/>
      <sheetName val="ANA"/>
      <sheetName val="Mean"/>
      <sheetName val="Graph 3.7.a"/>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row r="125">
          <cell r="B125">
            <v>26233.887581197301</v>
          </cell>
          <cell r="C125">
            <v>529.70000000000005</v>
          </cell>
        </row>
        <row r="126">
          <cell r="B126">
            <v>28070.527816870999</v>
          </cell>
          <cell r="C126">
            <v>513.58000000000004</v>
          </cell>
        </row>
        <row r="127">
          <cell r="B127">
            <v>26392.113351550801</v>
          </cell>
          <cell r="C127">
            <v>507.49</v>
          </cell>
        </row>
        <row r="128">
          <cell r="B128">
            <v>28129.829387214901</v>
          </cell>
          <cell r="C128">
            <v>532.22333333333302</v>
          </cell>
        </row>
        <row r="129">
          <cell r="B129">
            <v>13806.1303552028</v>
          </cell>
          <cell r="C129">
            <v>500.19</v>
          </cell>
        </row>
        <row r="130">
          <cell r="B130">
            <v>28755.462788472199</v>
          </cell>
          <cell r="C130">
            <v>497.45333333333298</v>
          </cell>
        </row>
        <row r="131">
          <cell r="B131">
            <v>25534.257388211601</v>
          </cell>
          <cell r="C131">
            <v>540.12333333333299</v>
          </cell>
        </row>
        <row r="132">
          <cell r="B132">
            <v>24835.255776923401</v>
          </cell>
          <cell r="C132">
            <v>507.46</v>
          </cell>
        </row>
        <row r="133">
          <cell r="B133">
            <v>26138.940989206301</v>
          </cell>
          <cell r="C133">
            <v>486.96666666666698</v>
          </cell>
        </row>
        <row r="134">
          <cell r="B134">
            <v>15885.032021524599</v>
          </cell>
          <cell r="C134">
            <v>460.41333333333301</v>
          </cell>
        </row>
        <row r="135">
          <cell r="B135">
            <v>12203.849286250501</v>
          </cell>
          <cell r="C135">
            <v>488.03</v>
          </cell>
        </row>
        <row r="136">
          <cell r="B136">
            <v>28537.754844093899</v>
          </cell>
          <cell r="C136">
            <v>505.756666666667</v>
          </cell>
        </row>
        <row r="137">
          <cell r="B137">
            <v>28284.517044315398</v>
          </cell>
          <cell r="C137">
            <v>514.31666666666695</v>
          </cell>
        </row>
        <row r="138">
          <cell r="B138">
            <v>25056.452516661499</v>
          </cell>
          <cell r="C138">
            <v>474.14</v>
          </cell>
        </row>
        <row r="139">
          <cell r="B139">
            <v>26010.717646163601</v>
          </cell>
          <cell r="C139">
            <v>543.08000000000004</v>
          </cell>
        </row>
        <row r="140">
          <cell r="B140">
            <v>15185.5815125352</v>
          </cell>
          <cell r="C140">
            <v>541.23666666666702</v>
          </cell>
        </row>
        <row r="141">
          <cell r="B141">
            <v>9117.2103817432308</v>
          </cell>
          <cell r="C141">
            <v>410.26333333333298</v>
          </cell>
        </row>
        <row r="142">
          <cell r="B142">
            <v>20371.660593275999</v>
          </cell>
          <cell r="C142">
            <v>531.12</v>
          </cell>
        </row>
        <row r="143">
          <cell r="B143">
            <v>36241.745533407498</v>
          </cell>
          <cell r="C143">
            <v>501.68</v>
          </cell>
        </row>
        <row r="144">
          <cell r="B144">
            <v>9546.9699819343205</v>
          </cell>
          <cell r="C144">
            <v>477.45</v>
          </cell>
        </row>
        <row r="145">
          <cell r="B145">
            <v>16779.887121584601</v>
          </cell>
          <cell r="C145">
            <v>460.96333333333303</v>
          </cell>
        </row>
        <row r="146">
          <cell r="B146">
            <v>20195.158036307199</v>
          </cell>
          <cell r="C146">
            <v>486.6</v>
          </cell>
        </row>
        <row r="147">
          <cell r="B147">
            <v>26160.783495323201</v>
          </cell>
          <cell r="C147">
            <v>512.743333333333</v>
          </cell>
        </row>
        <row r="148">
          <cell r="B148">
            <v>29616.684590758799</v>
          </cell>
          <cell r="C148">
            <v>506.46</v>
          </cell>
        </row>
        <row r="149">
          <cell r="B149">
            <v>25107.0936360548</v>
          </cell>
          <cell r="C149">
            <v>528.22</v>
          </cell>
        </row>
        <row r="150">
          <cell r="B150">
            <v>34601.670163897201</v>
          </cell>
          <cell r="C150">
            <v>499.01</v>
          </cell>
        </row>
        <row r="151">
          <cell r="B151">
            <v>48238.528977208298</v>
          </cell>
          <cell r="C151">
            <v>443.32666666666699</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 val="Data5_11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line"/>
      <sheetName val="nriem"/>
      <sheetName val="intline_quarterly"/>
      <sheetName val="internet"/>
      <sheetName val="data_sheet"/>
      <sheetName val="Tab.cal"/>
    </sheetNames>
    <sheetDataSet>
      <sheetData sheetId="0" refreshError="1"/>
      <sheetData sheetId="1" refreshError="1"/>
      <sheetData sheetId="2" refreshError="1"/>
      <sheetData sheetId="3" refreshError="1"/>
      <sheetData sheetId="4" refreshError="1">
        <row r="10">
          <cell r="D10">
            <v>1990</v>
          </cell>
          <cell r="E10">
            <v>174.3038875</v>
          </cell>
          <cell r="F10" t="str">
            <v xml:space="preserve"> </v>
          </cell>
          <cell r="G10">
            <v>45.3</v>
          </cell>
          <cell r="H10">
            <v>44.5</v>
          </cell>
          <cell r="I10">
            <v>50</v>
          </cell>
          <cell r="J10">
            <v>106.7</v>
          </cell>
          <cell r="K10">
            <v>106.60000000000001</v>
          </cell>
          <cell r="L10">
            <v>106.70833333333333</v>
          </cell>
          <cell r="M10">
            <v>111.3</v>
          </cell>
          <cell r="N10">
            <v>112.8</v>
          </cell>
          <cell r="O10">
            <v>114.23333333333333</v>
          </cell>
          <cell r="P10">
            <v>99.5</v>
          </cell>
          <cell r="Q10">
            <v>100.43333333333334</v>
          </cell>
          <cell r="R10">
            <v>103.19166666666666</v>
          </cell>
          <cell r="S10" t="e">
            <v>#N/A</v>
          </cell>
          <cell r="T10" t="e">
            <v>#N/A</v>
          </cell>
          <cell r="U10" t="str">
            <v>#N/A</v>
          </cell>
          <cell r="V10">
            <v>91.9</v>
          </cell>
          <cell r="W10">
            <v>92.066666666666663</v>
          </cell>
          <cell r="X10">
            <v>93.466666666666669</v>
          </cell>
          <cell r="Y10">
            <v>92</v>
          </cell>
          <cell r="Z10">
            <v>92</v>
          </cell>
          <cell r="AA10">
            <v>94.25</v>
          </cell>
          <cell r="AB10">
            <v>6177</v>
          </cell>
          <cell r="AC10">
            <v>6221</v>
          </cell>
          <cell r="AD10">
            <v>6383.5833333333339</v>
          </cell>
          <cell r="AE10">
            <v>2.2999999999999998</v>
          </cell>
          <cell r="AF10">
            <v>2.2666666666666666</v>
          </cell>
          <cell r="AG10">
            <v>2.1083333333333334</v>
          </cell>
          <cell r="AH10">
            <v>2.2000000000000002</v>
          </cell>
          <cell r="AI10">
            <v>2.1333333333333333</v>
          </cell>
          <cell r="AJ10">
            <v>2.1</v>
          </cell>
          <cell r="AK10">
            <v>-6.8</v>
          </cell>
          <cell r="AL10">
            <v>2263.4</v>
          </cell>
          <cell r="AM10">
            <v>6473.6</v>
          </cell>
          <cell r="AN10">
            <v>653.6</v>
          </cell>
          <cell r="AO10">
            <v>2063.1</v>
          </cell>
          <cell r="AP10">
            <v>6563.6</v>
          </cell>
          <cell r="AQ10">
            <v>-3.9012325528310431E-2</v>
          </cell>
          <cell r="AR10">
            <v>12.497442410728169</v>
          </cell>
          <cell r="AS10">
            <v>35.101880737988338</v>
          </cell>
          <cell r="AT10">
            <v>3.7497729360740735</v>
          </cell>
          <cell r="AU10">
            <v>11.568643858864718</v>
          </cell>
          <cell r="AV10">
            <v>35.668418985783831</v>
          </cell>
          <cell r="AW10">
            <v>108386</v>
          </cell>
          <cell r="AX10">
            <v>110517</v>
          </cell>
          <cell r="AY10">
            <v>111318.91666666666</v>
          </cell>
          <cell r="AZ10">
            <v>461468</v>
          </cell>
          <cell r="BA10">
            <v>467705</v>
          </cell>
          <cell r="BB10">
            <v>483095.83333333331</v>
          </cell>
          <cell r="BC10">
            <v>84</v>
          </cell>
          <cell r="BD10">
            <v>88.5</v>
          </cell>
          <cell r="BE10">
            <v>95.341666666666669</v>
          </cell>
          <cell r="BF10">
            <v>92</v>
          </cell>
          <cell r="BG10">
            <v>92.866666666666674</v>
          </cell>
          <cell r="BH10">
            <v>95.191666666666677</v>
          </cell>
          <cell r="BI10">
            <v>50.03</v>
          </cell>
          <cell r="BJ10">
            <v>1824.0300000000002</v>
          </cell>
          <cell r="BK10">
            <v>7601.75</v>
          </cell>
          <cell r="BL10">
            <v>0.28702744796784868</v>
          </cell>
          <cell r="BM10">
            <v>10.093161218521086</v>
          </cell>
          <cell r="BN10">
            <v>41.181622521529405</v>
          </cell>
          <cell r="BO10">
            <v>600.95000000000005</v>
          </cell>
          <cell r="BP10">
            <v>1955.73</v>
          </cell>
          <cell r="BQ10">
            <v>7653.93</v>
          </cell>
          <cell r="BR10">
            <v>3.4477142685644346</v>
          </cell>
          <cell r="BS10">
            <v>10.955781950747182</v>
          </cell>
          <cell r="BT10">
            <v>41.566683946871535</v>
          </cell>
          <cell r="BU10">
            <v>85.94</v>
          </cell>
          <cell r="BV10">
            <v>81.023333333333326</v>
          </cell>
          <cell r="BW10">
            <v>84.463333333333338</v>
          </cell>
          <cell r="BX10">
            <v>103.19</v>
          </cell>
          <cell r="BY10">
            <v>116.50666666666666</v>
          </cell>
          <cell r="BZ10">
            <v>120.77333333333334</v>
          </cell>
          <cell r="CA10">
            <v>117.34</v>
          </cell>
          <cell r="CB10">
            <v>111.45666666666666</v>
          </cell>
          <cell r="CC10">
            <v>118.4025</v>
          </cell>
          <cell r="CD10">
            <v>107.69</v>
          </cell>
          <cell r="CE10">
            <v>123.30333333333333</v>
          </cell>
          <cell r="CF10">
            <v>127.30416666666665</v>
          </cell>
          <cell r="CG10">
            <v>71.489999999999995</v>
          </cell>
          <cell r="CH10">
            <v>71.143333333333331</v>
          </cell>
          <cell r="CI10">
            <v>73.060833333333335</v>
          </cell>
          <cell r="CJ10">
            <v>88.67</v>
          </cell>
          <cell r="CK10">
            <v>90.17</v>
          </cell>
          <cell r="CL10">
            <v>93.469166666666666</v>
          </cell>
          <cell r="CM10">
            <v>74.31</v>
          </cell>
          <cell r="CN10">
            <v>79.13</v>
          </cell>
          <cell r="CO10">
            <v>80.532499999999999</v>
          </cell>
          <cell r="CP10">
            <v>93.48</v>
          </cell>
          <cell r="CQ10">
            <v>108.33999999999999</v>
          </cell>
          <cell r="CR10">
            <v>112.84333333333333</v>
          </cell>
          <cell r="CS10">
            <v>98.29</v>
          </cell>
          <cell r="CT10">
            <v>105.29666666666667</v>
          </cell>
          <cell r="CU10">
            <v>107.1925</v>
          </cell>
          <cell r="CV10">
            <v>95.05</v>
          </cell>
          <cell r="CW10">
            <v>111.90666666666668</v>
          </cell>
          <cell r="CX10">
            <v>115.22666666666666</v>
          </cell>
          <cell r="CY10">
            <v>100.75</v>
          </cell>
          <cell r="CZ10">
            <v>100.68333333333334</v>
          </cell>
          <cell r="DA10">
            <v>107.31083333333333</v>
          </cell>
          <cell r="DB10">
            <v>77.98</v>
          </cell>
          <cell r="DC10">
            <v>94.053333333333342</v>
          </cell>
          <cell r="DD10">
            <v>99.821666666666658</v>
          </cell>
          <cell r="DE10">
            <v>87.5</v>
          </cell>
          <cell r="DF10">
            <v>87.566666666666677</v>
          </cell>
          <cell r="DG10">
            <v>89.2</v>
          </cell>
          <cell r="DH10">
            <v>89.9</v>
          </cell>
          <cell r="DI10">
            <v>89.399999999999991</v>
          </cell>
          <cell r="DJ10">
            <v>90.86666666666666</v>
          </cell>
          <cell r="DL10">
            <v>99016.7</v>
          </cell>
          <cell r="DM10">
            <v>430039.7</v>
          </cell>
          <cell r="DO10">
            <v>414804</v>
          </cell>
          <cell r="DP10">
            <v>1718683</v>
          </cell>
          <cell r="DQ10">
            <v>73.02</v>
          </cell>
          <cell r="DR10">
            <v>87.410000000000011</v>
          </cell>
          <cell r="DS10">
            <v>93.337500000000006</v>
          </cell>
          <cell r="DT10">
            <v>70.489999999999995</v>
          </cell>
          <cell r="DU10">
            <v>69.436666666666653</v>
          </cell>
          <cell r="DV10">
            <v>73.059999999999988</v>
          </cell>
        </row>
        <row r="11">
          <cell r="D11">
            <v>1991</v>
          </cell>
          <cell r="E11">
            <v>177.36225150000001</v>
          </cell>
          <cell r="G11">
            <v>45.4</v>
          </cell>
          <cell r="H11">
            <v>44.45</v>
          </cell>
          <cell r="I11">
            <v>50</v>
          </cell>
          <cell r="J11">
            <v>106.4</v>
          </cell>
          <cell r="K11">
            <v>108.56666666666668</v>
          </cell>
          <cell r="L11">
            <v>96.166666666666657</v>
          </cell>
          <cell r="M11">
            <v>113</v>
          </cell>
          <cell r="N11">
            <v>114.26666666666667</v>
          </cell>
          <cell r="O11">
            <v>111.93333333333335</v>
          </cell>
          <cell r="P11">
            <v>100</v>
          </cell>
          <cell r="Q11">
            <v>102.56666666666666</v>
          </cell>
          <cell r="R11">
            <v>105.15833333333333</v>
          </cell>
          <cell r="S11" t="e">
            <v>#N/A</v>
          </cell>
          <cell r="T11" t="e">
            <v>#N/A</v>
          </cell>
          <cell r="U11" t="str">
            <v>#N/A</v>
          </cell>
          <cell r="V11">
            <v>92</v>
          </cell>
          <cell r="W11">
            <v>93.3</v>
          </cell>
          <cell r="X11">
            <v>96.508333333333326</v>
          </cell>
          <cell r="Y11">
            <v>92</v>
          </cell>
          <cell r="Z11">
            <v>95.033333333333346</v>
          </cell>
          <cell r="AA11">
            <v>97.241666666666674</v>
          </cell>
          <cell r="AB11">
            <v>6193</v>
          </cell>
          <cell r="AC11">
            <v>6447.666666666667</v>
          </cell>
          <cell r="AD11">
            <v>6505.3333333333339</v>
          </cell>
          <cell r="AE11">
            <v>2.2999999999999998</v>
          </cell>
          <cell r="AF11">
            <v>2.1</v>
          </cell>
          <cell r="AG11">
            <v>2.1</v>
          </cell>
          <cell r="AH11">
            <v>2.2000000000000002</v>
          </cell>
          <cell r="AI11">
            <v>2.1333333333333333</v>
          </cell>
          <cell r="AJ11">
            <v>2.0916666666666668</v>
          </cell>
          <cell r="AK11">
            <v>855.5</v>
          </cell>
          <cell r="AL11">
            <v>1896.3</v>
          </cell>
          <cell r="AM11">
            <v>9175.7000000000007</v>
          </cell>
          <cell r="AN11">
            <v>721.1</v>
          </cell>
          <cell r="AO11">
            <v>2005.9</v>
          </cell>
          <cell r="AP11">
            <v>9608.0999999999985</v>
          </cell>
          <cell r="AQ11">
            <v>4.8234615470022941</v>
          </cell>
          <cell r="AR11">
            <v>10.009315359616735</v>
          </cell>
          <cell r="AS11">
            <v>55.635924099440288</v>
          </cell>
          <cell r="AT11">
            <v>4.0656903816988361</v>
          </cell>
          <cell r="AU11">
            <v>10.582102497432965</v>
          </cell>
          <cell r="AV11">
            <v>58.149336866895396</v>
          </cell>
          <cell r="AW11">
            <v>111481</v>
          </cell>
          <cell r="AX11">
            <v>111152.33333333333</v>
          </cell>
          <cell r="AY11">
            <v>117089.58333333333</v>
          </cell>
          <cell r="AZ11">
            <v>470041</v>
          </cell>
          <cell r="BA11">
            <v>480844.66666666669</v>
          </cell>
          <cell r="BB11">
            <v>500669.16666666663</v>
          </cell>
          <cell r="BC11">
            <v>81.3</v>
          </cell>
          <cell r="BD11">
            <v>93.2</v>
          </cell>
          <cell r="BE11">
            <v>100.70833333333333</v>
          </cell>
          <cell r="BF11">
            <v>92.9</v>
          </cell>
          <cell r="BG11">
            <v>94.233333333333334</v>
          </cell>
          <cell r="BH11">
            <v>100.85</v>
          </cell>
          <cell r="BI11">
            <v>721.08</v>
          </cell>
          <cell r="BJ11">
            <v>2057.0299999999997</v>
          </cell>
          <cell r="BK11">
            <v>10459.75</v>
          </cell>
          <cell r="BL11">
            <v>4.0655776181325711</v>
          </cell>
          <cell r="BM11">
            <v>10.859973639056356</v>
          </cell>
          <cell r="BN11">
            <v>63.370272673355885</v>
          </cell>
          <cell r="BO11">
            <v>654.12</v>
          </cell>
          <cell r="BP11">
            <v>2164.1099999999997</v>
          </cell>
          <cell r="BQ11">
            <v>10498.61</v>
          </cell>
          <cell r="BR11">
            <v>3.6880451982760265</v>
          </cell>
          <cell r="BS11">
            <v>11.421061734565841</v>
          </cell>
          <cell r="BT11">
            <v>63.48726106077806</v>
          </cell>
          <cell r="BU11">
            <v>72.319999999999993</v>
          </cell>
          <cell r="BV11">
            <v>84.463333333333324</v>
          </cell>
          <cell r="BW11">
            <v>78.349999999999994</v>
          </cell>
          <cell r="BX11">
            <v>115.69</v>
          </cell>
          <cell r="BY11">
            <v>119.16000000000001</v>
          </cell>
          <cell r="BZ11">
            <v>127.36916666666667</v>
          </cell>
          <cell r="CA11">
            <v>98.75</v>
          </cell>
          <cell r="CB11">
            <v>121.12666666666667</v>
          </cell>
          <cell r="CC11">
            <v>100.02916666666667</v>
          </cell>
          <cell r="CD11">
            <v>123.22</v>
          </cell>
          <cell r="CE11">
            <v>128.22666666666666</v>
          </cell>
          <cell r="CF11">
            <v>131.17583333333332</v>
          </cell>
          <cell r="CG11">
            <v>70.75</v>
          </cell>
          <cell r="CH11">
            <v>71.83</v>
          </cell>
          <cell r="CI11">
            <v>75.920833333333334</v>
          </cell>
          <cell r="CJ11">
            <v>90.26</v>
          </cell>
          <cell r="CK11">
            <v>93.839999999999989</v>
          </cell>
          <cell r="CL11">
            <v>95.843333333333334</v>
          </cell>
          <cell r="CM11">
            <v>76.94</v>
          </cell>
          <cell r="CN11">
            <v>79.98</v>
          </cell>
          <cell r="CO11">
            <v>80.716666666666669</v>
          </cell>
          <cell r="CP11">
            <v>106.71</v>
          </cell>
          <cell r="CQ11">
            <v>106.86</v>
          </cell>
          <cell r="CR11">
            <v>106.69749999999999</v>
          </cell>
          <cell r="CS11">
            <v>102.58</v>
          </cell>
          <cell r="CT11">
            <v>113.01666666666667</v>
          </cell>
          <cell r="CU11">
            <v>101.60666666666668</v>
          </cell>
          <cell r="CV11">
            <v>109.45</v>
          </cell>
          <cell r="CW11">
            <v>114.89999999999999</v>
          </cell>
          <cell r="CX11">
            <v>108.73833333333334</v>
          </cell>
          <cell r="CY11">
            <v>93.9</v>
          </cell>
          <cell r="CZ11">
            <v>106.39666666666666</v>
          </cell>
          <cell r="DA11">
            <v>101.11500000000001</v>
          </cell>
          <cell r="DB11">
            <v>92.17</v>
          </cell>
          <cell r="DC11">
            <v>100.63333333333333</v>
          </cell>
          <cell r="DD11">
            <v>101.99583333333332</v>
          </cell>
          <cell r="DE11">
            <v>87.3</v>
          </cell>
          <cell r="DF11">
            <v>88.933333333333337</v>
          </cell>
          <cell r="DG11">
            <v>92.791666666666671</v>
          </cell>
          <cell r="DH11">
            <v>89</v>
          </cell>
          <cell r="DI11">
            <v>90.166666666666671</v>
          </cell>
          <cell r="DJ11">
            <v>94.808333333333323</v>
          </cell>
          <cell r="DL11">
            <v>102053</v>
          </cell>
          <cell r="DM11">
            <v>458300</v>
          </cell>
          <cell r="DO11">
            <v>427766</v>
          </cell>
          <cell r="DP11">
            <v>1832457</v>
          </cell>
          <cell r="DQ11">
            <v>85.97</v>
          </cell>
          <cell r="DR11">
            <v>91.57</v>
          </cell>
          <cell r="DS11">
            <v>95.563333333333333</v>
          </cell>
          <cell r="DT11">
            <v>64.47</v>
          </cell>
          <cell r="DU11">
            <v>71.763333333333335</v>
          </cell>
          <cell r="DV11">
            <v>75.844166666666666</v>
          </cell>
        </row>
        <row r="12">
          <cell r="D12">
            <v>1992</v>
          </cell>
          <cell r="E12">
            <v>183.41776859999999</v>
          </cell>
          <cell r="G12">
            <v>43.3</v>
          </cell>
          <cell r="H12">
            <v>40.674999999999997</v>
          </cell>
          <cell r="I12">
            <v>54.5</v>
          </cell>
          <cell r="J12">
            <v>106.7</v>
          </cell>
          <cell r="K12">
            <v>106.96666666666665</v>
          </cell>
          <cell r="L12">
            <v>87.675000000000011</v>
          </cell>
          <cell r="M12">
            <v>114.1</v>
          </cell>
          <cell r="N12">
            <v>114.60000000000001</v>
          </cell>
          <cell r="O12">
            <v>102.72500000000001</v>
          </cell>
          <cell r="P12">
            <v>101.8</v>
          </cell>
          <cell r="Q12">
            <v>104.2</v>
          </cell>
          <cell r="R12">
            <v>99.15</v>
          </cell>
          <cell r="S12" t="e">
            <v>#N/A</v>
          </cell>
          <cell r="T12" t="e">
            <v>#N/A</v>
          </cell>
          <cell r="U12" t="str">
            <v>#N/A</v>
          </cell>
          <cell r="V12">
            <v>92.3</v>
          </cell>
          <cell r="W12">
            <v>93.5</v>
          </cell>
          <cell r="X12">
            <v>98.174999999999997</v>
          </cell>
          <cell r="Y12">
            <v>92</v>
          </cell>
          <cell r="Z12">
            <v>94.966666666666654</v>
          </cell>
          <cell r="AA12">
            <v>99.341666666666669</v>
          </cell>
          <cell r="AB12">
            <v>6293</v>
          </cell>
          <cell r="AC12">
            <v>6446.666666666667</v>
          </cell>
          <cell r="AD12">
            <v>6578.416666666667</v>
          </cell>
          <cell r="AE12">
            <v>2.2000000000000002</v>
          </cell>
          <cell r="AF12">
            <v>2.0333333333333332</v>
          </cell>
          <cell r="AG12">
            <v>2.1500000000000004</v>
          </cell>
          <cell r="AH12">
            <v>2</v>
          </cell>
          <cell r="AI12">
            <v>2.0666666666666664</v>
          </cell>
          <cell r="AJ12">
            <v>2.15</v>
          </cell>
          <cell r="AK12">
            <v>1414.7</v>
          </cell>
          <cell r="AL12">
            <v>1488.3</v>
          </cell>
          <cell r="AM12">
            <v>14234.900000000001</v>
          </cell>
          <cell r="AN12">
            <v>688.4</v>
          </cell>
          <cell r="AO12">
            <v>1601.8000000000002</v>
          </cell>
          <cell r="AP12">
            <v>14165.300000000001</v>
          </cell>
          <cell r="AQ12">
            <v>7.7129931892541848</v>
          </cell>
          <cell r="AR12">
            <v>7.9981598821367728</v>
          </cell>
          <cell r="AS12">
            <v>87.041837162902738</v>
          </cell>
          <cell r="AT12">
            <v>3.7531805410918078</v>
          </cell>
          <cell r="AU12">
            <v>8.5249784048662463</v>
          </cell>
          <cell r="AV12">
            <v>86.516785091015223</v>
          </cell>
          <cell r="AW12">
            <v>111684</v>
          </cell>
          <cell r="AX12">
            <v>111595.33333333333</v>
          </cell>
          <cell r="AY12">
            <v>122392.41666666667</v>
          </cell>
          <cell r="AZ12">
            <v>471606</v>
          </cell>
          <cell r="BA12">
            <v>489058.33333333331</v>
          </cell>
          <cell r="BB12">
            <v>503638.66666666669</v>
          </cell>
          <cell r="BC12">
            <v>100.2</v>
          </cell>
          <cell r="BD12">
            <v>93.633333333333326</v>
          </cell>
          <cell r="BE12">
            <v>100.94166666666666</v>
          </cell>
          <cell r="BF12">
            <v>93.7</v>
          </cell>
          <cell r="BG12">
            <v>95.733333333333334</v>
          </cell>
          <cell r="BH12">
            <v>100.70833333333333</v>
          </cell>
          <cell r="BI12">
            <v>1052.92</v>
          </cell>
          <cell r="BJ12">
            <v>2287.31</v>
          </cell>
          <cell r="BK12">
            <v>13484.849999999999</v>
          </cell>
          <cell r="BL12">
            <v>5.7405561524206661</v>
          </cell>
          <cell r="BM12">
            <v>12.245164873145391</v>
          </cell>
          <cell r="BN12">
            <v>82.31216278282794</v>
          </cell>
          <cell r="BO12">
            <v>700.66</v>
          </cell>
          <cell r="BP12">
            <v>2103.5299999999997</v>
          </cell>
          <cell r="BQ12">
            <v>13495.95</v>
          </cell>
          <cell r="BR12">
            <v>3.8200224839067203</v>
          </cell>
          <cell r="BS12">
            <v>11.187260908607273</v>
          </cell>
          <cell r="BT12">
            <v>82.348636965476118</v>
          </cell>
          <cell r="BU12">
            <v>84.81</v>
          </cell>
          <cell r="BV12">
            <v>86.313333333333333</v>
          </cell>
          <cell r="BW12">
            <v>74.237500000000011</v>
          </cell>
          <cell r="BX12">
            <v>130.63999999999999</v>
          </cell>
          <cell r="BY12">
            <v>122.63</v>
          </cell>
          <cell r="BZ12">
            <v>122.18083333333333</v>
          </cell>
          <cell r="CA12">
            <v>118.28</v>
          </cell>
          <cell r="CB12">
            <v>125.35000000000001</v>
          </cell>
          <cell r="CC12">
            <v>92.58</v>
          </cell>
          <cell r="CD12">
            <v>139</v>
          </cell>
          <cell r="CE12">
            <v>129.66999999999999</v>
          </cell>
          <cell r="CF12">
            <v>130.41249999999999</v>
          </cell>
          <cell r="CG12">
            <v>71.19</v>
          </cell>
          <cell r="CH12">
            <v>73.25</v>
          </cell>
          <cell r="CI12">
            <v>75.425833333333344</v>
          </cell>
          <cell r="CJ12">
            <v>91.58</v>
          </cell>
          <cell r="CK12">
            <v>93.616666666666674</v>
          </cell>
          <cell r="CL12">
            <v>97.363333333333344</v>
          </cell>
          <cell r="CM12">
            <v>86.14</v>
          </cell>
          <cell r="CN12">
            <v>78.006666666666675</v>
          </cell>
          <cell r="CO12">
            <v>78.25500000000001</v>
          </cell>
          <cell r="CP12">
            <v>124.83</v>
          </cell>
          <cell r="CQ12">
            <v>115.67333333333333</v>
          </cell>
          <cell r="CR12">
            <v>104.92083333333335</v>
          </cell>
          <cell r="CS12">
            <v>115.02</v>
          </cell>
          <cell r="CT12">
            <v>106.58666666666666</v>
          </cell>
          <cell r="CU12">
            <v>93.568333333333342</v>
          </cell>
          <cell r="CV12">
            <v>131.22</v>
          </cell>
          <cell r="CW12">
            <v>119.39333333333333</v>
          </cell>
          <cell r="CX12">
            <v>106.95083333333332</v>
          </cell>
          <cell r="CY12">
            <v>107.4</v>
          </cell>
          <cell r="CZ12">
            <v>106.04333333333334</v>
          </cell>
          <cell r="DA12">
            <v>93.592500000000001</v>
          </cell>
          <cell r="DB12">
            <v>112.01</v>
          </cell>
          <cell r="DC12">
            <v>102.58333333333333</v>
          </cell>
          <cell r="DD12">
            <v>103.56666666666666</v>
          </cell>
          <cell r="DE12">
            <v>87.9</v>
          </cell>
          <cell r="DF12">
            <v>89.699999999999989</v>
          </cell>
          <cell r="DG12">
            <v>95.10833333333332</v>
          </cell>
          <cell r="DH12">
            <v>89.3</v>
          </cell>
          <cell r="DI12">
            <v>90.899999999999991</v>
          </cell>
          <cell r="DJ12">
            <v>96.916666666666671</v>
          </cell>
          <cell r="DL12">
            <v>106457</v>
          </cell>
          <cell r="DM12">
            <v>471020</v>
          </cell>
          <cell r="DO12">
            <v>433598</v>
          </cell>
          <cell r="DP12">
            <v>1883936</v>
          </cell>
          <cell r="DQ12">
            <v>103.24</v>
          </cell>
          <cell r="DR12">
            <v>95.073333333333323</v>
          </cell>
          <cell r="DS12">
            <v>97.103333333333325</v>
          </cell>
          <cell r="DT12">
            <v>73.349999999999994</v>
          </cell>
          <cell r="DU12">
            <v>72.716666666666654</v>
          </cell>
          <cell r="DV12">
            <v>75.346666666666678</v>
          </cell>
        </row>
        <row r="13">
          <cell r="D13">
            <v>1993</v>
          </cell>
          <cell r="E13">
            <v>191.91726679999999</v>
          </cell>
          <cell r="G13">
            <v>44</v>
          </cell>
          <cell r="H13">
            <v>38.4</v>
          </cell>
          <cell r="I13">
            <v>59.1</v>
          </cell>
          <cell r="J13">
            <v>107.3</v>
          </cell>
          <cell r="K13">
            <v>104.7</v>
          </cell>
          <cell r="L13">
            <v>87.216666666666654</v>
          </cell>
          <cell r="M13">
            <v>113.9</v>
          </cell>
          <cell r="N13">
            <v>115.26666666666667</v>
          </cell>
          <cell r="O13">
            <v>97.758333333333326</v>
          </cell>
          <cell r="P13">
            <v>102</v>
          </cell>
          <cell r="Q13">
            <v>105.56666666666668</v>
          </cell>
          <cell r="R13">
            <v>95.625</v>
          </cell>
          <cell r="S13" t="e">
            <v>#N/A</v>
          </cell>
          <cell r="T13" t="e">
            <v>#N/A</v>
          </cell>
          <cell r="U13" t="str">
            <v>#N/A</v>
          </cell>
          <cell r="V13">
            <v>93.1</v>
          </cell>
          <cell r="W13">
            <v>95</v>
          </cell>
          <cell r="X13">
            <v>99.391666666666666</v>
          </cell>
          <cell r="Y13">
            <v>95</v>
          </cell>
          <cell r="Z13">
            <v>95</v>
          </cell>
          <cell r="AA13">
            <v>100.49166666666666</v>
          </cell>
          <cell r="AB13">
            <v>6398</v>
          </cell>
          <cell r="AC13">
            <v>6419</v>
          </cell>
          <cell r="AD13">
            <v>6615.333333333333</v>
          </cell>
          <cell r="AE13">
            <v>2.2000000000000002</v>
          </cell>
          <cell r="AF13">
            <v>2.0333333333333332</v>
          </cell>
          <cell r="AG13">
            <v>2.5</v>
          </cell>
          <cell r="AH13">
            <v>2.1</v>
          </cell>
          <cell r="AI13">
            <v>2.0666666666666669</v>
          </cell>
          <cell r="AJ13">
            <v>2.4999999999999996</v>
          </cell>
          <cell r="AK13">
            <v>506</v>
          </cell>
          <cell r="AL13">
            <v>825.6</v>
          </cell>
          <cell r="AM13">
            <v>14669</v>
          </cell>
          <cell r="AN13">
            <v>557</v>
          </cell>
          <cell r="AO13">
            <v>892.8</v>
          </cell>
          <cell r="AP13">
            <v>14475.8</v>
          </cell>
          <cell r="AQ13">
            <v>2.6365527627449517</v>
          </cell>
          <cell r="AR13">
            <v>4.5969630855066654</v>
          </cell>
          <cell r="AS13">
            <v>112.71629198757016</v>
          </cell>
          <cell r="AT13">
            <v>2.9022922704524468</v>
          </cell>
          <cell r="AU13">
            <v>4.9926942246199033</v>
          </cell>
          <cell r="AV13">
            <v>111.13900399982037</v>
          </cell>
          <cell r="AW13">
            <v>113053</v>
          </cell>
          <cell r="AX13">
            <v>112011</v>
          </cell>
          <cell r="AY13">
            <v>126019.50000000001</v>
          </cell>
          <cell r="AZ13">
            <v>479076</v>
          </cell>
          <cell r="BA13">
            <v>494775.33333333331</v>
          </cell>
          <cell r="BB13">
            <v>509021.58333333337</v>
          </cell>
          <cell r="BC13">
            <v>95.5</v>
          </cell>
          <cell r="BD13">
            <v>106.03333333333335</v>
          </cell>
          <cell r="BE13">
            <v>98.974999999999994</v>
          </cell>
          <cell r="BF13">
            <v>94</v>
          </cell>
          <cell r="BG13">
            <v>97.933333333333323</v>
          </cell>
          <cell r="BH13">
            <v>99.091666666666683</v>
          </cell>
          <cell r="BI13">
            <v>556.85</v>
          </cell>
          <cell r="BJ13">
            <v>1433.38</v>
          </cell>
          <cell r="BK13">
            <v>13376.099999999999</v>
          </cell>
          <cell r="BL13">
            <v>2.9015106836650721</v>
          </cell>
          <cell r="BM13">
            <v>7.9833227908065698</v>
          </cell>
          <cell r="BN13">
            <v>103.09916140605559</v>
          </cell>
          <cell r="BO13">
            <v>575.79999999999995</v>
          </cell>
          <cell r="BP13">
            <v>1430.56</v>
          </cell>
          <cell r="BQ13">
            <v>13337.220000000001</v>
          </cell>
          <cell r="BR13">
            <v>3.000251147803445</v>
          </cell>
          <cell r="BS13">
            <v>8.0025793529512406</v>
          </cell>
          <cell r="BT13">
            <v>102.47242320422177</v>
          </cell>
          <cell r="BU13">
            <v>83.51</v>
          </cell>
          <cell r="BV13">
            <v>86.053333333333342</v>
          </cell>
          <cell r="BW13">
            <v>72.756666666666675</v>
          </cell>
          <cell r="BX13">
            <v>119.49</v>
          </cell>
          <cell r="BY13">
            <v>124.79666666666667</v>
          </cell>
          <cell r="BZ13">
            <v>105.3725</v>
          </cell>
          <cell r="CA13">
            <v>119.35</v>
          </cell>
          <cell r="CB13">
            <v>115.67666666666668</v>
          </cell>
          <cell r="CC13">
            <v>78.47999999999999</v>
          </cell>
          <cell r="CD13">
            <v>127.93</v>
          </cell>
          <cell r="CE13">
            <v>128.01666666666668</v>
          </cell>
          <cell r="CF13">
            <v>104.01</v>
          </cell>
          <cell r="CG13">
            <v>71.27</v>
          </cell>
          <cell r="CH13">
            <v>76.02</v>
          </cell>
          <cell r="CI13">
            <v>78.255833333333328</v>
          </cell>
          <cell r="CJ13">
            <v>90.64</v>
          </cell>
          <cell r="CK13">
            <v>96.25</v>
          </cell>
          <cell r="CL13">
            <v>95.18</v>
          </cell>
          <cell r="CM13">
            <v>80.47</v>
          </cell>
          <cell r="CN13">
            <v>85.013333333333335</v>
          </cell>
          <cell r="CO13">
            <v>80.54583333333332</v>
          </cell>
          <cell r="CP13">
            <v>103.17</v>
          </cell>
          <cell r="CQ13">
            <v>120.5</v>
          </cell>
          <cell r="CR13">
            <v>103.47833333333334</v>
          </cell>
          <cell r="CS13">
            <v>114.27</v>
          </cell>
          <cell r="CT13">
            <v>103.87</v>
          </cell>
          <cell r="CU13">
            <v>87.083333333333343</v>
          </cell>
          <cell r="CV13">
            <v>112.1</v>
          </cell>
          <cell r="CW13">
            <v>114.70666666666666</v>
          </cell>
          <cell r="CX13">
            <v>103.55166666666668</v>
          </cell>
          <cell r="CY13">
            <v>109.84</v>
          </cell>
          <cell r="CZ13">
            <v>116.12</v>
          </cell>
          <cell r="DA13">
            <v>85.032499999999999</v>
          </cell>
          <cell r="DB13">
            <v>99.53</v>
          </cell>
          <cell r="DC13">
            <v>102.01666666666667</v>
          </cell>
          <cell r="DD13">
            <v>96.800833333333316</v>
          </cell>
          <cell r="DE13">
            <v>88.5</v>
          </cell>
          <cell r="DF13">
            <v>90.600000000000009</v>
          </cell>
          <cell r="DG13">
            <v>96.45</v>
          </cell>
          <cell r="DH13">
            <v>90.1</v>
          </cell>
          <cell r="DI13">
            <v>93</v>
          </cell>
          <cell r="DJ13">
            <v>97.433333333333337</v>
          </cell>
          <cell r="DL13">
            <v>122513</v>
          </cell>
          <cell r="DM13">
            <v>475381</v>
          </cell>
          <cell r="DO13">
            <v>442515</v>
          </cell>
          <cell r="DP13">
            <v>1901500</v>
          </cell>
          <cell r="DQ13">
            <v>89.63</v>
          </cell>
          <cell r="DR13">
            <v>99.296666666666667</v>
          </cell>
          <cell r="DS13">
            <v>95.220833333333331</v>
          </cell>
          <cell r="DT13">
            <v>73.430000000000007</v>
          </cell>
          <cell r="DU13">
            <v>78.323333333333338</v>
          </cell>
          <cell r="DV13">
            <v>78.236666666666665</v>
          </cell>
        </row>
        <row r="14">
          <cell r="D14">
            <v>1994</v>
          </cell>
          <cell r="E14">
            <v>189.22623379999999</v>
          </cell>
          <cell r="G14">
            <v>45.4</v>
          </cell>
          <cell r="H14">
            <v>42.2</v>
          </cell>
          <cell r="I14">
            <v>90.9</v>
          </cell>
          <cell r="J14">
            <v>110</v>
          </cell>
          <cell r="K14">
            <v>100.26666666666667</v>
          </cell>
          <cell r="L14">
            <v>95.74166666666666</v>
          </cell>
          <cell r="M14">
            <v>114.9</v>
          </cell>
          <cell r="N14">
            <v>114.40000000000002</v>
          </cell>
          <cell r="O14">
            <v>97.358333333333334</v>
          </cell>
          <cell r="P14">
            <v>102.7</v>
          </cell>
          <cell r="Q14">
            <v>106.03333333333335</v>
          </cell>
          <cell r="R14">
            <v>96.833333333333329</v>
          </cell>
          <cell r="S14" t="e">
            <v>#N/A</v>
          </cell>
          <cell r="T14" t="e">
            <v>#N/A</v>
          </cell>
          <cell r="U14" t="str">
            <v>#N/A</v>
          </cell>
          <cell r="V14">
            <v>93.6</v>
          </cell>
          <cell r="W14">
            <v>95.466666666666654</v>
          </cell>
          <cell r="X14">
            <v>100.1</v>
          </cell>
          <cell r="Y14">
            <v>95</v>
          </cell>
          <cell r="Z14">
            <v>94.633333333333326</v>
          </cell>
          <cell r="AA14">
            <v>100.54166666666667</v>
          </cell>
          <cell r="AB14">
            <v>6476</v>
          </cell>
          <cell r="AC14">
            <v>6344.333333333333</v>
          </cell>
          <cell r="AD14">
            <v>6644.9166666666661</v>
          </cell>
          <cell r="AE14">
            <v>2.1</v>
          </cell>
          <cell r="AF14">
            <v>2.2333333333333338</v>
          </cell>
          <cell r="AG14">
            <v>2.8916666666666666</v>
          </cell>
          <cell r="AH14">
            <v>2.1</v>
          </cell>
          <cell r="AI14">
            <v>2.1</v>
          </cell>
          <cell r="AJ14">
            <v>2.8916666666666666</v>
          </cell>
          <cell r="AK14">
            <v>538.5</v>
          </cell>
          <cell r="AL14">
            <v>1367.6000000000001</v>
          </cell>
          <cell r="AM14">
            <v>13342.5</v>
          </cell>
          <cell r="AN14">
            <v>685.2</v>
          </cell>
          <cell r="AO14">
            <v>1540.3999999999999</v>
          </cell>
          <cell r="AP14">
            <v>13293.5</v>
          </cell>
          <cell r="AQ14">
            <v>2.8457999146627841</v>
          </cell>
          <cell r="AR14">
            <v>7.6745726745176999</v>
          </cell>
          <cell r="AS14">
            <v>110.32706804467705</v>
          </cell>
          <cell r="AT14">
            <v>3.6210623983787182</v>
          </cell>
          <cell r="AU14">
            <v>8.5623972246538234</v>
          </cell>
          <cell r="AV14">
            <v>109.68483621399358</v>
          </cell>
          <cell r="AW14">
            <v>110132</v>
          </cell>
          <cell r="AX14">
            <v>113116.66666666667</v>
          </cell>
          <cell r="AY14">
            <v>132848.41666666666</v>
          </cell>
          <cell r="AZ14">
            <v>481229</v>
          </cell>
          <cell r="BA14">
            <v>496210.33333333331</v>
          </cell>
          <cell r="BB14">
            <v>519472.75</v>
          </cell>
          <cell r="BC14">
            <v>91.6</v>
          </cell>
          <cell r="BD14">
            <v>94.3</v>
          </cell>
          <cell r="BE14">
            <v>100.03333333333333</v>
          </cell>
          <cell r="BF14">
            <v>94.1</v>
          </cell>
          <cell r="BG14">
            <v>98.933333333333337</v>
          </cell>
          <cell r="BH14">
            <v>100.06666666666666</v>
          </cell>
          <cell r="BI14">
            <v>480.52</v>
          </cell>
          <cell r="BJ14">
            <v>1926.15</v>
          </cell>
          <cell r="BK14">
            <v>12393.21</v>
          </cell>
          <cell r="BL14">
            <v>2.5393941968314966</v>
          </cell>
          <cell r="BM14">
            <v>10.846791993253536</v>
          </cell>
          <cell r="BN14">
            <v>102.40563268184485</v>
          </cell>
          <cell r="BO14">
            <v>682.05</v>
          </cell>
          <cell r="BP14">
            <v>2003.6999999999998</v>
          </cell>
          <cell r="BQ14">
            <v>12332.85</v>
          </cell>
          <cell r="BR14">
            <v>3.6044156579308297</v>
          </cell>
          <cell r="BS14">
            <v>11.201521000626851</v>
          </cell>
          <cell r="BT14">
            <v>101.76826382060487</v>
          </cell>
          <cell r="BU14">
            <v>90.27</v>
          </cell>
          <cell r="BV14">
            <v>79.463333333333324</v>
          </cell>
          <cell r="BW14">
            <v>85.835833333333326</v>
          </cell>
          <cell r="BX14">
            <v>116.79</v>
          </cell>
          <cell r="BY14">
            <v>132.51666666666665</v>
          </cell>
          <cell r="BZ14">
            <v>97.765833333333333</v>
          </cell>
          <cell r="CA14">
            <v>126.93</v>
          </cell>
          <cell r="CB14">
            <v>105.73333333333333</v>
          </cell>
          <cell r="CC14">
            <v>84.627499999999998</v>
          </cell>
          <cell r="CD14">
            <v>126.4</v>
          </cell>
          <cell r="CE14">
            <v>139.59666666666666</v>
          </cell>
          <cell r="CF14">
            <v>96.965833333333336</v>
          </cell>
          <cell r="CG14">
            <v>74.5</v>
          </cell>
          <cell r="CH14">
            <v>76.213333333333338</v>
          </cell>
          <cell r="CI14">
            <v>88.91</v>
          </cell>
          <cell r="CJ14">
            <v>94.97</v>
          </cell>
          <cell r="CK14">
            <v>94.839999999999989</v>
          </cell>
          <cell r="CL14">
            <v>96.8125</v>
          </cell>
          <cell r="CM14">
            <v>82.69</v>
          </cell>
          <cell r="CN14">
            <v>79.046666666666667</v>
          </cell>
          <cell r="CO14">
            <v>89.134166666666658</v>
          </cell>
          <cell r="CP14">
            <v>104.2</v>
          </cell>
          <cell r="CQ14">
            <v>104.96</v>
          </cell>
          <cell r="CR14">
            <v>105.02749999999999</v>
          </cell>
          <cell r="CS14">
            <v>117.05</v>
          </cell>
          <cell r="CT14">
            <v>100.04333333333334</v>
          </cell>
          <cell r="CU14">
            <v>90.782499999999999</v>
          </cell>
          <cell r="CV14">
            <v>113.25</v>
          </cell>
          <cell r="CW14">
            <v>105.03000000000002</v>
          </cell>
          <cell r="CX14">
            <v>106.20166666666668</v>
          </cell>
          <cell r="CY14">
            <v>110.29</v>
          </cell>
          <cell r="CZ14">
            <v>104.69333333333333</v>
          </cell>
          <cell r="DA14">
            <v>89.08250000000001</v>
          </cell>
          <cell r="DB14">
            <v>97.66</v>
          </cell>
          <cell r="DC14">
            <v>98.08</v>
          </cell>
          <cell r="DD14">
            <v>97.51166666666667</v>
          </cell>
          <cell r="DE14">
            <v>88.9</v>
          </cell>
          <cell r="DF14">
            <v>91.3</v>
          </cell>
          <cell r="DG14">
            <v>98.5</v>
          </cell>
          <cell r="DH14">
            <v>90.4</v>
          </cell>
          <cell r="DI14">
            <v>92.86666666666666</v>
          </cell>
          <cell r="DJ14">
            <v>98.88333333333334</v>
          </cell>
          <cell r="DL14">
            <v>107793</v>
          </cell>
          <cell r="DM14">
            <v>479260</v>
          </cell>
          <cell r="DO14">
            <v>450097</v>
          </cell>
          <cell r="DP14">
            <v>1918179</v>
          </cell>
          <cell r="DQ14">
            <v>88.41</v>
          </cell>
          <cell r="DR14">
            <v>91.850000000000009</v>
          </cell>
          <cell r="DS14">
            <v>96.87833333333333</v>
          </cell>
          <cell r="DT14">
            <v>74.23</v>
          </cell>
          <cell r="DU14">
            <v>74.383333333333326</v>
          </cell>
          <cell r="DV14">
            <v>88.941666666666663</v>
          </cell>
        </row>
        <row r="15">
          <cell r="D15">
            <v>1995</v>
          </cell>
          <cell r="E15">
            <v>188.16148039999999</v>
          </cell>
          <cell r="G15">
            <v>45</v>
          </cell>
          <cell r="H15">
            <v>42.424999999999997</v>
          </cell>
          <cell r="I15">
            <v>81.8</v>
          </cell>
          <cell r="J15">
            <v>108.4</v>
          </cell>
          <cell r="K15">
            <v>97.36666666666666</v>
          </cell>
          <cell r="L15">
            <v>100.00833333333333</v>
          </cell>
          <cell r="M15">
            <v>114</v>
          </cell>
          <cell r="N15">
            <v>112.86666666666667</v>
          </cell>
          <cell r="O15">
            <v>100</v>
          </cell>
          <cell r="P15">
            <v>103</v>
          </cell>
          <cell r="Q15">
            <v>105.60000000000001</v>
          </cell>
          <cell r="R15">
            <v>99.999999999999986</v>
          </cell>
          <cell r="S15" t="e">
            <v>#N/A</v>
          </cell>
          <cell r="T15" t="e">
            <v>#N/A</v>
          </cell>
          <cell r="U15">
            <v>100.03333333333333</v>
          </cell>
          <cell r="V15">
            <v>93.2</v>
          </cell>
          <cell r="W15">
            <v>96.466666666666654</v>
          </cell>
          <cell r="X15">
            <v>100.00833333333333</v>
          </cell>
          <cell r="Y15">
            <v>95.1</v>
          </cell>
          <cell r="Z15">
            <v>98.166666666666671</v>
          </cell>
          <cell r="AA15">
            <v>100</v>
          </cell>
          <cell r="AB15">
            <v>6469</v>
          </cell>
          <cell r="AC15">
            <v>6570.666666666667</v>
          </cell>
          <cell r="AD15">
            <v>6666.4166666666661</v>
          </cell>
          <cell r="AE15">
            <v>2</v>
          </cell>
          <cell r="AF15">
            <v>2.1</v>
          </cell>
          <cell r="AG15">
            <v>3.1499999999999995</v>
          </cell>
          <cell r="AH15">
            <v>2.2000000000000002</v>
          </cell>
          <cell r="AI15">
            <v>2.1</v>
          </cell>
          <cell r="AJ15">
            <v>3.15</v>
          </cell>
          <cell r="AK15">
            <v>851.8</v>
          </cell>
          <cell r="AL15">
            <v>2456</v>
          </cell>
          <cell r="AM15">
            <v>10386.200000000001</v>
          </cell>
          <cell r="AN15">
            <v>763.7</v>
          </cell>
          <cell r="AO15">
            <v>2483.6999999999998</v>
          </cell>
          <cell r="AP15">
            <v>10469.6</v>
          </cell>
          <cell r="AQ15">
            <v>4.5269626822089988</v>
          </cell>
          <cell r="AR15">
            <v>14.964349764112878</v>
          </cell>
          <cell r="AS15">
            <v>85.05070146585777</v>
          </cell>
          <cell r="AT15">
            <v>4.0587478286017999</v>
          </cell>
          <cell r="AU15">
            <v>15.129331340056963</v>
          </cell>
          <cell r="AV15">
            <v>85.77611237180102</v>
          </cell>
          <cell r="AW15">
            <v>110272</v>
          </cell>
          <cell r="AX15">
            <v>115022.66666666667</v>
          </cell>
          <cell r="AY15">
            <v>143747.58333333331</v>
          </cell>
          <cell r="AZ15">
            <v>482229</v>
          </cell>
          <cell r="BA15">
            <v>498408.33333333331</v>
          </cell>
          <cell r="BB15">
            <v>535198.66666666663</v>
          </cell>
          <cell r="BC15">
            <v>92.5</v>
          </cell>
          <cell r="BD15">
            <v>99.433333333333337</v>
          </cell>
          <cell r="BE15">
            <v>100</v>
          </cell>
          <cell r="BF15">
            <v>94.6</v>
          </cell>
          <cell r="BG15">
            <v>100.39999999999999</v>
          </cell>
          <cell r="BH15">
            <v>100.05</v>
          </cell>
          <cell r="BI15">
            <v>1019.66</v>
          </cell>
          <cell r="BJ15">
            <v>2450.34</v>
          </cell>
          <cell r="BK15">
            <v>9982.1500000000015</v>
          </cell>
          <cell r="BL15">
            <v>5.4190687585597885</v>
          </cell>
          <cell r="BM15">
            <v>14.958714144009345</v>
          </cell>
          <cell r="BN15">
            <v>81.7039561773732</v>
          </cell>
          <cell r="BO15">
            <v>906.26</v>
          </cell>
          <cell r="BP15">
            <v>2559.1999999999998</v>
          </cell>
          <cell r="BQ15">
            <v>9862.2300000000014</v>
          </cell>
          <cell r="BR15">
            <v>4.8163949288315662</v>
          </cell>
          <cell r="BS15">
            <v>15.597259974153669</v>
          </cell>
          <cell r="BT15">
            <v>80.969523912509104</v>
          </cell>
          <cell r="BU15">
            <v>79.61</v>
          </cell>
          <cell r="BV15">
            <v>77.206666666666663</v>
          </cell>
          <cell r="BW15">
            <v>100</v>
          </cell>
          <cell r="BX15">
            <v>121.2</v>
          </cell>
          <cell r="BY15">
            <v>128.55333333333334</v>
          </cell>
          <cell r="BZ15">
            <v>99.998333333333335</v>
          </cell>
          <cell r="CA15">
            <v>117.1</v>
          </cell>
          <cell r="CB15">
            <v>96.693333333333328</v>
          </cell>
          <cell r="CC15">
            <v>99.998333333333349</v>
          </cell>
          <cell r="CD15">
            <v>130.35</v>
          </cell>
          <cell r="CE15">
            <v>131.79333333333332</v>
          </cell>
          <cell r="CF15">
            <v>99.998333333333335</v>
          </cell>
          <cell r="CG15">
            <v>69.72</v>
          </cell>
          <cell r="CH15">
            <v>74.23</v>
          </cell>
          <cell r="CI15">
            <v>100.5425</v>
          </cell>
          <cell r="CJ15">
            <v>95.91</v>
          </cell>
          <cell r="CK15">
            <v>93.929999999999993</v>
          </cell>
          <cell r="CL15">
            <v>100.20833333333333</v>
          </cell>
          <cell r="CM15">
            <v>76.78</v>
          </cell>
          <cell r="CN15">
            <v>82.24666666666667</v>
          </cell>
          <cell r="CO15">
            <v>99.998333333333335</v>
          </cell>
          <cell r="CP15">
            <v>113.21</v>
          </cell>
          <cell r="CQ15">
            <v>95.49666666666667</v>
          </cell>
          <cell r="CR15">
            <v>100.00166666666667</v>
          </cell>
          <cell r="CS15">
            <v>107.73</v>
          </cell>
          <cell r="CT15">
            <v>105.12</v>
          </cell>
          <cell r="CU15">
            <v>100.00083333333333</v>
          </cell>
          <cell r="CV15">
            <v>119.35</v>
          </cell>
          <cell r="CW15">
            <v>99.043333333333337</v>
          </cell>
          <cell r="CX15">
            <v>100</v>
          </cell>
          <cell r="CY15">
            <v>99.06</v>
          </cell>
          <cell r="CZ15">
            <v>98.573333333333338</v>
          </cell>
          <cell r="DA15">
            <v>99.999999999999986</v>
          </cell>
          <cell r="DB15">
            <v>104.71</v>
          </cell>
          <cell r="DC15">
            <v>98.48</v>
          </cell>
          <cell r="DD15">
            <v>100.00083333333335</v>
          </cell>
          <cell r="DE15">
            <v>89.4</v>
          </cell>
          <cell r="DF15">
            <v>92.366666666666674</v>
          </cell>
          <cell r="DG15">
            <v>99.983333333333334</v>
          </cell>
          <cell r="DH15">
            <v>90</v>
          </cell>
          <cell r="DI15">
            <v>93.966666666666654</v>
          </cell>
          <cell r="DJ15">
            <v>99.99166666666666</v>
          </cell>
          <cell r="DL15">
            <v>108651</v>
          </cell>
          <cell r="DM15">
            <v>483221</v>
          </cell>
          <cell r="DO15">
            <v>455535</v>
          </cell>
          <cell r="DP15">
            <v>1932400</v>
          </cell>
          <cell r="DQ15">
            <v>96.67</v>
          </cell>
          <cell r="DR15">
            <v>91.566666666666663</v>
          </cell>
          <cell r="DS15">
            <v>100.39333333333335</v>
          </cell>
          <cell r="DT15">
            <v>67.63</v>
          </cell>
          <cell r="DU15">
            <v>73.913333333333341</v>
          </cell>
          <cell r="DV15">
            <v>100.57166666666666</v>
          </cell>
        </row>
        <row r="16">
          <cell r="D16">
            <v>1996</v>
          </cell>
          <cell r="E16">
            <v>188.1657443</v>
          </cell>
          <cell r="G16">
            <v>44.7</v>
          </cell>
          <cell r="H16">
            <v>43.324999999999996</v>
          </cell>
          <cell r="I16">
            <v>54.5</v>
          </cell>
          <cell r="J16">
            <v>107.5</v>
          </cell>
          <cell r="K16">
            <v>94.833333333333329</v>
          </cell>
          <cell r="L16">
            <v>106.05</v>
          </cell>
          <cell r="M16">
            <v>114.2</v>
          </cell>
          <cell r="N16">
            <v>111.36666666666667</v>
          </cell>
          <cell r="O16">
            <v>100.95833333333333</v>
          </cell>
          <cell r="P16">
            <v>103.9</v>
          </cell>
          <cell r="Q16">
            <v>105.09999999999998</v>
          </cell>
          <cell r="R16">
            <v>102.375</v>
          </cell>
          <cell r="S16" t="e">
            <v>#N/A</v>
          </cell>
          <cell r="T16" t="e">
            <v>#N/A</v>
          </cell>
          <cell r="U16">
            <v>100.14999999999999</v>
          </cell>
          <cell r="V16">
            <v>93</v>
          </cell>
          <cell r="W16">
            <v>96.433333333333323</v>
          </cell>
          <cell r="X16">
            <v>100.14166666666667</v>
          </cell>
          <cell r="Y16">
            <v>95.1</v>
          </cell>
          <cell r="Z16">
            <v>98.166666666666671</v>
          </cell>
          <cell r="AA16">
            <v>99.583333333333329</v>
          </cell>
          <cell r="AB16">
            <v>6460</v>
          </cell>
          <cell r="AC16">
            <v>6572.666666666667</v>
          </cell>
          <cell r="AD16">
            <v>6710.75</v>
          </cell>
          <cell r="AE16">
            <v>2</v>
          </cell>
          <cell r="AF16">
            <v>2.0666666666666664</v>
          </cell>
          <cell r="AG16">
            <v>3.35</v>
          </cell>
          <cell r="AH16">
            <v>2.1</v>
          </cell>
          <cell r="AI16">
            <v>2.1</v>
          </cell>
          <cell r="AJ16">
            <v>3.3666666666666671</v>
          </cell>
          <cell r="AK16">
            <v>519</v>
          </cell>
          <cell r="AL16">
            <v>2533.3999999999996</v>
          </cell>
          <cell r="AM16">
            <v>7157.7999999999993</v>
          </cell>
          <cell r="AN16">
            <v>593.70000000000005</v>
          </cell>
          <cell r="AO16">
            <v>2704.7</v>
          </cell>
          <cell r="AP16">
            <v>7202.3</v>
          </cell>
          <cell r="AQ16">
            <v>2.7582066115739856</v>
          </cell>
          <cell r="AR16">
            <v>15.73118234984357</v>
          </cell>
          <cell r="AS16">
            <v>51.829430816658672</v>
          </cell>
          <cell r="AT16">
            <v>3.1551970429508196</v>
          </cell>
          <cell r="AU16">
            <v>16.807409965103545</v>
          </cell>
          <cell r="AV16">
            <v>52.210194399026967</v>
          </cell>
          <cell r="AW16">
            <v>111981</v>
          </cell>
          <cell r="AX16">
            <v>118864.66666666667</v>
          </cell>
          <cell r="AY16">
            <v>163452.25</v>
          </cell>
          <cell r="AZ16">
            <v>485930</v>
          </cell>
          <cell r="BA16">
            <v>502476.66666666669</v>
          </cell>
          <cell r="BB16">
            <v>552643.24999999988</v>
          </cell>
          <cell r="BC16">
            <v>101.2</v>
          </cell>
          <cell r="BD16">
            <v>99.2</v>
          </cell>
          <cell r="BE16">
            <v>101.03333333333333</v>
          </cell>
          <cell r="BF16">
            <v>95</v>
          </cell>
          <cell r="BG16">
            <v>101.2</v>
          </cell>
          <cell r="BH16">
            <v>100.85000000000001</v>
          </cell>
          <cell r="BI16">
            <v>803.1</v>
          </cell>
          <cell r="BJ16">
            <v>3007.3500000000004</v>
          </cell>
          <cell r="BK16">
            <v>6737.8799999999992</v>
          </cell>
          <cell r="BL16">
            <v>4.2680457220714221</v>
          </cell>
          <cell r="BM16">
            <v>18.698095646207094</v>
          </cell>
          <cell r="BN16">
            <v>48.664153093960927</v>
          </cell>
          <cell r="BO16">
            <v>698.65</v>
          </cell>
          <cell r="BP16">
            <v>2860.49</v>
          </cell>
          <cell r="BQ16">
            <v>6652.19</v>
          </cell>
          <cell r="BR16">
            <v>3.7129499984126495</v>
          </cell>
          <cell r="BS16">
            <v>17.79339939599274</v>
          </cell>
          <cell r="BT16">
            <v>48.184401159237495</v>
          </cell>
          <cell r="BU16">
            <v>89.84</v>
          </cell>
          <cell r="BV16">
            <v>78.596666666666664</v>
          </cell>
          <cell r="BW16">
            <v>107.33416666666666</v>
          </cell>
          <cell r="BX16">
            <v>122.55</v>
          </cell>
          <cell r="BY16">
            <v>125.24333333333334</v>
          </cell>
          <cell r="BZ16">
            <v>96.854166666666657</v>
          </cell>
          <cell r="CA16">
            <v>136.28</v>
          </cell>
          <cell r="CB16">
            <v>97.05</v>
          </cell>
          <cell r="CC16">
            <v>117.07916666666668</v>
          </cell>
          <cell r="CD16">
            <v>130.22</v>
          </cell>
          <cell r="CE16">
            <v>125.84999999999998</v>
          </cell>
          <cell r="CF16">
            <v>103.74416666666667</v>
          </cell>
          <cell r="CG16">
            <v>72.59</v>
          </cell>
          <cell r="CH16">
            <v>75.850000000000009</v>
          </cell>
          <cell r="CI16">
            <v>105.70583333333333</v>
          </cell>
          <cell r="CJ16">
            <v>92.52</v>
          </cell>
          <cell r="CK16">
            <v>96.033333333333346</v>
          </cell>
          <cell r="CL16">
            <v>101.125</v>
          </cell>
          <cell r="CM16">
            <v>82.03</v>
          </cell>
          <cell r="CN16">
            <v>80.17</v>
          </cell>
          <cell r="CO16">
            <v>104.13999999999999</v>
          </cell>
          <cell r="CP16">
            <v>115.71</v>
          </cell>
          <cell r="CQ16">
            <v>110.58333333333333</v>
          </cell>
          <cell r="CR16">
            <v>97.566666666666663</v>
          </cell>
          <cell r="CS16">
            <v>115.02</v>
          </cell>
          <cell r="CT16">
            <v>102.40000000000002</v>
          </cell>
          <cell r="CU16">
            <v>121.96583333333334</v>
          </cell>
          <cell r="CV16">
            <v>120.85</v>
          </cell>
          <cell r="CW16">
            <v>114.86333333333334</v>
          </cell>
          <cell r="CX16">
            <v>107.43999999999998</v>
          </cell>
          <cell r="CY16">
            <v>107.36</v>
          </cell>
          <cell r="CZ16">
            <v>99.473333333333343</v>
          </cell>
          <cell r="DA16">
            <v>120.42833333333334</v>
          </cell>
          <cell r="DB16">
            <v>104.76</v>
          </cell>
          <cell r="DC16">
            <v>104.52999999999999</v>
          </cell>
          <cell r="DD16">
            <v>107.70583333333333</v>
          </cell>
          <cell r="DE16">
            <v>89.6</v>
          </cell>
          <cell r="DF16">
            <v>93.399999999999991</v>
          </cell>
          <cell r="DG16">
            <v>101.40833333333333</v>
          </cell>
          <cell r="DH16">
            <v>91.2</v>
          </cell>
          <cell r="DI16">
            <v>95.59999999999998</v>
          </cell>
          <cell r="DJ16">
            <v>101.20833333333334</v>
          </cell>
          <cell r="DL16">
            <v>112669</v>
          </cell>
          <cell r="DM16">
            <v>500310</v>
          </cell>
          <cell r="DO16">
            <v>459269</v>
          </cell>
          <cell r="DP16">
            <v>2003333</v>
          </cell>
          <cell r="DQ16">
            <v>96.2</v>
          </cell>
          <cell r="DR16">
            <v>97.446666666666673</v>
          </cell>
          <cell r="DS16">
            <v>101.19166666666666</v>
          </cell>
          <cell r="DT16">
            <v>73.13</v>
          </cell>
          <cell r="DU16">
            <v>75.556666666666672</v>
          </cell>
          <cell r="DV16">
            <v>105.595</v>
          </cell>
        </row>
        <row r="17">
          <cell r="D17">
            <v>1997</v>
          </cell>
          <cell r="E17">
            <v>193.9857811</v>
          </cell>
          <cell r="G17">
            <v>42.7</v>
          </cell>
          <cell r="H17">
            <v>38.25</v>
          </cell>
          <cell r="I17">
            <v>54.5</v>
          </cell>
          <cell r="J17">
            <v>107.6</v>
          </cell>
          <cell r="K17">
            <v>92.2</v>
          </cell>
          <cell r="L17">
            <v>102.74166666666667</v>
          </cell>
          <cell r="M17">
            <v>115.6</v>
          </cell>
          <cell r="N17">
            <v>109.10000000000001</v>
          </cell>
          <cell r="O17">
            <v>104.31666666666666</v>
          </cell>
          <cell r="P17">
            <v>104.8</v>
          </cell>
          <cell r="Q17">
            <v>103.89999999999999</v>
          </cell>
          <cell r="R17">
            <v>105.99166666666667</v>
          </cell>
          <cell r="S17" t="e">
            <v>#N/A</v>
          </cell>
          <cell r="T17" t="e">
            <v>#N/A</v>
          </cell>
          <cell r="U17">
            <v>101.86666666666667</v>
          </cell>
          <cell r="V17">
            <v>93.4</v>
          </cell>
          <cell r="W17">
            <v>97.666666666666671</v>
          </cell>
          <cell r="X17">
            <v>101.85</v>
          </cell>
          <cell r="Y17">
            <v>95</v>
          </cell>
          <cell r="Z17">
            <v>98</v>
          </cell>
          <cell r="AA17">
            <v>99.808333333333323</v>
          </cell>
          <cell r="AB17">
            <v>6417</v>
          </cell>
          <cell r="AC17">
            <v>6533.666666666667</v>
          </cell>
          <cell r="AD17">
            <v>6786.916666666667</v>
          </cell>
          <cell r="AE17">
            <v>2</v>
          </cell>
          <cell r="AF17">
            <v>2</v>
          </cell>
          <cell r="AG17">
            <v>3.4000000000000004</v>
          </cell>
          <cell r="AH17">
            <v>2</v>
          </cell>
          <cell r="AI17">
            <v>2.0666666666666664</v>
          </cell>
          <cell r="AJ17">
            <v>3.3916666666666666</v>
          </cell>
          <cell r="AK17">
            <v>242</v>
          </cell>
          <cell r="AL17">
            <v>2818.7</v>
          </cell>
          <cell r="AM17">
            <v>11436.300000000001</v>
          </cell>
          <cell r="AN17">
            <v>490.7</v>
          </cell>
          <cell r="AO17">
            <v>2879.3</v>
          </cell>
          <cell r="AP17">
            <v>11412.9</v>
          </cell>
          <cell r="AQ17">
            <v>1.2475141148373581</v>
          </cell>
          <cell r="AR17">
            <v>17.265819310966133</v>
          </cell>
          <cell r="AS17">
            <v>83.526282429845836</v>
          </cell>
          <cell r="AT17">
            <v>2.5295668435978991</v>
          </cell>
          <cell r="AU17">
            <v>17.650198337081065</v>
          </cell>
          <cell r="AV17">
            <v>83.376916042841714</v>
          </cell>
          <cell r="AW17">
            <v>110743</v>
          </cell>
          <cell r="AX17">
            <v>121354.33333333333</v>
          </cell>
          <cell r="AY17">
            <v>177733.75</v>
          </cell>
          <cell r="AZ17">
            <v>488745</v>
          </cell>
          <cell r="BA17">
            <v>505581.33333333331</v>
          </cell>
          <cell r="BB17">
            <v>569565.41666666663</v>
          </cell>
          <cell r="BC17">
            <v>90</v>
          </cell>
          <cell r="BD17">
            <v>109.89999999999999</v>
          </cell>
          <cell r="BE17">
            <v>100.575</v>
          </cell>
          <cell r="BF17">
            <v>95.7</v>
          </cell>
          <cell r="BG17">
            <v>102.86666666666667</v>
          </cell>
          <cell r="BH17">
            <v>100.7</v>
          </cell>
          <cell r="BI17">
            <v>509.3</v>
          </cell>
          <cell r="BJ17">
            <v>3075.91</v>
          </cell>
          <cell r="BK17">
            <v>9981.8100000000013</v>
          </cell>
          <cell r="BL17">
            <v>2.6254501598622584</v>
          </cell>
          <cell r="BM17">
            <v>18.866670889885913</v>
          </cell>
          <cell r="BN17">
            <v>73.123832064063649</v>
          </cell>
          <cell r="BO17">
            <v>710.67</v>
          </cell>
          <cell r="BP17">
            <v>3075.2200000000003</v>
          </cell>
          <cell r="BQ17">
            <v>9955.4599999999991</v>
          </cell>
          <cell r="BR17">
            <v>3.66351593384903</v>
          </cell>
          <cell r="BS17">
            <v>18.895080690004797</v>
          </cell>
          <cell r="BT17">
            <v>72.982686885382506</v>
          </cell>
          <cell r="BU17">
            <v>89.15</v>
          </cell>
          <cell r="BV17">
            <v>78.13333333333334</v>
          </cell>
          <cell r="BW17">
            <v>105.30249999999999</v>
          </cell>
          <cell r="BX17">
            <v>117.28</v>
          </cell>
          <cell r="BY17">
            <v>123.16333333333334</v>
          </cell>
          <cell r="BZ17">
            <v>116.69833333333332</v>
          </cell>
          <cell r="CA17">
            <v>127.76</v>
          </cell>
          <cell r="CB17">
            <v>100.64</v>
          </cell>
          <cell r="CC17">
            <v>118.675</v>
          </cell>
          <cell r="CD17">
            <v>122.84</v>
          </cell>
          <cell r="CE17">
            <v>127.46333333333332</v>
          </cell>
          <cell r="CF17">
            <v>120.20666666666666</v>
          </cell>
          <cell r="CG17">
            <v>74.28</v>
          </cell>
          <cell r="CH17">
            <v>77.39</v>
          </cell>
          <cell r="CI17">
            <v>107.41666666666667</v>
          </cell>
          <cell r="CJ17">
            <v>94.68</v>
          </cell>
          <cell r="CK17">
            <v>98.570000000000007</v>
          </cell>
          <cell r="CL17">
            <v>113.03416666666666</v>
          </cell>
          <cell r="CM17">
            <v>78.58</v>
          </cell>
          <cell r="CN17">
            <v>81.403333333333336</v>
          </cell>
          <cell r="CO17">
            <v>103.9225</v>
          </cell>
          <cell r="CP17">
            <v>108.53</v>
          </cell>
          <cell r="CQ17">
            <v>115.75</v>
          </cell>
          <cell r="CR17">
            <v>108.93</v>
          </cell>
          <cell r="CS17">
            <v>108.48</v>
          </cell>
          <cell r="CT17">
            <v>98.86333333333333</v>
          </cell>
          <cell r="CU17">
            <v>129.285</v>
          </cell>
          <cell r="CV17">
            <v>112.21</v>
          </cell>
          <cell r="CW17">
            <v>116.01666666666667</v>
          </cell>
          <cell r="CX17">
            <v>125.03083333333333</v>
          </cell>
          <cell r="CY17">
            <v>107.65</v>
          </cell>
          <cell r="CZ17">
            <v>101.72000000000001</v>
          </cell>
          <cell r="DA17">
            <v>129.82749999999999</v>
          </cell>
          <cell r="DB17">
            <v>96.49</v>
          </cell>
          <cell r="DC17">
            <v>106.89333333333333</v>
          </cell>
          <cell r="DD17">
            <v>122.64333333333333</v>
          </cell>
          <cell r="DE17">
            <v>89.8</v>
          </cell>
          <cell r="DF17">
            <v>94.100000000000009</v>
          </cell>
          <cell r="DG17">
            <v>102.72499999999999</v>
          </cell>
          <cell r="DH17">
            <v>90</v>
          </cell>
          <cell r="DI17">
            <v>96.8</v>
          </cell>
          <cell r="DJ17">
            <v>102.84166666666667</v>
          </cell>
          <cell r="DL17">
            <v>129187</v>
          </cell>
          <cell r="DM17">
            <v>509645</v>
          </cell>
          <cell r="DO17">
            <v>467556</v>
          </cell>
          <cell r="DP17">
            <v>2039337</v>
          </cell>
          <cell r="DQ17">
            <v>89.82</v>
          </cell>
          <cell r="DR17">
            <v>101.38999999999999</v>
          </cell>
          <cell r="DS17">
            <v>113.1275</v>
          </cell>
          <cell r="DT17">
            <v>74.819999999999993</v>
          </cell>
          <cell r="DU17">
            <v>79.523333333333326</v>
          </cell>
          <cell r="DV17">
            <v>107.39</v>
          </cell>
        </row>
        <row r="18">
          <cell r="D18">
            <v>1998</v>
          </cell>
          <cell r="E18">
            <v>182.16933850000001</v>
          </cell>
          <cell r="G18">
            <v>42.6</v>
          </cell>
          <cell r="H18">
            <v>36.475000000000001</v>
          </cell>
          <cell r="I18">
            <v>27.3</v>
          </cell>
          <cell r="J18">
            <v>105.8</v>
          </cell>
          <cell r="K18">
            <v>90.066666666666663</v>
          </cell>
          <cell r="L18">
            <v>90.85833333333332</v>
          </cell>
          <cell r="M18">
            <v>114</v>
          </cell>
          <cell r="N18">
            <v>106.5</v>
          </cell>
          <cell r="O18">
            <v>95.583333333333329</v>
          </cell>
          <cell r="P18">
            <v>103.9</v>
          </cell>
          <cell r="Q18">
            <v>101.8</v>
          </cell>
          <cell r="R18">
            <v>99.016666666666652</v>
          </cell>
          <cell r="S18" t="e">
            <v>#N/A</v>
          </cell>
          <cell r="T18" t="e">
            <v>#N/A</v>
          </cell>
          <cell r="U18">
            <v>102.50833333333334</v>
          </cell>
          <cell r="V18">
            <v>94.1</v>
          </cell>
          <cell r="W18">
            <v>97.3</v>
          </cell>
          <cell r="X18">
            <v>102.50833333333334</v>
          </cell>
          <cell r="Y18">
            <v>94.8</v>
          </cell>
          <cell r="Z18">
            <v>97.2</v>
          </cell>
          <cell r="AA18">
            <v>99.866666666666674</v>
          </cell>
          <cell r="AB18">
            <v>6463</v>
          </cell>
          <cell r="AC18">
            <v>6451.666666666667</v>
          </cell>
          <cell r="AD18">
            <v>6792.9166666666661</v>
          </cell>
          <cell r="AE18">
            <v>2.1</v>
          </cell>
          <cell r="AF18">
            <v>2.2000000000000002</v>
          </cell>
          <cell r="AG18">
            <v>4.1083333333333334</v>
          </cell>
          <cell r="AH18">
            <v>2.1</v>
          </cell>
          <cell r="AI18">
            <v>2.0666666666666664</v>
          </cell>
          <cell r="AJ18">
            <v>4.0999999999999996</v>
          </cell>
          <cell r="AK18">
            <v>727.3</v>
          </cell>
          <cell r="AL18">
            <v>3491.6</v>
          </cell>
          <cell r="AM18">
            <v>15784.8</v>
          </cell>
          <cell r="AN18">
            <v>517.4</v>
          </cell>
          <cell r="AO18">
            <v>3245.9</v>
          </cell>
          <cell r="AP18">
            <v>15707.8</v>
          </cell>
          <cell r="AQ18">
            <v>3.9924391557254291</v>
          </cell>
          <cell r="AR18">
            <v>21.496902479802699</v>
          </cell>
          <cell r="AS18">
            <v>107.86510587533479</v>
          </cell>
          <cell r="AT18">
            <v>2.8402145183175267</v>
          </cell>
          <cell r="AU18">
            <v>20.013223004623399</v>
          </cell>
          <cell r="AV18">
            <v>107.46812783424699</v>
          </cell>
          <cell r="AW18">
            <v>112062</v>
          </cell>
          <cell r="AX18">
            <v>121705</v>
          </cell>
          <cell r="AY18">
            <v>192800.41666666666</v>
          </cell>
          <cell r="AZ18">
            <v>492500</v>
          </cell>
          <cell r="BA18">
            <v>505207</v>
          </cell>
          <cell r="BB18">
            <v>594450.58333333326</v>
          </cell>
          <cell r="BC18">
            <v>89.7</v>
          </cell>
          <cell r="BD18">
            <v>96.766666666666666</v>
          </cell>
          <cell r="BE18">
            <v>95.799999999999983</v>
          </cell>
          <cell r="BF18">
            <v>96.5</v>
          </cell>
          <cell r="BG18">
            <v>100.13333333333333</v>
          </cell>
          <cell r="BH18">
            <v>95.95</v>
          </cell>
          <cell r="BI18">
            <v>974.91</v>
          </cell>
          <cell r="BJ18">
            <v>3192.5699999999997</v>
          </cell>
          <cell r="BK18">
            <v>13991.369999999999</v>
          </cell>
          <cell r="BL18">
            <v>5.3516689912117119</v>
          </cell>
          <cell r="BM18">
            <v>19.67196547960242</v>
          </cell>
          <cell r="BN18">
            <v>95.700557562763663</v>
          </cell>
          <cell r="BO18">
            <v>694.21</v>
          </cell>
          <cell r="BP18">
            <v>3247.3499999999995</v>
          </cell>
          <cell r="BQ18">
            <v>14052.32</v>
          </cell>
          <cell r="BR18">
            <v>3.8107949763455942</v>
          </cell>
          <cell r="BS18">
            <v>20.029156164214495</v>
          </cell>
          <cell r="BT18">
            <v>96.061555956709384</v>
          </cell>
          <cell r="BU18">
            <v>79.95</v>
          </cell>
          <cell r="BV18">
            <v>74.026666666666685</v>
          </cell>
          <cell r="BW18">
            <v>94.716666666666669</v>
          </cell>
          <cell r="BX18">
            <v>128.06</v>
          </cell>
          <cell r="BY18">
            <v>131.86000000000001</v>
          </cell>
          <cell r="BZ18">
            <v>132.71666666666664</v>
          </cell>
          <cell r="CA18">
            <v>112.01</v>
          </cell>
          <cell r="CB18">
            <v>95.353333333333339</v>
          </cell>
          <cell r="CC18">
            <v>111.33333333333334</v>
          </cell>
          <cell r="CD18">
            <v>135.94999999999999</v>
          </cell>
          <cell r="CE18">
            <v>138.71</v>
          </cell>
          <cell r="CF18">
            <v>141.19999999999999</v>
          </cell>
          <cell r="CG18">
            <v>72.88</v>
          </cell>
          <cell r="CH18">
            <v>75.823333333333338</v>
          </cell>
          <cell r="CI18">
            <v>101.68</v>
          </cell>
          <cell r="CJ18">
            <v>93.65</v>
          </cell>
          <cell r="CK18">
            <v>98.163333333333341</v>
          </cell>
          <cell r="CL18">
            <v>111.69583333333333</v>
          </cell>
          <cell r="CM18">
            <v>73.41</v>
          </cell>
          <cell r="CN18">
            <v>80.966666666666669</v>
          </cell>
          <cell r="CO18">
            <v>93.9</v>
          </cell>
          <cell r="CP18">
            <v>122.78</v>
          </cell>
          <cell r="CQ18">
            <v>102.86666666666666</v>
          </cell>
          <cell r="CR18">
            <v>114.61666666666667</v>
          </cell>
          <cell r="CS18">
            <v>96.26</v>
          </cell>
          <cell r="CT18">
            <v>97.720000000000013</v>
          </cell>
          <cell r="CU18">
            <v>124.03333333333333</v>
          </cell>
          <cell r="CV18">
            <v>125.12</v>
          </cell>
          <cell r="CW18">
            <v>102.49666666666667</v>
          </cell>
          <cell r="CX18">
            <v>136.5</v>
          </cell>
          <cell r="CY18">
            <v>103.12</v>
          </cell>
          <cell r="CZ18">
            <v>92.899999999999991</v>
          </cell>
          <cell r="DA18">
            <v>116.18333333333332</v>
          </cell>
          <cell r="DB18">
            <v>106.5</v>
          </cell>
          <cell r="DC18">
            <v>101.32</v>
          </cell>
          <cell r="DD18">
            <v>121.95</v>
          </cell>
          <cell r="DE18">
            <v>89.7</v>
          </cell>
          <cell r="DF18">
            <v>94.466666666666654</v>
          </cell>
          <cell r="DG18">
            <v>102.43333333333334</v>
          </cell>
          <cell r="DH18">
            <v>91.5</v>
          </cell>
          <cell r="DI18">
            <v>96.266666666666652</v>
          </cell>
          <cell r="DJ18">
            <v>101.75</v>
          </cell>
          <cell r="DL18">
            <v>112668</v>
          </cell>
          <cell r="DM18">
            <v>498499</v>
          </cell>
          <cell r="DO18">
            <v>469378</v>
          </cell>
          <cell r="DP18">
            <v>1994053</v>
          </cell>
          <cell r="DQ18">
            <v>99.2</v>
          </cell>
          <cell r="DR18">
            <v>95.193333333333328</v>
          </cell>
          <cell r="DS18">
            <v>111.65</v>
          </cell>
          <cell r="DT18">
            <v>70.2</v>
          </cell>
          <cell r="DU18">
            <v>74.110000000000014</v>
          </cell>
          <cell r="DV18">
            <v>101.68333333333332</v>
          </cell>
        </row>
        <row r="19">
          <cell r="D19">
            <v>1999</v>
          </cell>
          <cell r="E19">
            <v>175.47663420000001</v>
          </cell>
          <cell r="G19">
            <v>41.3</v>
          </cell>
          <cell r="H19">
            <v>40.275000000000006</v>
          </cell>
          <cell r="I19">
            <v>36.4</v>
          </cell>
          <cell r="J19">
            <v>106</v>
          </cell>
          <cell r="K19">
            <v>87.933333333333323</v>
          </cell>
          <cell r="L19">
            <v>93.908333333333331</v>
          </cell>
          <cell r="M19">
            <v>115.7</v>
          </cell>
          <cell r="N19">
            <v>103.86666666666667</v>
          </cell>
          <cell r="O19">
            <v>95.166666666666671</v>
          </cell>
          <cell r="P19">
            <v>106</v>
          </cell>
          <cell r="Q19">
            <v>99.333333333333329</v>
          </cell>
          <cell r="R19">
            <v>99.416666666666657</v>
          </cell>
          <cell r="S19" t="e">
            <v>#N/A</v>
          </cell>
          <cell r="T19" t="e">
            <v>#N/A</v>
          </cell>
          <cell r="U19">
            <v>102.17500000000001</v>
          </cell>
          <cell r="V19">
            <v>95.1</v>
          </cell>
          <cell r="W19">
            <v>98.633333333333326</v>
          </cell>
          <cell r="X19">
            <v>102.16666666666666</v>
          </cell>
          <cell r="Y19">
            <v>94.9</v>
          </cell>
          <cell r="Z19">
            <v>100.36666666666667</v>
          </cell>
          <cell r="AA19">
            <v>98.733333333333348</v>
          </cell>
          <cell r="AB19">
            <v>6465</v>
          </cell>
          <cell r="AC19">
            <v>6629.666666666667</v>
          </cell>
          <cell r="AD19">
            <v>6779.416666666667</v>
          </cell>
          <cell r="AE19">
            <v>2.2000000000000002</v>
          </cell>
          <cell r="AF19">
            <v>2.0666666666666669</v>
          </cell>
          <cell r="AG19">
            <v>4.6833333333333336</v>
          </cell>
          <cell r="AH19">
            <v>2.2000000000000002</v>
          </cell>
          <cell r="AI19">
            <v>2.1</v>
          </cell>
          <cell r="AJ19">
            <v>4.6749999999999998</v>
          </cell>
          <cell r="AK19">
            <v>238.9</v>
          </cell>
          <cell r="AL19">
            <v>3378.5</v>
          </cell>
          <cell r="AM19">
            <v>12197.3</v>
          </cell>
          <cell r="AN19">
            <v>296.7</v>
          </cell>
          <cell r="AO19">
            <v>3427.4</v>
          </cell>
          <cell r="AP19">
            <v>12502.5</v>
          </cell>
          <cell r="AQ19">
            <v>1.3614348205910596</v>
          </cell>
          <cell r="AR19">
            <v>20.397117471167171</v>
          </cell>
          <cell r="AS19">
            <v>100.77227481236025</v>
          </cell>
          <cell r="AT19">
            <v>1.6908234042250623</v>
          </cell>
          <cell r="AU19">
            <v>20.692584933805421</v>
          </cell>
          <cell r="AV19">
            <v>102.71919416174782</v>
          </cell>
          <cell r="AW19">
            <v>112208</v>
          </cell>
          <cell r="AX19">
            <v>121683.66666666667</v>
          </cell>
          <cell r="AY19">
            <v>213248.75</v>
          </cell>
          <cell r="AZ19">
            <v>495499</v>
          </cell>
          <cell r="BA19">
            <v>503926.66666666669</v>
          </cell>
          <cell r="BB19">
            <v>616297.41666666674</v>
          </cell>
          <cell r="BC19">
            <v>96.4</v>
          </cell>
          <cell r="BD19">
            <v>100.60000000000001</v>
          </cell>
          <cell r="BE19">
            <v>93.316666666666663</v>
          </cell>
          <cell r="BF19">
            <v>97.5</v>
          </cell>
          <cell r="BG19">
            <v>101.76666666666667</v>
          </cell>
          <cell r="BH19">
            <v>93.45</v>
          </cell>
          <cell r="BI19">
            <v>430.05</v>
          </cell>
          <cell r="BJ19">
            <v>3112.1099999999997</v>
          </cell>
          <cell r="BK19">
            <v>12279.560000000001</v>
          </cell>
          <cell r="BL19">
            <v>2.4507536399965892</v>
          </cell>
          <cell r="BM19">
            <v>18.790971155522183</v>
          </cell>
          <cell r="BN19">
            <v>101.93038653785261</v>
          </cell>
          <cell r="BO19">
            <v>447.73</v>
          </cell>
          <cell r="BP19">
            <v>3245.98</v>
          </cell>
          <cell r="BQ19">
            <v>12242.52</v>
          </cell>
          <cell r="BR19">
            <v>2.5515077949905196</v>
          </cell>
          <cell r="BS19">
            <v>19.597551688331521</v>
          </cell>
          <cell r="BT19">
            <v>100.67251251035154</v>
          </cell>
          <cell r="BU19">
            <v>84.46</v>
          </cell>
          <cell r="BV19">
            <v>73.103333333333339</v>
          </cell>
          <cell r="BW19">
            <v>91.558333333333337</v>
          </cell>
          <cell r="BX19">
            <v>123.04</v>
          </cell>
          <cell r="BY19">
            <v>126.18666666666667</v>
          </cell>
          <cell r="BZ19">
            <v>130.95833333333334</v>
          </cell>
          <cell r="CA19">
            <v>120.77</v>
          </cell>
          <cell r="CB19">
            <v>92.11666666666666</v>
          </cell>
          <cell r="CC19">
            <v>106.15</v>
          </cell>
          <cell r="CD19">
            <v>126.66</v>
          </cell>
          <cell r="CE19">
            <v>134.92999999999998</v>
          </cell>
          <cell r="CF19">
            <v>128.19999999999999</v>
          </cell>
          <cell r="CG19">
            <v>76.34</v>
          </cell>
          <cell r="CH19">
            <v>75.286666666666662</v>
          </cell>
          <cell r="CI19">
            <v>111.50416666666666</v>
          </cell>
          <cell r="CJ19">
            <v>95.53</v>
          </cell>
          <cell r="CK19">
            <v>96.563333333333333</v>
          </cell>
          <cell r="CL19">
            <v>114.00416666666666</v>
          </cell>
          <cell r="CM19">
            <v>85.56</v>
          </cell>
          <cell r="CN19">
            <v>77.650000000000006</v>
          </cell>
          <cell r="CO19">
            <v>93.533333333333331</v>
          </cell>
          <cell r="CP19">
            <v>123.69</v>
          </cell>
          <cell r="CQ19">
            <v>97.853333333333339</v>
          </cell>
          <cell r="CR19">
            <v>119.59166666666668</v>
          </cell>
          <cell r="CS19">
            <v>107.73</v>
          </cell>
          <cell r="CT19">
            <v>94.936666666666667</v>
          </cell>
          <cell r="CU19">
            <v>107.95</v>
          </cell>
          <cell r="CV19">
            <v>119.93</v>
          </cell>
          <cell r="CW19">
            <v>102.14999999999999</v>
          </cell>
          <cell r="CX19">
            <v>128.88333333333333</v>
          </cell>
          <cell r="CY19">
            <v>119.54</v>
          </cell>
          <cell r="CZ19">
            <v>94.88</v>
          </cell>
          <cell r="DA19">
            <v>111.78333333333332</v>
          </cell>
          <cell r="DB19">
            <v>103.24</v>
          </cell>
          <cell r="DC19">
            <v>102.05</v>
          </cell>
          <cell r="DD19">
            <v>114.49166666666666</v>
          </cell>
          <cell r="DE19">
            <v>90.4</v>
          </cell>
          <cell r="DF19">
            <v>95.09999999999998</v>
          </cell>
          <cell r="DG19">
            <v>102.39166666666667</v>
          </cell>
          <cell r="DH19">
            <v>91.9</v>
          </cell>
          <cell r="DI19">
            <v>96.433333333333337</v>
          </cell>
          <cell r="DJ19">
            <v>100.70833333333333</v>
          </cell>
          <cell r="DL19">
            <v>112493</v>
          </cell>
          <cell r="DM19">
            <v>495375</v>
          </cell>
          <cell r="DO19">
            <v>471776</v>
          </cell>
          <cell r="DP19">
            <v>1983110</v>
          </cell>
          <cell r="DQ19">
            <v>99.39</v>
          </cell>
          <cell r="DR19">
            <v>94.320000000000007</v>
          </cell>
          <cell r="DS19">
            <v>114.07499999999999</v>
          </cell>
          <cell r="DT19">
            <v>79.81</v>
          </cell>
          <cell r="DU19">
            <v>74.993333333333325</v>
          </cell>
          <cell r="DV19">
            <v>111.46666666666667</v>
          </cell>
        </row>
        <row r="20">
          <cell r="D20">
            <v>2000</v>
          </cell>
          <cell r="E20">
            <v>178.12350040000001</v>
          </cell>
          <cell r="G20">
            <v>39.799999999999997</v>
          </cell>
          <cell r="H20" t="str">
            <v>#N/A</v>
          </cell>
          <cell r="I20">
            <v>18.2</v>
          </cell>
          <cell r="J20">
            <v>104.4</v>
          </cell>
          <cell r="K20">
            <v>87.033333333333346</v>
          </cell>
          <cell r="L20" t="str">
            <v>#N/A</v>
          </cell>
          <cell r="M20">
            <v>114.9</v>
          </cell>
          <cell r="N20">
            <v>101.86666666666667</v>
          </cell>
          <cell r="O20" t="str">
            <v>#N/A</v>
          </cell>
          <cell r="P20">
            <v>105.3</v>
          </cell>
          <cell r="Q20">
            <v>99</v>
          </cell>
          <cell r="R20" t="str">
            <v>#N/A</v>
          </cell>
          <cell r="S20" t="e">
            <v>#N/A</v>
          </cell>
          <cell r="T20" t="e">
            <v>#N/A</v>
          </cell>
          <cell r="U20" t="str">
            <v>#N/A</v>
          </cell>
          <cell r="V20">
            <v>95</v>
          </cell>
          <cell r="W20">
            <v>98.2</v>
          </cell>
          <cell r="X20" t="str">
            <v>#N/A</v>
          </cell>
          <cell r="Y20">
            <v>95</v>
          </cell>
          <cell r="Z20">
            <v>100.06666666666668</v>
          </cell>
          <cell r="AA20" t="str">
            <v>#N/A</v>
          </cell>
          <cell r="AB20">
            <v>6424</v>
          </cell>
          <cell r="AC20">
            <v>6619</v>
          </cell>
          <cell r="AD20" t="str">
            <v>#N/A</v>
          </cell>
          <cell r="AE20">
            <v>2</v>
          </cell>
          <cell r="AF20">
            <v>2.1333333333333333</v>
          </cell>
          <cell r="AG20" t="str">
            <v>#N/A</v>
          </cell>
          <cell r="AH20">
            <v>2</v>
          </cell>
          <cell r="AI20">
            <v>2.166666666666667</v>
          </cell>
          <cell r="AJ20" t="str">
            <v>#N/A</v>
          </cell>
          <cell r="AK20">
            <v>170.3</v>
          </cell>
          <cell r="AL20">
            <v>3436.5</v>
          </cell>
          <cell r="AM20" t="str">
            <v>#N/A</v>
          </cell>
          <cell r="AN20">
            <v>276.7</v>
          </cell>
          <cell r="AO20">
            <v>3558.4</v>
          </cell>
          <cell r="AP20" t="str">
            <v>#N/A</v>
          </cell>
          <cell r="AQ20">
            <v>0.95607822447666202</v>
          </cell>
          <cell r="AR20">
            <v>19.928555240747095</v>
          </cell>
          <cell r="AS20" t="str">
            <v>#N/A</v>
          </cell>
          <cell r="AT20">
            <v>1.5534165866863909</v>
          </cell>
          <cell r="AU20">
            <v>20.555687407837738</v>
          </cell>
          <cell r="AV20" t="str">
            <v>#N/A</v>
          </cell>
          <cell r="AW20">
            <v>111467</v>
          </cell>
          <cell r="AX20">
            <v>122541</v>
          </cell>
          <cell r="AY20" t="str">
            <v>#N/A</v>
          </cell>
          <cell r="AZ20">
            <v>493871</v>
          </cell>
          <cell r="BA20">
            <v>502322.33333333331</v>
          </cell>
          <cell r="BB20" t="str">
            <v>#N/A</v>
          </cell>
          <cell r="BC20">
            <v>96.3</v>
          </cell>
          <cell r="BD20">
            <v>99.2</v>
          </cell>
          <cell r="BE20" t="str">
            <v>#N/A</v>
          </cell>
          <cell r="BF20">
            <v>97.7</v>
          </cell>
          <cell r="BG20">
            <v>100.56666666666668</v>
          </cell>
          <cell r="BH20" t="str">
            <v>#N/A</v>
          </cell>
          <cell r="BI20">
            <v>287.04000000000002</v>
          </cell>
          <cell r="BJ20">
            <v>3546.27</v>
          </cell>
          <cell r="BK20" t="str">
            <v>#N/A</v>
          </cell>
          <cell r="BL20">
            <v>1.6114661982018854</v>
          </cell>
          <cell r="BM20">
            <v>20.556620450115645</v>
          </cell>
          <cell r="BN20" t="str">
            <v>#N/A</v>
          </cell>
          <cell r="BO20">
            <v>506.65</v>
          </cell>
          <cell r="BP20">
            <v>3423.6499999999996</v>
          </cell>
          <cell r="BQ20" t="str">
            <v>#N/A</v>
          </cell>
          <cell r="BR20">
            <v>2.844374823435706</v>
          </cell>
          <cell r="BS20">
            <v>19.785619113872698</v>
          </cell>
          <cell r="BT20" t="str">
            <v>#N/A</v>
          </cell>
          <cell r="BU20">
            <v>91.4</v>
          </cell>
          <cell r="BV20">
            <v>73.623333333333335</v>
          </cell>
          <cell r="BW20" t="str">
            <v>#N/A</v>
          </cell>
          <cell r="BX20">
            <v>118.38</v>
          </cell>
          <cell r="BY20">
            <v>122.58999999999999</v>
          </cell>
          <cell r="BZ20" t="str">
            <v>#N/A</v>
          </cell>
          <cell r="CA20">
            <v>118.4</v>
          </cell>
          <cell r="CB20">
            <v>92.076666666666668</v>
          </cell>
          <cell r="CC20" t="str">
            <v>#N/A</v>
          </cell>
          <cell r="CD20">
            <v>121.06</v>
          </cell>
          <cell r="CE20">
            <v>132.55333333333331</v>
          </cell>
          <cell r="CF20" t="str">
            <v>#N/A</v>
          </cell>
          <cell r="CG20">
            <v>75.239999999999995</v>
          </cell>
          <cell r="CH20">
            <v>75.38000000000001</v>
          </cell>
          <cell r="CI20" t="str">
            <v>#N/A</v>
          </cell>
          <cell r="CJ20">
            <v>96.75</v>
          </cell>
          <cell r="CK20">
            <v>97.25333333333333</v>
          </cell>
          <cell r="CL20" t="str">
            <v>#N/A</v>
          </cell>
          <cell r="CM20">
            <v>80.06</v>
          </cell>
          <cell r="CN20">
            <v>77.983333333333334</v>
          </cell>
          <cell r="CO20" t="str">
            <v>#N/A</v>
          </cell>
          <cell r="CP20">
            <v>118.22</v>
          </cell>
          <cell r="CQ20">
            <v>107.24000000000001</v>
          </cell>
          <cell r="CR20" t="str">
            <v>#N/A</v>
          </cell>
          <cell r="CS20">
            <v>98.4</v>
          </cell>
          <cell r="CT20">
            <v>92.576666666666668</v>
          </cell>
          <cell r="CU20" t="str">
            <v>#N/A</v>
          </cell>
          <cell r="CV20">
            <v>109.79</v>
          </cell>
          <cell r="CW20">
            <v>109.94666666666666</v>
          </cell>
          <cell r="CX20" t="str">
            <v>#N/A</v>
          </cell>
          <cell r="CY20">
            <v>114.69</v>
          </cell>
          <cell r="CZ20">
            <v>93.929999999999993</v>
          </cell>
          <cell r="DA20" t="str">
            <v>#N/A</v>
          </cell>
          <cell r="DB20">
            <v>95.42</v>
          </cell>
          <cell r="DC20">
            <v>105.50666666666666</v>
          </cell>
          <cell r="DD20" t="str">
            <v>#N/A</v>
          </cell>
          <cell r="DE20">
            <v>90.4</v>
          </cell>
          <cell r="DF20">
            <v>95.266666666666666</v>
          </cell>
          <cell r="DG20" t="str">
            <v>#N/A</v>
          </cell>
          <cell r="DH20">
            <v>91.8</v>
          </cell>
          <cell r="DI20">
            <v>97.40000000000002</v>
          </cell>
          <cell r="DJ20" t="str">
            <v>#N/A</v>
          </cell>
          <cell r="DL20">
            <v>115260</v>
          </cell>
          <cell r="DM20" t="str">
            <v>#N/A</v>
          </cell>
          <cell r="DO20">
            <v>470177</v>
          </cell>
          <cell r="DP20" t="str">
            <v>#N/A</v>
          </cell>
          <cell r="DQ20">
            <v>94.23</v>
          </cell>
          <cell r="DR20">
            <v>98.759999999999991</v>
          </cell>
          <cell r="DS20" t="str">
            <v>#N/A</v>
          </cell>
          <cell r="DT20">
            <v>77.69</v>
          </cell>
          <cell r="DU20">
            <v>75.236666666666665</v>
          </cell>
          <cell r="DV20" t="str">
            <v>#N/A</v>
          </cell>
        </row>
        <row r="21">
          <cell r="D21">
            <v>2001</v>
          </cell>
          <cell r="E21">
            <v>182.6756422</v>
          </cell>
          <cell r="G21">
            <v>39</v>
          </cell>
          <cell r="H21" t="str">
            <v>#N/A</v>
          </cell>
          <cell r="I21">
            <v>45.5</v>
          </cell>
          <cell r="J21">
            <v>103.7</v>
          </cell>
          <cell r="K21">
            <v>85.666666666666671</v>
          </cell>
          <cell r="L21" t="str">
            <v>#N/A</v>
          </cell>
          <cell r="M21">
            <v>115.2</v>
          </cell>
          <cell r="N21">
            <v>98.666666666666671</v>
          </cell>
          <cell r="O21" t="str">
            <v>#N/A</v>
          </cell>
          <cell r="P21">
            <v>105.4</v>
          </cell>
          <cell r="Q21">
            <v>96.466666666666683</v>
          </cell>
          <cell r="R21" t="str">
            <v>#N/A</v>
          </cell>
          <cell r="S21" t="e">
            <v>#N/A</v>
          </cell>
          <cell r="T21" t="e">
            <v>#N/A</v>
          </cell>
          <cell r="U21" t="str">
            <v>#N/A</v>
          </cell>
          <cell r="V21">
            <v>94.9</v>
          </cell>
          <cell r="W21">
            <v>98.566666666666663</v>
          </cell>
          <cell r="X21" t="str">
            <v>#N/A</v>
          </cell>
          <cell r="Y21">
            <v>95.1</v>
          </cell>
          <cell r="Z21">
            <v>99.733333333333334</v>
          </cell>
          <cell r="AA21" t="str">
            <v>#N/A</v>
          </cell>
          <cell r="AB21">
            <v>6368</v>
          </cell>
          <cell r="AC21">
            <v>6613.333333333333</v>
          </cell>
          <cell r="AD21" t="str">
            <v>#N/A</v>
          </cell>
          <cell r="AE21">
            <v>1.9</v>
          </cell>
          <cell r="AF21">
            <v>2.2000000000000002</v>
          </cell>
          <cell r="AG21" t="str">
            <v>#N/A</v>
          </cell>
          <cell r="AH21">
            <v>2</v>
          </cell>
          <cell r="AI21">
            <v>2.2666666666666666</v>
          </cell>
          <cell r="AJ21" t="str">
            <v>#N/A</v>
          </cell>
          <cell r="AK21">
            <v>416.4</v>
          </cell>
          <cell r="AL21">
            <v>3928.3</v>
          </cell>
          <cell r="AM21" t="str">
            <v>#N/A</v>
          </cell>
          <cell r="AN21">
            <v>319.39999999999998</v>
          </cell>
          <cell r="AO21">
            <v>3933.6000000000004</v>
          </cell>
          <cell r="AP21" t="str">
            <v>#N/A</v>
          </cell>
          <cell r="AQ21">
            <v>2.2794500404389435</v>
          </cell>
          <cell r="AR21">
            <v>25.21926197118578</v>
          </cell>
          <cell r="AS21" t="str">
            <v>#N/A</v>
          </cell>
          <cell r="AT21">
            <v>1.7484542337084499</v>
          </cell>
          <cell r="AU21">
            <v>25.255289744748669</v>
          </cell>
          <cell r="AV21" t="str">
            <v>#N/A</v>
          </cell>
          <cell r="AW21">
            <v>112358</v>
          </cell>
          <cell r="AX21">
            <v>123640</v>
          </cell>
          <cell r="AY21" t="str">
            <v>#N/A</v>
          </cell>
          <cell r="AZ21">
            <v>494956</v>
          </cell>
          <cell r="BA21">
            <v>503098.66666666669</v>
          </cell>
          <cell r="BB21" t="str">
            <v>#N/A</v>
          </cell>
          <cell r="BC21">
            <v>125.4</v>
          </cell>
          <cell r="BD21">
            <v>107.2</v>
          </cell>
          <cell r="BE21" t="str">
            <v>#N/A</v>
          </cell>
          <cell r="BF21">
            <v>98.6</v>
          </cell>
          <cell r="BG21">
            <v>100.36666666666667</v>
          </cell>
          <cell r="BH21" t="str">
            <v>#N/A</v>
          </cell>
          <cell r="BI21">
            <v>716.29</v>
          </cell>
          <cell r="BJ21">
            <v>3633.9000000000005</v>
          </cell>
          <cell r="BK21" t="str">
            <v>#N/A</v>
          </cell>
          <cell r="BL21">
            <v>3.9211029526080954</v>
          </cell>
          <cell r="BM21">
            <v>23.292605697587685</v>
          </cell>
          <cell r="BN21" t="str">
            <v>#N/A</v>
          </cell>
          <cell r="BO21">
            <v>476.18</v>
          </cell>
          <cell r="BP21">
            <v>3578.9700000000003</v>
          </cell>
          <cell r="BQ21" t="str">
            <v>#N/A</v>
          </cell>
          <cell r="BR21">
            <v>2.6066967345250149</v>
          </cell>
          <cell r="BS21">
            <v>22.9363099990574</v>
          </cell>
          <cell r="BT21" t="str">
            <v>#N/A</v>
          </cell>
          <cell r="BU21">
            <v>82.3</v>
          </cell>
          <cell r="BV21">
            <v>76.196666666666658</v>
          </cell>
          <cell r="BW21" t="str">
            <v>#N/A</v>
          </cell>
          <cell r="BX21">
            <v>132.97</v>
          </cell>
          <cell r="BY21">
            <v>108.08666666666666</v>
          </cell>
          <cell r="BZ21" t="str">
            <v>#N/A</v>
          </cell>
          <cell r="CA21">
            <v>107.86</v>
          </cell>
          <cell r="CB21">
            <v>90.773333333333326</v>
          </cell>
          <cell r="CC21" t="str">
            <v>#N/A</v>
          </cell>
          <cell r="CD21">
            <v>136.33000000000001</v>
          </cell>
          <cell r="CE21">
            <v>115.45666666666666</v>
          </cell>
          <cell r="CF21" t="str">
            <v>#N/A</v>
          </cell>
          <cell r="CG21">
            <v>76.48</v>
          </cell>
          <cell r="CH21">
            <v>75.213333333333338</v>
          </cell>
          <cell r="CI21" t="str">
            <v>#N/A</v>
          </cell>
          <cell r="CJ21">
            <v>96.47</v>
          </cell>
          <cell r="CK21">
            <v>97.473333333333343</v>
          </cell>
          <cell r="CL21" t="str">
            <v>#N/A</v>
          </cell>
          <cell r="CM21">
            <v>89.42</v>
          </cell>
          <cell r="CN21">
            <v>76.42</v>
          </cell>
          <cell r="CO21" t="str">
            <v>#N/A</v>
          </cell>
          <cell r="CP21">
            <v>119.59</v>
          </cell>
          <cell r="CQ21">
            <v>111.72333333333334</v>
          </cell>
          <cell r="CR21" t="str">
            <v>#N/A</v>
          </cell>
          <cell r="CS21">
            <v>105.48</v>
          </cell>
          <cell r="CT21">
            <v>89.04</v>
          </cell>
          <cell r="CU21" t="str">
            <v>#N/A</v>
          </cell>
          <cell r="CV21">
            <v>114.4</v>
          </cell>
          <cell r="CW21">
            <v>113.21</v>
          </cell>
          <cell r="CX21" t="str">
            <v>#N/A</v>
          </cell>
          <cell r="CY21">
            <v>114.13</v>
          </cell>
          <cell r="CZ21">
            <v>92.660000000000011</v>
          </cell>
          <cell r="DA21" t="str">
            <v>#N/A</v>
          </cell>
          <cell r="DB21">
            <v>107.39</v>
          </cell>
          <cell r="DC21">
            <v>105.39</v>
          </cell>
          <cell r="DD21" t="str">
            <v>#N/A</v>
          </cell>
          <cell r="DE21">
            <v>91</v>
          </cell>
          <cell r="DF21">
            <v>95.59999999999998</v>
          </cell>
          <cell r="DG21" t="str">
            <v>#N/A</v>
          </cell>
          <cell r="DH21">
            <v>95.3</v>
          </cell>
          <cell r="DI21">
            <v>97.566666666666663</v>
          </cell>
          <cell r="DJ21" t="str">
            <v>#N/A</v>
          </cell>
          <cell r="DL21">
            <v>130599</v>
          </cell>
          <cell r="DM21" t="str">
            <v>#N/A</v>
          </cell>
          <cell r="DO21">
            <v>472605</v>
          </cell>
          <cell r="DP21" t="str">
            <v>#N/A</v>
          </cell>
          <cell r="DQ21">
            <v>104.27</v>
          </cell>
          <cell r="DR21">
            <v>100.14</v>
          </cell>
          <cell r="DS21" t="str">
            <v>#N/A</v>
          </cell>
          <cell r="DT21">
            <v>77.47</v>
          </cell>
          <cell r="DU21">
            <v>77.046666666666667</v>
          </cell>
          <cell r="DV21" t="str">
            <v>#N/A</v>
          </cell>
        </row>
        <row r="22">
          <cell r="D22">
            <v>2002</v>
          </cell>
          <cell r="E22">
            <v>181.3718734</v>
          </cell>
          <cell r="G22">
            <v>38.4</v>
          </cell>
          <cell r="H22" t="str">
            <v>#N/A</v>
          </cell>
          <cell r="I22">
            <v>18.2</v>
          </cell>
          <cell r="J22">
            <v>102.7</v>
          </cell>
          <cell r="K22">
            <v>87</v>
          </cell>
          <cell r="L22" t="str">
            <v>#N/A</v>
          </cell>
          <cell r="M22">
            <v>115.4</v>
          </cell>
          <cell r="N22">
            <v>99.5</v>
          </cell>
          <cell r="O22" t="str">
            <v>#N/A</v>
          </cell>
          <cell r="P22">
            <v>106.1</v>
          </cell>
          <cell r="Q22">
            <v>96.8</v>
          </cell>
          <cell r="R22" t="str">
            <v>#N/A</v>
          </cell>
          <cell r="S22" t="e">
            <v>#N/A</v>
          </cell>
          <cell r="T22" t="e">
            <v>#N/A</v>
          </cell>
          <cell r="U22" t="str">
            <v>#N/A</v>
          </cell>
          <cell r="V22">
            <v>95.5</v>
          </cell>
          <cell r="W22">
            <v>98.566666666666663</v>
          </cell>
          <cell r="X22" t="str">
            <v>#N/A</v>
          </cell>
          <cell r="Y22">
            <v>94.7</v>
          </cell>
          <cell r="Z22">
            <v>98.966666666666654</v>
          </cell>
          <cell r="AA22" t="str">
            <v>#N/A</v>
          </cell>
          <cell r="AB22">
            <v>6308</v>
          </cell>
          <cell r="AC22">
            <v>6471.333333333333</v>
          </cell>
          <cell r="AD22" t="str">
            <v>#N/A</v>
          </cell>
          <cell r="AE22">
            <v>2.1</v>
          </cell>
          <cell r="AF22">
            <v>2.4666666666666668</v>
          </cell>
          <cell r="AG22" t="str">
            <v>#N/A</v>
          </cell>
          <cell r="AH22">
            <v>2</v>
          </cell>
          <cell r="AI22">
            <v>2.2999999999999998</v>
          </cell>
          <cell r="AJ22" t="str">
            <v>#N/A</v>
          </cell>
          <cell r="AK22">
            <v>-14.3</v>
          </cell>
          <cell r="AL22">
            <v>4289.6000000000004</v>
          </cell>
          <cell r="AM22" t="str">
            <v>#N/A</v>
          </cell>
          <cell r="AN22">
            <v>652.1</v>
          </cell>
          <cell r="AO22">
            <v>4021</v>
          </cell>
          <cell r="AP22" t="str">
            <v>#N/A</v>
          </cell>
          <cell r="AQ22">
            <v>-7.8843536938401612E-2</v>
          </cell>
          <cell r="AR22">
            <v>30.325698371770216</v>
          </cell>
          <cell r="AS22" t="str">
            <v>#N/A</v>
          </cell>
          <cell r="AT22">
            <v>3.5953755550721462</v>
          </cell>
          <cell r="AU22">
            <v>27.982375237198767</v>
          </cell>
          <cell r="AV22" t="str">
            <v>#N/A</v>
          </cell>
          <cell r="AW22">
            <v>113499</v>
          </cell>
          <cell r="AX22">
            <v>124097</v>
          </cell>
          <cell r="AY22" t="str">
            <v>#N/A</v>
          </cell>
          <cell r="AZ22">
            <v>495986</v>
          </cell>
          <cell r="BA22">
            <v>504576.66666666669</v>
          </cell>
          <cell r="BB22" t="str">
            <v>#N/A</v>
          </cell>
          <cell r="BC22">
            <v>90.4</v>
          </cell>
          <cell r="BD22">
            <v>94.933333333333323</v>
          </cell>
          <cell r="BE22" t="str">
            <v>#N/A</v>
          </cell>
          <cell r="BF22">
            <v>98.5</v>
          </cell>
          <cell r="BG22">
            <v>99.133333333333326</v>
          </cell>
          <cell r="BH22" t="str">
            <v>#N/A</v>
          </cell>
          <cell r="BI22">
            <v>123.9</v>
          </cell>
          <cell r="BJ22">
            <v>3535.54</v>
          </cell>
          <cell r="BK22" t="str">
            <v>#N/A</v>
          </cell>
          <cell r="BL22">
            <v>0.68312686899775943</v>
          </cell>
          <cell r="BM22">
            <v>24.877059545632484</v>
          </cell>
          <cell r="BN22" t="str">
            <v>#N/A</v>
          </cell>
          <cell r="BO22">
            <v>693.91</v>
          </cell>
          <cell r="BP22">
            <v>3549.7700000000004</v>
          </cell>
          <cell r="BQ22" t="str">
            <v>#N/A</v>
          </cell>
          <cell r="BR22">
            <v>3.8258964137710669</v>
          </cell>
          <cell r="BS22">
            <v>24.661277859245622</v>
          </cell>
          <cell r="BT22" t="str">
            <v>#N/A</v>
          </cell>
          <cell r="BU22">
            <v>82.64</v>
          </cell>
          <cell r="BV22">
            <v>71.65666666666668</v>
          </cell>
          <cell r="BW22" t="str">
            <v>#N/A</v>
          </cell>
          <cell r="BX22">
            <v>113.85</v>
          </cell>
          <cell r="BY22">
            <v>118.34333333333332</v>
          </cell>
          <cell r="BZ22" t="str">
            <v>#N/A</v>
          </cell>
          <cell r="CA22">
            <v>109.76</v>
          </cell>
          <cell r="CB22">
            <v>82.526666666666657</v>
          </cell>
          <cell r="CC22" t="str">
            <v>#N/A</v>
          </cell>
          <cell r="CD22">
            <v>120.29</v>
          </cell>
          <cell r="CE22">
            <v>124.91666666666667</v>
          </cell>
          <cell r="CF22" t="str">
            <v>#N/A</v>
          </cell>
          <cell r="CG22">
            <v>74.28</v>
          </cell>
          <cell r="CH22">
            <v>77.523333333333326</v>
          </cell>
          <cell r="CI22" t="str">
            <v>#N/A</v>
          </cell>
          <cell r="CJ22">
            <v>96.85</v>
          </cell>
          <cell r="CK22">
            <v>97.043333333333337</v>
          </cell>
          <cell r="CL22" t="str">
            <v>#N/A</v>
          </cell>
          <cell r="CM22">
            <v>76.69</v>
          </cell>
          <cell r="CN22">
            <v>81.509999999999991</v>
          </cell>
          <cell r="CO22" t="str">
            <v>#N/A</v>
          </cell>
          <cell r="CP22">
            <v>96.79</v>
          </cell>
          <cell r="CQ22">
            <v>103.55333333333334</v>
          </cell>
          <cell r="CR22" t="str">
            <v>#N/A</v>
          </cell>
          <cell r="CS22">
            <v>98.08</v>
          </cell>
          <cell r="CT22">
            <v>94.113333333333344</v>
          </cell>
          <cell r="CU22" t="str">
            <v>#N/A</v>
          </cell>
          <cell r="CV22">
            <v>95.51</v>
          </cell>
          <cell r="CW22">
            <v>107.87</v>
          </cell>
          <cell r="CX22" t="str">
            <v>#N/A</v>
          </cell>
          <cell r="CY22">
            <v>107.55</v>
          </cell>
          <cell r="CZ22">
            <v>89.070000000000007</v>
          </cell>
          <cell r="DA22" t="str">
            <v>#N/A</v>
          </cell>
          <cell r="DB22">
            <v>85.28</v>
          </cell>
          <cell r="DC22">
            <v>101.71333333333332</v>
          </cell>
          <cell r="DD22" t="str">
            <v>#N/A</v>
          </cell>
          <cell r="DE22">
            <v>91.1</v>
          </cell>
          <cell r="DF22">
            <v>95.966666666666654</v>
          </cell>
          <cell r="DG22" t="str">
            <v>#N/A</v>
          </cell>
          <cell r="DH22">
            <v>91.6</v>
          </cell>
          <cell r="DI22">
            <v>96.766666666666666</v>
          </cell>
          <cell r="DJ22" t="str">
            <v>#N/A</v>
          </cell>
          <cell r="DL22">
            <v>113529</v>
          </cell>
          <cell r="DM22" t="str">
            <v>#N/A</v>
          </cell>
          <cell r="DO22">
            <v>472197</v>
          </cell>
          <cell r="DP22" t="str">
            <v>#N/A</v>
          </cell>
          <cell r="DQ22">
            <v>80.150000000000006</v>
          </cell>
          <cell r="DR22">
            <v>94.803333333333327</v>
          </cell>
          <cell r="DS22" t="str">
            <v>#N/A</v>
          </cell>
          <cell r="DT22">
            <v>73.430000000000007</v>
          </cell>
          <cell r="DU22">
            <v>75.166666666666671</v>
          </cell>
          <cell r="DV22" t="str">
            <v>#N/A</v>
          </cell>
        </row>
        <row r="23">
          <cell r="D23">
            <v>2003</v>
          </cell>
          <cell r="E23">
            <v>180.41944649999999</v>
          </cell>
          <cell r="G23">
            <v>41.2</v>
          </cell>
          <cell r="H23" t="str">
            <v>#N/A</v>
          </cell>
          <cell r="I23">
            <v>18.2</v>
          </cell>
          <cell r="J23">
            <v>100.4</v>
          </cell>
          <cell r="K23">
            <v>87.033333333333317</v>
          </cell>
          <cell r="L23" t="str">
            <v>#N/A</v>
          </cell>
          <cell r="M23">
            <v>114.9</v>
          </cell>
          <cell r="N23">
            <v>98.899999999999991</v>
          </cell>
          <cell r="O23" t="str">
            <v>#N/A</v>
          </cell>
          <cell r="P23">
            <v>106.5</v>
          </cell>
          <cell r="Q23">
            <v>96.333333333333329</v>
          </cell>
          <cell r="R23" t="str">
            <v>#N/A</v>
          </cell>
          <cell r="S23" t="e">
            <v>#N/A</v>
          </cell>
          <cell r="T23" t="e">
            <v>#N/A</v>
          </cell>
          <cell r="U23" t="str">
            <v>#N/A</v>
          </cell>
          <cell r="V23">
            <v>95.2</v>
          </cell>
          <cell r="W23">
            <v>99.433333333333337</v>
          </cell>
          <cell r="X23" t="str">
            <v>#N/A</v>
          </cell>
          <cell r="Y23">
            <v>94.5</v>
          </cell>
          <cell r="Z23">
            <v>101.36666666666667</v>
          </cell>
          <cell r="AA23" t="str">
            <v>#N/A</v>
          </cell>
          <cell r="AB23">
            <v>6307</v>
          </cell>
          <cell r="AC23">
            <v>6674</v>
          </cell>
          <cell r="AD23" t="str">
            <v>#N/A</v>
          </cell>
          <cell r="AE23">
            <v>2.2000000000000002</v>
          </cell>
          <cell r="AF23">
            <v>2.4333333333333336</v>
          </cell>
          <cell r="AG23" t="str">
            <v>#N/A</v>
          </cell>
          <cell r="AH23">
            <v>2.1</v>
          </cell>
          <cell r="AI23">
            <v>2.4333333333333331</v>
          </cell>
          <cell r="AJ23" t="str">
            <v>#N/A</v>
          </cell>
          <cell r="AK23">
            <v>767.2</v>
          </cell>
          <cell r="AL23">
            <v>3437.8</v>
          </cell>
          <cell r="AM23" t="str">
            <v>#N/A</v>
          </cell>
          <cell r="AN23">
            <v>604</v>
          </cell>
          <cell r="AO23">
            <v>3474.5000000000005</v>
          </cell>
          <cell r="AP23" t="str">
            <v>#N/A</v>
          </cell>
          <cell r="AQ23">
            <v>4.2523132338730463</v>
          </cell>
          <cell r="AR23">
            <v>25.887640025633218</v>
          </cell>
          <cell r="AS23" t="str">
            <v>#N/A</v>
          </cell>
          <cell r="AT23">
            <v>3.3477544229136078</v>
          </cell>
          <cell r="AU23">
            <v>26.158874903405962</v>
          </cell>
          <cell r="AV23" t="str">
            <v>#N/A</v>
          </cell>
          <cell r="AW23">
            <v>112686</v>
          </cell>
          <cell r="AX23">
            <v>125636.66666666667</v>
          </cell>
          <cell r="AY23" t="str">
            <v>#N/A</v>
          </cell>
          <cell r="AZ23">
            <v>496448</v>
          </cell>
          <cell r="BA23">
            <v>509182.33333333331</v>
          </cell>
          <cell r="BB23" t="str">
            <v>#N/A</v>
          </cell>
          <cell r="BC23">
            <v>86.1</v>
          </cell>
          <cell r="BD23">
            <v>98.100000000000009</v>
          </cell>
          <cell r="BE23" t="str">
            <v>#N/A</v>
          </cell>
          <cell r="BF23">
            <v>98.4</v>
          </cell>
          <cell r="BG23">
            <v>99.533333333333346</v>
          </cell>
          <cell r="BH23" t="str">
            <v>#N/A</v>
          </cell>
          <cell r="BI23">
            <v>662.02</v>
          </cell>
          <cell r="BJ23">
            <v>3105.75</v>
          </cell>
          <cell r="BK23" t="str">
            <v>#N/A</v>
          </cell>
          <cell r="BL23">
            <v>3.6693383825451433</v>
          </cell>
          <cell r="BM23">
            <v>23.39142789682672</v>
          </cell>
          <cell r="BN23" t="str">
            <v>#N/A</v>
          </cell>
          <cell r="BO23">
            <v>552.02</v>
          </cell>
          <cell r="BP23">
            <v>3234.9100000000003</v>
          </cell>
          <cell r="BQ23" t="str">
            <v>#N/A</v>
          </cell>
          <cell r="BR23">
            <v>3.0596480075112082</v>
          </cell>
          <cell r="BS23">
            <v>24.324833370385861</v>
          </cell>
          <cell r="BT23" t="str">
            <v>#N/A</v>
          </cell>
          <cell r="BU23">
            <v>73.45</v>
          </cell>
          <cell r="BV23">
            <v>71.456666666666663</v>
          </cell>
          <cell r="BW23" t="str">
            <v>#N/A</v>
          </cell>
          <cell r="BX23">
            <v>129.29</v>
          </cell>
          <cell r="BY23">
            <v>103.8</v>
          </cell>
          <cell r="BZ23" t="str">
            <v>#N/A</v>
          </cell>
          <cell r="CA23">
            <v>99.81</v>
          </cell>
          <cell r="CB23">
            <v>77.63000000000001</v>
          </cell>
          <cell r="CC23" t="str">
            <v>#N/A</v>
          </cell>
          <cell r="CD23">
            <v>136.33000000000001</v>
          </cell>
          <cell r="CE23">
            <v>102.51333333333334</v>
          </cell>
          <cell r="CF23" t="str">
            <v>#N/A</v>
          </cell>
          <cell r="CG23">
            <v>77.95</v>
          </cell>
          <cell r="CH23">
            <v>76.436666666666667</v>
          </cell>
          <cell r="CI23" t="str">
            <v>#N/A</v>
          </cell>
          <cell r="CJ23">
            <v>93.27</v>
          </cell>
          <cell r="CK23">
            <v>94.83</v>
          </cell>
          <cell r="CL23" t="str">
            <v>#N/A</v>
          </cell>
          <cell r="CM23">
            <v>82.2</v>
          </cell>
          <cell r="CN23">
            <v>82.936666666666667</v>
          </cell>
          <cell r="CO23" t="str">
            <v>#N/A</v>
          </cell>
          <cell r="CP23">
            <v>103.4</v>
          </cell>
          <cell r="CQ23">
            <v>98.54</v>
          </cell>
          <cell r="CR23" t="str">
            <v>#N/A</v>
          </cell>
          <cell r="CS23">
            <v>101.4</v>
          </cell>
          <cell r="CT23">
            <v>89.823333333333338</v>
          </cell>
          <cell r="CU23" t="str">
            <v>#N/A</v>
          </cell>
          <cell r="CV23">
            <v>102.76</v>
          </cell>
          <cell r="CW23">
            <v>96.006666666666661</v>
          </cell>
          <cell r="CX23" t="str">
            <v>#N/A</v>
          </cell>
          <cell r="CY23">
            <v>99.22</v>
          </cell>
          <cell r="CZ23">
            <v>84.926666666666677</v>
          </cell>
          <cell r="DA23" t="str">
            <v>#N/A</v>
          </cell>
          <cell r="DB23">
            <v>94.5</v>
          </cell>
          <cell r="DC23">
            <v>94.426666666666662</v>
          </cell>
          <cell r="DD23" t="str">
            <v>#N/A</v>
          </cell>
          <cell r="DE23">
            <v>91.4</v>
          </cell>
          <cell r="DF23">
            <v>96.166666666666671</v>
          </cell>
          <cell r="DG23" t="str">
            <v>#N/A</v>
          </cell>
          <cell r="DH23">
            <v>93.3</v>
          </cell>
          <cell r="DI23">
            <v>96.866666666666674</v>
          </cell>
          <cell r="DJ23" t="str">
            <v>#N/A</v>
          </cell>
          <cell r="DL23">
            <v>113125</v>
          </cell>
          <cell r="DM23" t="str">
            <v>#N/A</v>
          </cell>
          <cell r="DO23">
            <v>474278</v>
          </cell>
          <cell r="DP23" t="str">
            <v>#N/A</v>
          </cell>
          <cell r="DQ23">
            <v>88.97</v>
          </cell>
          <cell r="DR23">
            <v>93.67</v>
          </cell>
          <cell r="DS23" t="str">
            <v>#N/A</v>
          </cell>
          <cell r="DT23">
            <v>70.709999999999994</v>
          </cell>
          <cell r="DU23">
            <v>76.823333333333323</v>
          </cell>
          <cell r="DV23" t="str">
            <v>#N/A</v>
          </cell>
        </row>
        <row r="24">
          <cell r="E24">
            <v>175.5732419</v>
          </cell>
          <cell r="G24">
            <v>38.299999999999997</v>
          </cell>
          <cell r="I24">
            <v>0</v>
          </cell>
          <cell r="J24">
            <v>97.7</v>
          </cell>
          <cell r="K24">
            <v>87.333333333333329</v>
          </cell>
          <cell r="M24">
            <v>112.9</v>
          </cell>
          <cell r="N24">
            <v>97.866666666666674</v>
          </cell>
          <cell r="P24">
            <v>105.5</v>
          </cell>
          <cell r="Q24">
            <v>95.133333333333326</v>
          </cell>
          <cell r="S24" t="e">
            <v>#N/A</v>
          </cell>
          <cell r="T24" t="e">
            <v>#N/A</v>
          </cell>
          <cell r="V24">
            <v>95.7</v>
          </cell>
          <cell r="W24">
            <v>99.933333333333323</v>
          </cell>
          <cell r="Y24">
            <v>94.7</v>
          </cell>
          <cell r="Z24">
            <v>101.06666666666668</v>
          </cell>
          <cell r="AB24">
            <v>6418</v>
          </cell>
          <cell r="AC24">
            <v>6668.333333333333</v>
          </cell>
          <cell r="AE24">
            <v>2.4</v>
          </cell>
          <cell r="AF24">
            <v>2.5</v>
          </cell>
          <cell r="AH24">
            <v>2.2000000000000002</v>
          </cell>
          <cell r="AI24">
            <v>2.5333333333333332</v>
          </cell>
          <cell r="AK24">
            <v>614.70000000000005</v>
          </cell>
          <cell r="AL24">
            <v>3404.3</v>
          </cell>
          <cell r="AN24">
            <v>284.3</v>
          </cell>
          <cell r="AO24">
            <v>3542.9</v>
          </cell>
          <cell r="AQ24">
            <v>3.5011029775830553</v>
          </cell>
          <cell r="AR24">
            <v>27.891481105257071</v>
          </cell>
          <cell r="AT24">
            <v>1.61926724666807</v>
          </cell>
          <cell r="AU24">
            <v>29.17524156504075</v>
          </cell>
          <cell r="AW24">
            <v>113165</v>
          </cell>
          <cell r="AX24">
            <v>126484.66666666667</v>
          </cell>
          <cell r="AZ24">
            <v>496197</v>
          </cell>
          <cell r="BA24">
            <v>510944.66666666669</v>
          </cell>
          <cell r="BC24">
            <v>106.4</v>
          </cell>
          <cell r="BD24">
            <v>97.399999999999991</v>
          </cell>
          <cell r="BF24">
            <v>99.9</v>
          </cell>
          <cell r="BG24">
            <v>98.733333333333334</v>
          </cell>
          <cell r="BI24">
            <v>1140.23</v>
          </cell>
          <cell r="BJ24">
            <v>3372.2</v>
          </cell>
          <cell r="BL24">
            <v>6.4943267417106343</v>
          </cell>
          <cell r="BM24">
            <v>27.640916158183046</v>
          </cell>
          <cell r="BO24">
            <v>757.77</v>
          </cell>
          <cell r="BP24">
            <v>3297.02</v>
          </cell>
          <cell r="BR24">
            <v>4.3159765793445768</v>
          </cell>
          <cell r="BS24">
            <v>27.133736994180047</v>
          </cell>
          <cell r="BU24">
            <v>82.3</v>
          </cell>
          <cell r="BV24">
            <v>72.756666666666661</v>
          </cell>
          <cell r="BX24">
            <v>154.41</v>
          </cell>
          <cell r="BY24">
            <v>103.31</v>
          </cell>
          <cell r="CA24">
            <v>107.63</v>
          </cell>
          <cell r="CB24">
            <v>75.856666666666669</v>
          </cell>
          <cell r="CD24">
            <v>162.16999999999999</v>
          </cell>
          <cell r="CE24">
            <v>96.40333333333335</v>
          </cell>
          <cell r="CG24">
            <v>76.41</v>
          </cell>
          <cell r="CH24">
            <v>79.296666666666667</v>
          </cell>
          <cell r="CJ24">
            <v>94.4</v>
          </cell>
          <cell r="CK24">
            <v>95.676666666666677</v>
          </cell>
          <cell r="CM24">
            <v>78.25</v>
          </cell>
          <cell r="CN24">
            <v>78.963333333333324</v>
          </cell>
          <cell r="CP24">
            <v>114.69</v>
          </cell>
          <cell r="CQ24">
            <v>106.02333333333333</v>
          </cell>
          <cell r="CS24">
            <v>100.65</v>
          </cell>
          <cell r="CT24">
            <v>82.68</v>
          </cell>
          <cell r="CV24">
            <v>116.82</v>
          </cell>
          <cell r="CW24">
            <v>103.14666666666669</v>
          </cell>
          <cell r="CY24">
            <v>107.31</v>
          </cell>
          <cell r="CZ24">
            <v>82.766666666666666</v>
          </cell>
          <cell r="DB24">
            <v>114.46</v>
          </cell>
          <cell r="DC24">
            <v>95.34999999999998</v>
          </cell>
          <cell r="DE24">
            <v>91.4</v>
          </cell>
          <cell r="DF24">
            <v>96.666666666666671</v>
          </cell>
          <cell r="DH24">
            <v>93.7</v>
          </cell>
          <cell r="DI24">
            <v>98.066666666666663</v>
          </cell>
          <cell r="DL24">
            <v>116928</v>
          </cell>
          <cell r="DO24">
            <v>477291</v>
          </cell>
          <cell r="DQ24">
            <v>106.43</v>
          </cell>
          <cell r="DR24">
            <v>97.100000000000009</v>
          </cell>
          <cell r="DT24">
            <v>79.010000000000005</v>
          </cell>
          <cell r="DU24">
            <v>79.913333333333327</v>
          </cell>
        </row>
        <row r="25">
          <cell r="E25">
            <v>165.93065720000001</v>
          </cell>
          <cell r="G25">
            <v>35.700000000000003</v>
          </cell>
          <cell r="I25">
            <v>36.4</v>
          </cell>
          <cell r="J25">
            <v>98.8</v>
          </cell>
          <cell r="K25">
            <v>87.5</v>
          </cell>
          <cell r="M25">
            <v>113.6</v>
          </cell>
          <cell r="N25">
            <v>94.766666666666666</v>
          </cell>
          <cell r="P25">
            <v>105.9</v>
          </cell>
          <cell r="Q25">
            <v>94.233333333333348</v>
          </cell>
          <cell r="S25" t="e">
            <v>#N/A</v>
          </cell>
          <cell r="T25" t="e">
            <v>#N/A</v>
          </cell>
          <cell r="V25">
            <v>96.3</v>
          </cell>
          <cell r="W25">
            <v>99.633333333333326</v>
          </cell>
          <cell r="Y25">
            <v>98</v>
          </cell>
          <cell r="Z25">
            <v>100.56666666666668</v>
          </cell>
          <cell r="AB25">
            <v>6519</v>
          </cell>
          <cell r="AC25">
            <v>6647.666666666667</v>
          </cell>
          <cell r="AE25">
            <v>2.2000000000000002</v>
          </cell>
          <cell r="AF25">
            <v>2.6</v>
          </cell>
          <cell r="AH25">
            <v>2.1</v>
          </cell>
          <cell r="AI25">
            <v>2.7333333333333329</v>
          </cell>
          <cell r="AK25">
            <v>980</v>
          </cell>
          <cell r="AL25">
            <v>3537.2999999999997</v>
          </cell>
          <cell r="AN25">
            <v>890.7</v>
          </cell>
          <cell r="AO25">
            <v>3437.3999999999996</v>
          </cell>
          <cell r="AQ25">
            <v>5.9060815917747114</v>
          </cell>
          <cell r="AR25">
            <v>28.611472484909655</v>
          </cell>
          <cell r="AT25">
            <v>5.3679049732589137</v>
          </cell>
          <cell r="AU25">
            <v>27.822512294174892</v>
          </cell>
          <cell r="AW25">
            <v>113577</v>
          </cell>
          <cell r="AX25">
            <v>127859.66666666667</v>
          </cell>
          <cell r="AZ25">
            <v>497248</v>
          </cell>
          <cell r="BA25">
            <v>511382.66666666669</v>
          </cell>
          <cell r="BC25">
            <v>101.2</v>
          </cell>
          <cell r="BD25">
            <v>105.46666666666665</v>
          </cell>
          <cell r="BF25">
            <v>99.5</v>
          </cell>
          <cell r="BG25">
            <v>98.966666666666683</v>
          </cell>
          <cell r="BI25">
            <v>866.2</v>
          </cell>
          <cell r="BJ25">
            <v>3362.6099999999997</v>
          </cell>
          <cell r="BL25">
            <v>5.220252933464546</v>
          </cell>
          <cell r="BM25">
            <v>27.189757805413336</v>
          </cell>
          <cell r="BO25">
            <v>875.95</v>
          </cell>
          <cell r="BP25">
            <v>3255.5200000000004</v>
          </cell>
          <cell r="BR25">
            <v>5.2790124186888354</v>
          </cell>
          <cell r="BS25">
            <v>26.352574980410239</v>
          </cell>
          <cell r="BU25">
            <v>71.02</v>
          </cell>
          <cell r="BV25">
            <v>75.15666666666668</v>
          </cell>
          <cell r="BX25">
            <v>127.57</v>
          </cell>
          <cell r="BY25">
            <v>96.036666666666676</v>
          </cell>
          <cell r="CA25">
            <v>91.52</v>
          </cell>
          <cell r="CB25">
            <v>77.906666666666666</v>
          </cell>
          <cell r="CD25">
            <v>132.26</v>
          </cell>
          <cell r="CE25">
            <v>92.206666666666663</v>
          </cell>
          <cell r="CG25">
            <v>67.08</v>
          </cell>
          <cell r="CH25">
            <v>79.766666666666666</v>
          </cell>
          <cell r="CJ25">
            <v>88.85</v>
          </cell>
          <cell r="CK25">
            <v>93.17</v>
          </cell>
          <cell r="CM25">
            <v>76.69</v>
          </cell>
          <cell r="CN25">
            <v>78.773333333333326</v>
          </cell>
          <cell r="CP25">
            <v>90.18</v>
          </cell>
          <cell r="CQ25">
            <v>105.79666666666667</v>
          </cell>
          <cell r="CS25">
            <v>98.83</v>
          </cell>
          <cell r="CT25">
            <v>81.716666666666683</v>
          </cell>
          <cell r="CV25">
            <v>94.59</v>
          </cell>
          <cell r="CW25">
            <v>107.18333333333334</v>
          </cell>
          <cell r="CY25">
            <v>93.18</v>
          </cell>
          <cell r="CZ25">
            <v>83.36666666666666</v>
          </cell>
          <cell r="DB25">
            <v>95.81</v>
          </cell>
          <cell r="DC25">
            <v>95.713333333333324</v>
          </cell>
          <cell r="DE25">
            <v>92</v>
          </cell>
          <cell r="DF25">
            <v>97</v>
          </cell>
          <cell r="DH25">
            <v>93.8</v>
          </cell>
          <cell r="DI25">
            <v>98.033333333333346</v>
          </cell>
          <cell r="DL25">
            <v>131799</v>
          </cell>
          <cell r="DO25">
            <v>477734</v>
          </cell>
          <cell r="DQ25">
            <v>88.31</v>
          </cell>
          <cell r="DR25">
            <v>95.31</v>
          </cell>
          <cell r="DT25">
            <v>69.09</v>
          </cell>
          <cell r="DU25">
            <v>81.043333333333337</v>
          </cell>
        </row>
        <row r="26">
          <cell r="E26">
            <v>165.6250312</v>
          </cell>
          <cell r="G26">
            <v>38.5</v>
          </cell>
          <cell r="I26">
            <v>36.4</v>
          </cell>
          <cell r="J26">
            <v>97.6</v>
          </cell>
          <cell r="K26">
            <v>90</v>
          </cell>
          <cell r="M26">
            <v>114.5</v>
          </cell>
          <cell r="N26">
            <v>94.733333333333334</v>
          </cell>
          <cell r="P26">
            <v>107</v>
          </cell>
          <cell r="Q26">
            <v>94.466666666666654</v>
          </cell>
          <cell r="S26" t="e">
            <v>#N/A</v>
          </cell>
          <cell r="T26" t="e">
            <v>#N/A</v>
          </cell>
          <cell r="V26">
            <v>96.7</v>
          </cell>
          <cell r="W26">
            <v>99.766666666666652</v>
          </cell>
          <cell r="Y26">
            <v>98.2</v>
          </cell>
          <cell r="Z26">
            <v>99.5</v>
          </cell>
          <cell r="AB26">
            <v>6583</v>
          </cell>
          <cell r="AC26">
            <v>6526.333333333333</v>
          </cell>
          <cell r="AE26">
            <v>2.1</v>
          </cell>
          <cell r="AF26">
            <v>3</v>
          </cell>
          <cell r="AH26">
            <v>2.1</v>
          </cell>
          <cell r="AI26">
            <v>2.8666666666666667</v>
          </cell>
          <cell r="AK26">
            <v>625.4</v>
          </cell>
          <cell r="AL26">
            <v>3842.2</v>
          </cell>
          <cell r="AN26">
            <v>761.3</v>
          </cell>
          <cell r="AO26">
            <v>3779.8</v>
          </cell>
          <cell r="AQ26">
            <v>3.7759992886872285</v>
          </cell>
          <cell r="AR26">
            <v>31.912002598470167</v>
          </cell>
          <cell r="AT26">
            <v>4.5965274360050961</v>
          </cell>
          <cell r="AU26">
            <v>31.211526350898179</v>
          </cell>
          <cell r="AW26">
            <v>113737</v>
          </cell>
          <cell r="AX26">
            <v>130074.66666666667</v>
          </cell>
          <cell r="AZ26">
            <v>498392</v>
          </cell>
          <cell r="BA26">
            <v>513114.66666666669</v>
          </cell>
          <cell r="BC26">
            <v>98.2</v>
          </cell>
          <cell r="BD26">
            <v>95.133333333333326</v>
          </cell>
          <cell r="BF26">
            <v>100.7</v>
          </cell>
          <cell r="BG26">
            <v>99.033333333333346</v>
          </cell>
          <cell r="BI26">
            <v>575.27</v>
          </cell>
          <cell r="BJ26">
            <v>3322.77</v>
          </cell>
          <cell r="BL26">
            <v>3.4733276475905051</v>
          </cell>
          <cell r="BM26">
            <v>27.601913451851733</v>
          </cell>
          <cell r="BO26">
            <v>782.4</v>
          </cell>
          <cell r="BP26">
            <v>3353.1099999999997</v>
          </cell>
          <cell r="BR26">
            <v>4.7239236384216303</v>
          </cell>
          <cell r="BS26">
            <v>27.710375170010309</v>
          </cell>
          <cell r="BU26">
            <v>86.46</v>
          </cell>
          <cell r="BV26">
            <v>76.976666666666674</v>
          </cell>
          <cell r="BX26">
            <v>132.11000000000001</v>
          </cell>
          <cell r="BY26">
            <v>99.266666666666652</v>
          </cell>
          <cell r="CA26">
            <v>105.61</v>
          </cell>
          <cell r="CB26">
            <v>77.589999999999989</v>
          </cell>
          <cell r="CD26">
            <v>132.77000000000001</v>
          </cell>
          <cell r="CE26">
            <v>99.67</v>
          </cell>
          <cell r="CG26">
            <v>81.7</v>
          </cell>
          <cell r="CH26">
            <v>84.203333333333333</v>
          </cell>
          <cell r="CJ26">
            <v>98.91</v>
          </cell>
          <cell r="CK26">
            <v>94.46</v>
          </cell>
          <cell r="CM26">
            <v>89.09</v>
          </cell>
          <cell r="CN26">
            <v>86.413333333333341</v>
          </cell>
          <cell r="CP26">
            <v>96.56</v>
          </cell>
          <cell r="CQ26">
            <v>99.906666666666652</v>
          </cell>
          <cell r="CS26">
            <v>112.66</v>
          </cell>
          <cell r="CT26">
            <v>93.220000000000013</v>
          </cell>
          <cell r="CV26">
            <v>98.62</v>
          </cell>
          <cell r="CW26">
            <v>105.41333333333334</v>
          </cell>
          <cell r="CY26">
            <v>106.31</v>
          </cell>
          <cell r="CZ26">
            <v>84.296666666666667</v>
          </cell>
          <cell r="DB26">
            <v>97.38</v>
          </cell>
          <cell r="DC26">
            <v>96.036666666666676</v>
          </cell>
          <cell r="DE26">
            <v>92.4</v>
          </cell>
          <cell r="DF26">
            <v>97.633333333333326</v>
          </cell>
          <cell r="DH26">
            <v>93.8</v>
          </cell>
          <cell r="DI26">
            <v>98.2</v>
          </cell>
          <cell r="DL26">
            <v>114894</v>
          </cell>
          <cell r="DO26">
            <v>477106</v>
          </cell>
          <cell r="DQ26">
            <v>91.6</v>
          </cell>
          <cell r="DR26">
            <v>92.026666666666657</v>
          </cell>
          <cell r="DT26">
            <v>80.77</v>
          </cell>
          <cell r="DU26">
            <v>81.726666666666659</v>
          </cell>
        </row>
        <row r="27">
          <cell r="E27">
            <v>161.02928850000001</v>
          </cell>
          <cell r="G27">
            <v>41.2</v>
          </cell>
          <cell r="I27">
            <v>27.3</v>
          </cell>
          <cell r="J27">
            <v>95.7</v>
          </cell>
          <cell r="K27">
            <v>94.266666666666652</v>
          </cell>
          <cell r="M27">
            <v>110.5</v>
          </cell>
          <cell r="N27">
            <v>95.433333333333337</v>
          </cell>
          <cell r="P27">
            <v>103.9</v>
          </cell>
          <cell r="Q27">
            <v>95.733333333333334</v>
          </cell>
          <cell r="S27" t="e">
            <v>#N/A</v>
          </cell>
          <cell r="T27" t="e">
            <v>#N/A</v>
          </cell>
          <cell r="V27">
            <v>96.4</v>
          </cell>
          <cell r="W27">
            <v>100.23333333333333</v>
          </cell>
          <cell r="Y27">
            <v>98.3</v>
          </cell>
          <cell r="Z27">
            <v>101.2</v>
          </cell>
          <cell r="AB27">
            <v>6610</v>
          </cell>
          <cell r="AC27">
            <v>6724.333333333333</v>
          </cell>
          <cell r="AE27">
            <v>2</v>
          </cell>
          <cell r="AF27">
            <v>2.7999999999999994</v>
          </cell>
          <cell r="AH27">
            <v>2.1</v>
          </cell>
          <cell r="AI27">
            <v>2.7999999999999994</v>
          </cell>
          <cell r="AK27">
            <v>850.6</v>
          </cell>
          <cell r="AL27">
            <v>3434.1000000000004</v>
          </cell>
          <cell r="AN27">
            <v>831.7</v>
          </cell>
          <cell r="AO27">
            <v>3509.8999999999996</v>
          </cell>
          <cell r="AQ27">
            <v>5.2822688836509393</v>
          </cell>
          <cell r="AR27">
            <v>28.686573923531313</v>
          </cell>
          <cell r="AT27">
            <v>5.1648989307929529</v>
          </cell>
          <cell r="AU27">
            <v>29.277561678292059</v>
          </cell>
          <cell r="AW27">
            <v>117754</v>
          </cell>
          <cell r="AX27">
            <v>132107.33333333334</v>
          </cell>
          <cell r="AZ27">
            <v>499585</v>
          </cell>
          <cell r="BA27">
            <v>517731.66666666669</v>
          </cell>
          <cell r="BC27">
            <v>98.9</v>
          </cell>
          <cell r="BD27">
            <v>97.933333333333337</v>
          </cell>
          <cell r="BF27">
            <v>101</v>
          </cell>
          <cell r="BG27">
            <v>99.466666666666654</v>
          </cell>
          <cell r="BI27">
            <v>1008.87</v>
          </cell>
          <cell r="BJ27">
            <v>3013.79</v>
          </cell>
          <cell r="BL27">
            <v>6.2651335629542944</v>
          </cell>
          <cell r="BM27">
            <v>25.146090019812156</v>
          </cell>
          <cell r="BO27">
            <v>900.85</v>
          </cell>
          <cell r="BP27">
            <v>3150.36</v>
          </cell>
          <cell r="BR27">
            <v>5.5943239170432033</v>
          </cell>
          <cell r="BS27">
            <v>26.275336020239841</v>
          </cell>
          <cell r="BU27">
            <v>74.14</v>
          </cell>
          <cell r="BV27">
            <v>79.836666666666659</v>
          </cell>
          <cell r="BX27">
            <v>125.98</v>
          </cell>
          <cell r="BY27">
            <v>93.713333333333324</v>
          </cell>
          <cell r="CA27">
            <v>92.95</v>
          </cell>
          <cell r="CB27">
            <v>78.34333333333332</v>
          </cell>
          <cell r="CD27">
            <v>130.35</v>
          </cell>
          <cell r="CE27">
            <v>92.543333333333337</v>
          </cell>
          <cell r="CG27">
            <v>73.91</v>
          </cell>
          <cell r="CH27">
            <v>86.61</v>
          </cell>
          <cell r="CJ27">
            <v>94.03</v>
          </cell>
          <cell r="CK27">
            <v>95.29</v>
          </cell>
          <cell r="CM27">
            <v>80.959999999999994</v>
          </cell>
          <cell r="CN27">
            <v>90.46</v>
          </cell>
          <cell r="CP27">
            <v>99.75</v>
          </cell>
          <cell r="CQ27">
            <v>99.413333333333341</v>
          </cell>
          <cell r="CS27">
            <v>103.87</v>
          </cell>
          <cell r="CT27">
            <v>91.90000000000002</v>
          </cell>
          <cell r="CV27">
            <v>103.92</v>
          </cell>
          <cell r="CW27">
            <v>102.03666666666668</v>
          </cell>
          <cell r="CY27">
            <v>96.23</v>
          </cell>
          <cell r="CZ27">
            <v>86.74666666666667</v>
          </cell>
          <cell r="DB27">
            <v>102.25</v>
          </cell>
          <cell r="DC27">
            <v>94.92</v>
          </cell>
          <cell r="DE27">
            <v>92.7</v>
          </cell>
          <cell r="DF27">
            <v>98.3</v>
          </cell>
          <cell r="DH27">
            <v>94.3</v>
          </cell>
          <cell r="DI27">
            <v>100</v>
          </cell>
          <cell r="DL27">
            <v>114471</v>
          </cell>
          <cell r="DO27">
            <v>479695</v>
          </cell>
          <cell r="DQ27">
            <v>94.79</v>
          </cell>
          <cell r="DR27">
            <v>94.326666666666668</v>
          </cell>
          <cell r="DT27">
            <v>71.88</v>
          </cell>
          <cell r="DU27">
            <v>86.926666666666662</v>
          </cell>
        </row>
        <row r="28">
          <cell r="E28">
            <v>158.42323160000001</v>
          </cell>
          <cell r="G28">
            <v>43.6</v>
          </cell>
          <cell r="I28">
            <v>27.3</v>
          </cell>
          <cell r="J28">
            <v>96.2</v>
          </cell>
          <cell r="K28">
            <v>98.5</v>
          </cell>
          <cell r="M28">
            <v>113.1</v>
          </cell>
          <cell r="N28">
            <v>98.266666666666652</v>
          </cell>
          <cell r="P28">
            <v>106.2</v>
          </cell>
          <cell r="Q28">
            <v>98.066666666666663</v>
          </cell>
          <cell r="S28" t="e">
            <v>#N/A</v>
          </cell>
          <cell r="T28" t="e">
            <v>#N/A</v>
          </cell>
          <cell r="V28">
            <v>96.3</v>
          </cell>
          <cell r="W28">
            <v>99.933333333333337</v>
          </cell>
          <cell r="Y28">
            <v>98.4</v>
          </cell>
          <cell r="Z28">
            <v>100.93333333333334</v>
          </cell>
          <cell r="AB28">
            <v>6576</v>
          </cell>
          <cell r="AC28">
            <v>6693</v>
          </cell>
          <cell r="AE28">
            <v>2</v>
          </cell>
          <cell r="AF28">
            <v>2.9333333333333336</v>
          </cell>
          <cell r="AH28">
            <v>2.1</v>
          </cell>
          <cell r="AI28">
            <v>2.9666666666666668</v>
          </cell>
          <cell r="AK28">
            <v>647.4</v>
          </cell>
          <cell r="AL28">
            <v>2909.8</v>
          </cell>
          <cell r="AN28">
            <v>685.7</v>
          </cell>
          <cell r="AO28">
            <v>3008.7</v>
          </cell>
          <cell r="AQ28">
            <v>4.0865218659003792</v>
          </cell>
          <cell r="AR28">
            <v>23.955354783986262</v>
          </cell>
          <cell r="AT28">
            <v>4.3282793380412272</v>
          </cell>
          <cell r="AU28">
            <v>24.766620333496803</v>
          </cell>
          <cell r="AW28">
            <v>118572</v>
          </cell>
          <cell r="AX28">
            <v>134325</v>
          </cell>
          <cell r="AZ28">
            <v>501860</v>
          </cell>
          <cell r="BA28">
            <v>521668.66666666669</v>
          </cell>
          <cell r="BC28">
            <v>108</v>
          </cell>
          <cell r="BD28">
            <v>99.966666666666654</v>
          </cell>
          <cell r="BF28">
            <v>101.3</v>
          </cell>
          <cell r="BG28">
            <v>101.26666666666667</v>
          </cell>
          <cell r="BI28">
            <v>914.69</v>
          </cell>
          <cell r="BJ28">
            <v>3008.85</v>
          </cell>
          <cell r="BL28">
            <v>5.7737112843997815</v>
          </cell>
          <cell r="BM28">
            <v>24.776905190391744</v>
          </cell>
          <cell r="BO28">
            <v>824.92</v>
          </cell>
          <cell r="BP28">
            <v>2963.36</v>
          </cell>
          <cell r="BR28">
            <v>5.2070645931704371</v>
          </cell>
          <cell r="BS28">
            <v>24.398135637305241</v>
          </cell>
          <cell r="BU28">
            <v>88.02</v>
          </cell>
          <cell r="BV28">
            <v>88.566666666666663</v>
          </cell>
          <cell r="BX28">
            <v>127.33</v>
          </cell>
          <cell r="BY28">
            <v>97.673333333333332</v>
          </cell>
          <cell r="CA28">
            <v>109.28</v>
          </cell>
          <cell r="CB28">
            <v>86.513333333333321</v>
          </cell>
          <cell r="CD28">
            <v>127.55</v>
          </cell>
          <cell r="CE28">
            <v>94.706666666666663</v>
          </cell>
          <cell r="CG28">
            <v>78.47</v>
          </cell>
          <cell r="CH28">
            <v>90.353333333333339</v>
          </cell>
          <cell r="CJ28">
            <v>95.91</v>
          </cell>
          <cell r="CK28">
            <v>98.17</v>
          </cell>
          <cell r="CM28">
            <v>85.15</v>
          </cell>
          <cell r="CN28">
            <v>90.516666666666666</v>
          </cell>
          <cell r="CP28">
            <v>108.76</v>
          </cell>
          <cell r="CQ28">
            <v>110.32</v>
          </cell>
          <cell r="CS28">
            <v>109.76</v>
          </cell>
          <cell r="CT28">
            <v>89.54</v>
          </cell>
          <cell r="CV28">
            <v>112.67</v>
          </cell>
          <cell r="CW28">
            <v>108.25666666666666</v>
          </cell>
          <cell r="CY28">
            <v>105.67</v>
          </cell>
          <cell r="CZ28">
            <v>90.37</v>
          </cell>
          <cell r="DB28">
            <v>106.7</v>
          </cell>
          <cell r="DC28">
            <v>97.633333333333326</v>
          </cell>
          <cell r="DE28">
            <v>93.1</v>
          </cell>
          <cell r="DF28">
            <v>98.733333333333334</v>
          </cell>
          <cell r="DH28">
            <v>95.4</v>
          </cell>
          <cell r="DI28">
            <v>97.666666666666671</v>
          </cell>
          <cell r="DL28">
            <v>118042</v>
          </cell>
          <cell r="DO28">
            <v>481801</v>
          </cell>
          <cell r="DQ28">
            <v>99.76</v>
          </cell>
          <cell r="DR28">
            <v>99.396666666666661</v>
          </cell>
          <cell r="DT28">
            <v>79.45</v>
          </cell>
          <cell r="DU28">
            <v>91.023333333333355</v>
          </cell>
        </row>
        <row r="29">
          <cell r="E29">
            <v>160.94926340000001</v>
          </cell>
          <cell r="G29">
            <v>45.5</v>
          </cell>
          <cell r="I29">
            <v>27.3</v>
          </cell>
          <cell r="J29">
            <v>94.5</v>
          </cell>
          <cell r="K29">
            <v>100.2</v>
          </cell>
          <cell r="M29">
            <v>111</v>
          </cell>
          <cell r="N29">
            <v>101</v>
          </cell>
          <cell r="P29">
            <v>104.5</v>
          </cell>
          <cell r="Q29">
            <v>99.066666666666677</v>
          </cell>
          <cell r="S29" t="e">
            <v>#N/A</v>
          </cell>
          <cell r="T29" t="e">
            <v>#N/A</v>
          </cell>
          <cell r="V29">
            <v>96.4</v>
          </cell>
          <cell r="W29">
            <v>100.46666666666665</v>
          </cell>
          <cell r="Y29">
            <v>98.2</v>
          </cell>
          <cell r="Z29">
            <v>100.53333333333335</v>
          </cell>
          <cell r="AB29">
            <v>6564</v>
          </cell>
          <cell r="AC29">
            <v>6636</v>
          </cell>
          <cell r="AE29">
            <v>2.1</v>
          </cell>
          <cell r="AF29">
            <v>2.8333333333333335</v>
          </cell>
          <cell r="AH29">
            <v>2.1</v>
          </cell>
          <cell r="AI29">
            <v>2.9333333333333336</v>
          </cell>
          <cell r="AK29">
            <v>646.70000000000005</v>
          </cell>
          <cell r="AL29">
            <v>3156.3999999999996</v>
          </cell>
          <cell r="AN29">
            <v>917</v>
          </cell>
          <cell r="AO29">
            <v>2995.1</v>
          </cell>
          <cell r="AQ29">
            <v>4.0180364068693217</v>
          </cell>
          <cell r="AR29">
            <v>25.77313673868931</v>
          </cell>
          <cell r="AT29">
            <v>5.6974476342959139</v>
          </cell>
          <cell r="AU29">
            <v>24.429127851306525</v>
          </cell>
          <cell r="AW29">
            <v>118687</v>
          </cell>
          <cell r="AX29">
            <v>134886.66666666666</v>
          </cell>
          <cell r="AZ29">
            <v>501842</v>
          </cell>
          <cell r="BA29">
            <v>525376</v>
          </cell>
          <cell r="BC29">
            <v>95.5</v>
          </cell>
          <cell r="BD29">
            <v>107.10000000000001</v>
          </cell>
          <cell r="BF29">
            <v>101.5</v>
          </cell>
          <cell r="BG29">
            <v>100.5</v>
          </cell>
          <cell r="BI29">
            <v>780.96</v>
          </cell>
          <cell r="BJ29">
            <v>3047.8</v>
          </cell>
          <cell r="BL29">
            <v>4.8522123276769218</v>
          </cell>
          <cell r="BM29">
            <v>24.880724019789209</v>
          </cell>
          <cell r="BO29">
            <v>1005.45</v>
          </cell>
          <cell r="BP29">
            <v>2866.02</v>
          </cell>
          <cell r="BR29">
            <v>6.2469996989125702</v>
          </cell>
          <cell r="BS29">
            <v>23.384416993049484</v>
          </cell>
          <cell r="BU29">
            <v>79.52</v>
          </cell>
          <cell r="BV29">
            <v>97.963333333333324</v>
          </cell>
          <cell r="BX29">
            <v>116.54</v>
          </cell>
          <cell r="BY29">
            <v>100.41000000000001</v>
          </cell>
          <cell r="CA29">
            <v>97.09</v>
          </cell>
          <cell r="CB29">
            <v>96.063333333333333</v>
          </cell>
          <cell r="CD29">
            <v>116.47</v>
          </cell>
          <cell r="CE29">
            <v>100.94333333333333</v>
          </cell>
          <cell r="CG29">
            <v>75.459999999999994</v>
          </cell>
          <cell r="CH29">
            <v>94.473333333333315</v>
          </cell>
          <cell r="CJ29">
            <v>97.69</v>
          </cell>
          <cell r="CK29">
            <v>99.33</v>
          </cell>
          <cell r="CM29">
            <v>83.84</v>
          </cell>
          <cell r="CN29">
            <v>89.146666666666661</v>
          </cell>
          <cell r="CP29">
            <v>105.45</v>
          </cell>
          <cell r="CQ29">
            <v>110.46999999999998</v>
          </cell>
          <cell r="CS29">
            <v>106.01</v>
          </cell>
          <cell r="CT29">
            <v>88.469999999999985</v>
          </cell>
          <cell r="CV29">
            <v>108.99</v>
          </cell>
          <cell r="CW29">
            <v>109.10000000000001</v>
          </cell>
          <cell r="CY29">
            <v>99.54</v>
          </cell>
          <cell r="CZ29">
            <v>94.916666666666671</v>
          </cell>
          <cell r="DB29">
            <v>98.18</v>
          </cell>
          <cell r="DC29">
            <v>101.45666666666666</v>
          </cell>
          <cell r="DE29">
            <v>93.4</v>
          </cell>
          <cell r="DF29">
            <v>99.333333333333329</v>
          </cell>
          <cell r="DH29">
            <v>96.3</v>
          </cell>
          <cell r="DI29">
            <v>99.666666666666671</v>
          </cell>
          <cell r="DL29">
            <v>131853</v>
          </cell>
          <cell r="DO29">
            <v>479577</v>
          </cell>
          <cell r="DQ29">
            <v>92.16</v>
          </cell>
          <cell r="DR29">
            <v>101.76333333333332</v>
          </cell>
          <cell r="DT29">
            <v>75.92</v>
          </cell>
          <cell r="DU29">
            <v>96.089999999999989</v>
          </cell>
        </row>
        <row r="30">
          <cell r="E30">
            <v>162.4965368</v>
          </cell>
          <cell r="G30">
            <v>43.8</v>
          </cell>
          <cell r="I30">
            <v>45.5</v>
          </cell>
          <cell r="J30">
            <v>93.8</v>
          </cell>
          <cell r="K30">
            <v>101.23333333333333</v>
          </cell>
          <cell r="M30">
            <v>110</v>
          </cell>
          <cell r="N30">
            <v>101</v>
          </cell>
          <cell r="P30">
            <v>104.6</v>
          </cell>
          <cell r="Q30">
            <v>99.8</v>
          </cell>
          <cell r="S30" t="e">
            <v>#N/A</v>
          </cell>
          <cell r="T30">
            <v>100.26666666666667</v>
          </cell>
          <cell r="V30">
            <v>96.6</v>
          </cell>
          <cell r="W30">
            <v>99.966666666666683</v>
          </cell>
          <cell r="Y30">
            <v>97.9</v>
          </cell>
          <cell r="Z30">
            <v>99.40000000000002</v>
          </cell>
          <cell r="AB30">
            <v>6578</v>
          </cell>
          <cell r="AC30">
            <v>6544.333333333333</v>
          </cell>
          <cell r="AE30">
            <v>2.1</v>
          </cell>
          <cell r="AF30">
            <v>3.1333333333333329</v>
          </cell>
          <cell r="AH30">
            <v>2.1</v>
          </cell>
          <cell r="AI30">
            <v>3.0333333333333332</v>
          </cell>
          <cell r="AK30">
            <v>1239.3</v>
          </cell>
          <cell r="AL30">
            <v>2928.1000000000004</v>
          </cell>
          <cell r="AN30">
            <v>1102</v>
          </cell>
          <cell r="AO30">
            <v>2936.2</v>
          </cell>
          <cell r="AQ30">
            <v>7.6266240770738687</v>
          </cell>
          <cell r="AR30">
            <v>24.086764382920052</v>
          </cell>
          <cell r="AT30">
            <v>6.7816829927664033</v>
          </cell>
          <cell r="AU30">
            <v>23.993076390616203</v>
          </cell>
          <cell r="AW30">
            <v>119335</v>
          </cell>
          <cell r="AX30">
            <v>136557.33333333334</v>
          </cell>
          <cell r="AZ30">
            <v>503728</v>
          </cell>
          <cell r="BA30">
            <v>530420</v>
          </cell>
          <cell r="BC30">
            <v>94.1</v>
          </cell>
          <cell r="BD30">
            <v>95.899999999999991</v>
          </cell>
          <cell r="BF30">
            <v>100.8</v>
          </cell>
          <cell r="BG30">
            <v>99.666666666666671</v>
          </cell>
          <cell r="BI30">
            <v>1311.7</v>
          </cell>
          <cell r="BJ30">
            <v>2691.09</v>
          </cell>
          <cell r="BL30">
            <v>8.0721720341303911</v>
          </cell>
          <cell r="BM30">
            <v>22.145007163138033</v>
          </cell>
          <cell r="BO30">
            <v>1030.1199999999999</v>
          </cell>
          <cell r="BP30">
            <v>2725.42</v>
          </cell>
          <cell r="BR30">
            <v>6.3393351039097334</v>
          </cell>
          <cell r="BS30">
            <v>22.326532424877236</v>
          </cell>
          <cell r="BU30">
            <v>68.25</v>
          </cell>
          <cell r="BV30">
            <v>95.39</v>
          </cell>
          <cell r="BX30">
            <v>131.86000000000001</v>
          </cell>
          <cell r="BY30">
            <v>100.28333333333335</v>
          </cell>
          <cell r="CA30">
            <v>84.78</v>
          </cell>
          <cell r="CB30">
            <v>95.90333333333335</v>
          </cell>
          <cell r="CD30">
            <v>133.53</v>
          </cell>
          <cell r="CE30">
            <v>99.796666666666667</v>
          </cell>
          <cell r="CG30">
            <v>73.62</v>
          </cell>
          <cell r="CH30">
            <v>96.589999999999989</v>
          </cell>
          <cell r="CJ30">
            <v>94.5</v>
          </cell>
          <cell r="CK30">
            <v>99.336666666666659</v>
          </cell>
          <cell r="CM30">
            <v>71.52</v>
          </cell>
          <cell r="CN30">
            <v>94.839999999999989</v>
          </cell>
          <cell r="CP30">
            <v>117.54</v>
          </cell>
          <cell r="CQ30">
            <v>99.68</v>
          </cell>
          <cell r="CS30">
            <v>91.43</v>
          </cell>
          <cell r="CT30">
            <v>93.936666666666667</v>
          </cell>
          <cell r="CV30">
            <v>122.93</v>
          </cell>
          <cell r="CW30">
            <v>103.68666666666667</v>
          </cell>
          <cell r="CY30">
            <v>93.21</v>
          </cell>
          <cell r="CZ30">
            <v>95.51</v>
          </cell>
          <cell r="DB30">
            <v>108.71</v>
          </cell>
          <cell r="DC30">
            <v>98.473333333333343</v>
          </cell>
          <cell r="DE30">
            <v>93.7</v>
          </cell>
          <cell r="DF30">
            <v>99.433333333333323</v>
          </cell>
          <cell r="DH30">
            <v>95.1</v>
          </cell>
          <cell r="DI30">
            <v>99.86666666666666</v>
          </cell>
          <cell r="DL30">
            <v>114476</v>
          </cell>
          <cell r="DO30">
            <v>474382</v>
          </cell>
          <cell r="DQ30">
            <v>100.42</v>
          </cell>
          <cell r="DR30">
            <v>97.143333333333331</v>
          </cell>
          <cell r="DT30">
            <v>71.3</v>
          </cell>
          <cell r="DU30">
            <v>93.88333333333334</v>
          </cell>
        </row>
        <row r="31">
          <cell r="E31">
            <v>158.34373199999999</v>
          </cell>
          <cell r="G31">
            <v>41.4</v>
          </cell>
          <cell r="I31">
            <v>36.4</v>
          </cell>
          <cell r="J31">
            <v>93.5</v>
          </cell>
          <cell r="K31">
            <v>99.09999999999998</v>
          </cell>
          <cell r="M31">
            <v>110.1</v>
          </cell>
          <cell r="N31">
            <v>101.03333333333335</v>
          </cell>
          <cell r="P31">
            <v>103.9</v>
          </cell>
          <cell r="Q31">
            <v>100.33333333333333</v>
          </cell>
          <cell r="S31" t="e">
            <v>#N/A</v>
          </cell>
          <cell r="T31">
            <v>99.966666666666654</v>
          </cell>
          <cell r="V31">
            <v>97.7</v>
          </cell>
          <cell r="W31">
            <v>100.19999999999999</v>
          </cell>
          <cell r="Y31">
            <v>97.9</v>
          </cell>
          <cell r="Z31">
            <v>100.5</v>
          </cell>
          <cell r="AB31">
            <v>6554</v>
          </cell>
          <cell r="AC31">
            <v>6728</v>
          </cell>
          <cell r="AE31">
            <v>2</v>
          </cell>
          <cell r="AF31">
            <v>3.1</v>
          </cell>
          <cell r="AH31">
            <v>2</v>
          </cell>
          <cell r="AI31">
            <v>3.0666666666666664</v>
          </cell>
          <cell r="AK31">
            <v>756</v>
          </cell>
          <cell r="AL31">
            <v>2589.9</v>
          </cell>
          <cell r="AN31">
            <v>790.1</v>
          </cell>
          <cell r="AO31">
            <v>2651.1000000000004</v>
          </cell>
          <cell r="AQ31">
            <v>4.7744232780871938</v>
          </cell>
          <cell r="AR31">
            <v>23.028221443861597</v>
          </cell>
          <cell r="AT31">
            <v>4.9897775555776347</v>
          </cell>
          <cell r="AU31">
            <v>23.577182727868241</v>
          </cell>
          <cell r="AW31">
            <v>120256</v>
          </cell>
          <cell r="AX31">
            <v>140164.66666666666</v>
          </cell>
          <cell r="AZ31">
            <v>505368</v>
          </cell>
          <cell r="BA31">
            <v>533367</v>
          </cell>
          <cell r="BC31">
            <v>100.4</v>
          </cell>
          <cell r="BD31">
            <v>98.233333333333334</v>
          </cell>
          <cell r="BF31">
            <v>102.1</v>
          </cell>
          <cell r="BG31">
            <v>99.899999999999991</v>
          </cell>
          <cell r="BI31">
            <v>948.65</v>
          </cell>
          <cell r="BJ31">
            <v>2505.34</v>
          </cell>
          <cell r="BL31">
            <v>5.9910802152875871</v>
          </cell>
          <cell r="BM31">
            <v>22.27420390888771</v>
          </cell>
          <cell r="BO31">
            <v>952.28</v>
          </cell>
          <cell r="BP31">
            <v>2641.86</v>
          </cell>
          <cell r="BR31">
            <v>6.0140050254720538</v>
          </cell>
          <cell r="BS31">
            <v>23.492653998313401</v>
          </cell>
          <cell r="BU31">
            <v>80.3</v>
          </cell>
          <cell r="BV31">
            <v>98.106666666666669</v>
          </cell>
          <cell r="BX31">
            <v>127.82</v>
          </cell>
          <cell r="BY31">
            <v>97.306666666666672</v>
          </cell>
          <cell r="CA31">
            <v>103.25</v>
          </cell>
          <cell r="CB31">
            <v>92.546666666666667</v>
          </cell>
          <cell r="CD31">
            <v>131.37</v>
          </cell>
          <cell r="CE31">
            <v>93.09333333333332</v>
          </cell>
          <cell r="CG31">
            <v>79.790000000000006</v>
          </cell>
          <cell r="CH31">
            <v>101.28666666666668</v>
          </cell>
          <cell r="CJ31">
            <v>98.63</v>
          </cell>
          <cell r="CK31">
            <v>103.24333333333333</v>
          </cell>
          <cell r="CM31">
            <v>87.04</v>
          </cell>
          <cell r="CN31">
            <v>102.64</v>
          </cell>
          <cell r="CP31">
            <v>118.79</v>
          </cell>
          <cell r="CQ31">
            <v>104.05</v>
          </cell>
          <cell r="CS31">
            <v>106.33</v>
          </cell>
          <cell r="CT31">
            <v>94.113333333333344</v>
          </cell>
          <cell r="CV31">
            <v>120.05</v>
          </cell>
          <cell r="CW31">
            <v>94.969999999999985</v>
          </cell>
          <cell r="CY31">
            <v>106.5</v>
          </cell>
          <cell r="CZ31">
            <v>93.283333333333317</v>
          </cell>
          <cell r="DB31">
            <v>108.31</v>
          </cell>
          <cell r="DC31">
            <v>94.990000000000009</v>
          </cell>
          <cell r="DE31">
            <v>93.8</v>
          </cell>
          <cell r="DF31">
            <v>99.666666666666671</v>
          </cell>
          <cell r="DH31">
            <v>95.2</v>
          </cell>
          <cell r="DI31">
            <v>100.2</v>
          </cell>
          <cell r="DL31">
            <v>115091</v>
          </cell>
          <cell r="DO31">
            <v>480981</v>
          </cell>
          <cell r="DQ31">
            <v>102.58</v>
          </cell>
          <cell r="DR31">
            <v>102.23666666666668</v>
          </cell>
          <cell r="DT31">
            <v>83.27</v>
          </cell>
          <cell r="DU31">
            <v>101.44</v>
          </cell>
        </row>
        <row r="32">
          <cell r="E32">
            <v>163.05763540000001</v>
          </cell>
          <cell r="G32">
            <v>41.2</v>
          </cell>
          <cell r="I32">
            <v>18.2</v>
          </cell>
          <cell r="J32">
            <v>92.7</v>
          </cell>
          <cell r="K32">
            <v>98.5</v>
          </cell>
          <cell r="M32">
            <v>109.4</v>
          </cell>
          <cell r="N32">
            <v>98.399999999999991</v>
          </cell>
          <cell r="P32">
            <v>104.6</v>
          </cell>
          <cell r="Q32">
            <v>99.033333333333317</v>
          </cell>
          <cell r="S32" t="e">
            <v>#N/A</v>
          </cell>
          <cell r="T32">
            <v>99.966666666666654</v>
          </cell>
          <cell r="V32">
            <v>97.9</v>
          </cell>
          <cell r="W32">
            <v>99.966666666666654</v>
          </cell>
          <cell r="Y32">
            <v>98</v>
          </cell>
          <cell r="Z32">
            <v>100.26666666666665</v>
          </cell>
          <cell r="AB32">
            <v>6543</v>
          </cell>
          <cell r="AC32">
            <v>6734.333333333333</v>
          </cell>
          <cell r="AE32">
            <v>2</v>
          </cell>
          <cell r="AF32">
            <v>3.1333333333333333</v>
          </cell>
          <cell r="AH32">
            <v>2.1</v>
          </cell>
          <cell r="AI32">
            <v>3.1666666666666665</v>
          </cell>
          <cell r="AK32">
            <v>859.8</v>
          </cell>
          <cell r="AL32">
            <v>2559.1</v>
          </cell>
          <cell r="AN32">
            <v>935.6</v>
          </cell>
          <cell r="AO32">
            <v>2629.8</v>
          </cell>
          <cell r="AQ32">
            <v>5.2729821445699683</v>
          </cell>
          <cell r="AR32">
            <v>20.64445690823144</v>
          </cell>
          <cell r="AT32">
            <v>5.7378484466848825</v>
          </cell>
          <cell r="AU32">
            <v>21.344998569897427</v>
          </cell>
          <cell r="AW32">
            <v>121759</v>
          </cell>
          <cell r="AX32">
            <v>145858.66666666666</v>
          </cell>
          <cell r="AZ32">
            <v>505854</v>
          </cell>
          <cell r="BA32">
            <v>535776.66666666663</v>
          </cell>
          <cell r="BC32">
            <v>100.8</v>
          </cell>
          <cell r="BD32">
            <v>99.2</v>
          </cell>
          <cell r="BF32">
            <v>103.6</v>
          </cell>
          <cell r="BG32">
            <v>100.53333333333335</v>
          </cell>
          <cell r="BI32">
            <v>835.4</v>
          </cell>
          <cell r="BJ32">
            <v>2461.92</v>
          </cell>
          <cell r="BL32">
            <v>5.1233418045751931</v>
          </cell>
          <cell r="BM32">
            <v>19.871922831815684</v>
          </cell>
          <cell r="BO32">
            <v>1073.42</v>
          </cell>
          <cell r="BP32">
            <v>2425.86</v>
          </cell>
          <cell r="BR32">
            <v>6.5830710556225815</v>
          </cell>
          <cell r="BS32">
            <v>19.664923998224243</v>
          </cell>
          <cell r="BU32">
            <v>80.819999999999993</v>
          </cell>
          <cell r="BV32">
            <v>100.99666666666667</v>
          </cell>
          <cell r="BX32">
            <v>114.95</v>
          </cell>
          <cell r="BY32">
            <v>100.44666666666667</v>
          </cell>
          <cell r="CA32">
            <v>101.11</v>
          </cell>
          <cell r="CB32">
            <v>99.49666666666667</v>
          </cell>
          <cell r="CD32">
            <v>118.51</v>
          </cell>
          <cell r="CE32">
            <v>97.93</v>
          </cell>
          <cell r="CG32">
            <v>77.66</v>
          </cell>
          <cell r="CH32">
            <v>100.36333333333334</v>
          </cell>
          <cell r="CJ32">
            <v>100.23</v>
          </cell>
          <cell r="CK32">
            <v>98.926666666666662</v>
          </cell>
          <cell r="CM32">
            <v>86.14</v>
          </cell>
          <cell r="CN32">
            <v>99.24666666666667</v>
          </cell>
          <cell r="CP32">
            <v>113.66</v>
          </cell>
          <cell r="CQ32">
            <v>100.09666666666665</v>
          </cell>
          <cell r="CS32">
            <v>104.19</v>
          </cell>
          <cell r="CT32">
            <v>98.08</v>
          </cell>
          <cell r="CV32">
            <v>113.25</v>
          </cell>
          <cell r="CW32">
            <v>97.733333333333334</v>
          </cell>
          <cell r="CY32">
            <v>102.62</v>
          </cell>
          <cell r="CZ32">
            <v>98.99666666666667</v>
          </cell>
          <cell r="DB32">
            <v>102.09</v>
          </cell>
          <cell r="DC32">
            <v>98.916666666666671</v>
          </cell>
          <cell r="DE32">
            <v>94.2</v>
          </cell>
          <cell r="DF32">
            <v>100.23333333333333</v>
          </cell>
          <cell r="DH32">
            <v>95.5</v>
          </cell>
          <cell r="DI32">
            <v>99.433333333333323</v>
          </cell>
          <cell r="DL32">
            <v>118981</v>
          </cell>
          <cell r="DO32">
            <v>486441</v>
          </cell>
          <cell r="DQ32">
            <v>97.32</v>
          </cell>
          <cell r="DR32">
            <v>100.03333333333335</v>
          </cell>
          <cell r="DT32">
            <v>80.11</v>
          </cell>
          <cell r="DU32">
            <v>101.02666666666666</v>
          </cell>
        </row>
        <row r="33">
          <cell r="E33">
            <v>166.64325690000001</v>
          </cell>
          <cell r="G33">
            <v>43.3</v>
          </cell>
          <cell r="I33">
            <v>22.7</v>
          </cell>
          <cell r="J33">
            <v>90.4</v>
          </cell>
          <cell r="K33">
            <v>101.2</v>
          </cell>
          <cell r="M33">
            <v>107.8</v>
          </cell>
          <cell r="N33">
            <v>99.566666666666663</v>
          </cell>
          <cell r="P33">
            <v>103.2</v>
          </cell>
          <cell r="Q33">
            <v>100.83333333333333</v>
          </cell>
          <cell r="S33" t="e">
            <v>#N/A</v>
          </cell>
          <cell r="T33">
            <v>99.933333333333337</v>
          </cell>
          <cell r="V33">
            <v>97.4</v>
          </cell>
          <cell r="W33">
            <v>99.899999999999991</v>
          </cell>
          <cell r="Y33">
            <v>98.1</v>
          </cell>
          <cell r="Z33">
            <v>99.833333333333329</v>
          </cell>
          <cell r="AB33">
            <v>6504</v>
          </cell>
          <cell r="AC33">
            <v>6659</v>
          </cell>
          <cell r="AE33">
            <v>2</v>
          </cell>
          <cell r="AF33">
            <v>3.2333333333333329</v>
          </cell>
          <cell r="AH33">
            <v>2.1</v>
          </cell>
          <cell r="AI33">
            <v>3.3333333333333335</v>
          </cell>
          <cell r="AK33">
            <v>1202.9000000000001</v>
          </cell>
          <cell r="AL33">
            <v>2309.1</v>
          </cell>
          <cell r="AN33">
            <v>1153.5999999999999</v>
          </cell>
          <cell r="AO33">
            <v>2252.5</v>
          </cell>
          <cell r="AQ33">
            <v>7.2184138883089721</v>
          </cell>
          <cell r="AR33">
            <v>17.291258730844682</v>
          </cell>
          <cell r="AT33">
            <v>6.9225723348185459</v>
          </cell>
          <cell r="AU33">
            <v>16.860854683419149</v>
          </cell>
          <cell r="AW33">
            <v>122048</v>
          </cell>
          <cell r="AX33">
            <v>152409.66666666666</v>
          </cell>
          <cell r="AZ33">
            <v>505522</v>
          </cell>
          <cell r="BA33">
            <v>541231</v>
          </cell>
          <cell r="BC33">
            <v>128.5</v>
          </cell>
          <cell r="BD33">
            <v>106.66666666666667</v>
          </cell>
          <cell r="BF33">
            <v>102.9</v>
          </cell>
          <cell r="BG33">
            <v>100.09999999999998</v>
          </cell>
          <cell r="BI33">
            <v>1291.8599999999999</v>
          </cell>
          <cell r="BJ33">
            <v>2323.8000000000002</v>
          </cell>
          <cell r="BL33">
            <v>7.7522488700231342</v>
          </cell>
          <cell r="BM33">
            <v>17.412822273531773</v>
          </cell>
          <cell r="BO33">
            <v>1049.52</v>
          </cell>
          <cell r="BP33">
            <v>2069.09</v>
          </cell>
          <cell r="BR33">
            <v>6.2980046089101602</v>
          </cell>
          <cell r="BS33">
            <v>15.485413491094222</v>
          </cell>
          <cell r="BU33">
            <v>73.28</v>
          </cell>
          <cell r="BV33">
            <v>105.50666666666666</v>
          </cell>
          <cell r="BX33">
            <v>126.72</v>
          </cell>
          <cell r="BY33">
            <v>101.95666666666666</v>
          </cell>
          <cell r="CA33">
            <v>97.56</v>
          </cell>
          <cell r="CB33">
            <v>112.04666666666667</v>
          </cell>
          <cell r="CD33">
            <v>132.51</v>
          </cell>
          <cell r="CE33">
            <v>109.17333333333333</v>
          </cell>
          <cell r="CG33">
            <v>74.72</v>
          </cell>
          <cell r="CH33">
            <v>103.93</v>
          </cell>
          <cell r="CJ33">
            <v>96.85</v>
          </cell>
          <cell r="CK33">
            <v>99.326666666666668</v>
          </cell>
          <cell r="CM33">
            <v>71.03</v>
          </cell>
          <cell r="CN33">
            <v>103.26666666666667</v>
          </cell>
          <cell r="CP33">
            <v>114.8</v>
          </cell>
          <cell r="CQ33">
            <v>96.18</v>
          </cell>
          <cell r="CS33">
            <v>86.07</v>
          </cell>
          <cell r="CT33">
            <v>113.87333333333333</v>
          </cell>
          <cell r="CV33">
            <v>114.75</v>
          </cell>
          <cell r="CW33">
            <v>103.61000000000001</v>
          </cell>
          <cell r="CY33">
            <v>96.04</v>
          </cell>
          <cell r="CZ33">
            <v>112.21</v>
          </cell>
          <cell r="DB33">
            <v>110.28</v>
          </cell>
          <cell r="DC33">
            <v>107.62333333333333</v>
          </cell>
          <cell r="DE33">
            <v>94.3</v>
          </cell>
          <cell r="DF33">
            <v>100.60000000000001</v>
          </cell>
          <cell r="DH33">
            <v>99.7</v>
          </cell>
          <cell r="DI33">
            <v>100.46666666666665</v>
          </cell>
          <cell r="DL33">
            <v>134673</v>
          </cell>
          <cell r="DO33">
            <v>490596</v>
          </cell>
          <cell r="DQ33">
            <v>104.27</v>
          </cell>
          <cell r="DR33">
            <v>102.16000000000001</v>
          </cell>
          <cell r="DT33">
            <v>75.19</v>
          </cell>
          <cell r="DU33">
            <v>105.93666666666667</v>
          </cell>
        </row>
        <row r="34">
          <cell r="E34">
            <v>162.0062949</v>
          </cell>
          <cell r="G34">
            <v>44.4</v>
          </cell>
          <cell r="I34">
            <v>27.3</v>
          </cell>
          <cell r="J34">
            <v>90.8</v>
          </cell>
          <cell r="K34">
            <v>102.89999999999999</v>
          </cell>
          <cell r="M34">
            <v>107.8</v>
          </cell>
          <cell r="N34">
            <v>99.766666666666666</v>
          </cell>
          <cell r="P34">
            <v>102.5</v>
          </cell>
          <cell r="Q34">
            <v>101.43333333333334</v>
          </cell>
          <cell r="S34" t="e">
            <v>#N/A</v>
          </cell>
          <cell r="T34">
            <v>99.933333333333337</v>
          </cell>
          <cell r="V34">
            <v>97.2</v>
          </cell>
          <cell r="W34">
            <v>99.633333333333326</v>
          </cell>
          <cell r="Y34">
            <v>97.4</v>
          </cell>
          <cell r="Z34">
            <v>99</v>
          </cell>
          <cell r="AB34">
            <v>6405</v>
          </cell>
          <cell r="AC34">
            <v>6566.666666666667</v>
          </cell>
          <cell r="AE34">
            <v>2.2000000000000002</v>
          </cell>
          <cell r="AF34">
            <v>3.4666666666666668</v>
          </cell>
          <cell r="AH34">
            <v>2.1</v>
          </cell>
          <cell r="AI34">
            <v>3.3666666666666671</v>
          </cell>
          <cell r="AK34">
            <v>332.3</v>
          </cell>
          <cell r="AL34">
            <v>2023.6</v>
          </cell>
          <cell r="AN34">
            <v>947.1</v>
          </cell>
          <cell r="AO34">
            <v>2054.5</v>
          </cell>
          <cell r="AQ34">
            <v>2.0511548653409766</v>
          </cell>
          <cell r="AR34">
            <v>14.896869941409442</v>
          </cell>
          <cell r="AT34">
            <v>5.8460691332062558</v>
          </cell>
          <cell r="AU34">
            <v>15.103482875826124</v>
          </cell>
          <cell r="AW34">
            <v>121643</v>
          </cell>
          <cell r="AX34">
            <v>157685.33333333334</v>
          </cell>
          <cell r="AZ34">
            <v>505379</v>
          </cell>
          <cell r="BA34">
            <v>545872.66666666663</v>
          </cell>
          <cell r="BC34">
            <v>94.3</v>
          </cell>
          <cell r="BD34">
            <v>97.86666666666666</v>
          </cell>
          <cell r="BF34">
            <v>100.8</v>
          </cell>
          <cell r="BG34">
            <v>100.36666666666667</v>
          </cell>
          <cell r="BI34">
            <v>475.09</v>
          </cell>
          <cell r="BJ34">
            <v>1825.41</v>
          </cell>
          <cell r="BL34">
            <v>2.9325403700717558</v>
          </cell>
          <cell r="BM34">
            <v>13.437202327385211</v>
          </cell>
          <cell r="BO34">
            <v>1024.6099999999999</v>
          </cell>
          <cell r="BP34">
            <v>1960.4299999999998</v>
          </cell>
          <cell r="BR34">
            <v>6.3245073324616836</v>
          </cell>
          <cell r="BS34">
            <v>14.414087067825614</v>
          </cell>
          <cell r="BU34">
            <v>79.430000000000007</v>
          </cell>
          <cell r="BV34">
            <v>104.32333333333334</v>
          </cell>
          <cell r="BX34">
            <v>118.5</v>
          </cell>
          <cell r="BY34">
            <v>98.653333333333322</v>
          </cell>
          <cell r="CA34">
            <v>103.01</v>
          </cell>
          <cell r="CB34">
            <v>110.94333333333333</v>
          </cell>
          <cell r="CD34">
            <v>126.28</v>
          </cell>
          <cell r="CE34">
            <v>106.12</v>
          </cell>
          <cell r="CG34">
            <v>78.91</v>
          </cell>
          <cell r="CH34">
            <v>102.68</v>
          </cell>
          <cell r="CJ34">
            <v>99.29</v>
          </cell>
          <cell r="CK34">
            <v>98.36</v>
          </cell>
          <cell r="CM34">
            <v>77.930000000000007</v>
          </cell>
          <cell r="CN34">
            <v>102.77666666666666</v>
          </cell>
          <cell r="CP34">
            <v>92.11</v>
          </cell>
          <cell r="CQ34">
            <v>94.546666666666667</v>
          </cell>
          <cell r="CS34">
            <v>92.29</v>
          </cell>
          <cell r="CT34">
            <v>118.16000000000001</v>
          </cell>
          <cell r="CV34">
            <v>90.09</v>
          </cell>
          <cell r="CW34">
            <v>104.45333333333333</v>
          </cell>
          <cell r="CY34">
            <v>96.85</v>
          </cell>
          <cell r="CZ34">
            <v>113.31333333333335</v>
          </cell>
          <cell r="DB34">
            <v>87.3</v>
          </cell>
          <cell r="DC34">
            <v>103.65666666666665</v>
          </cell>
          <cell r="DE34">
            <v>94.3</v>
          </cell>
          <cell r="DF34">
            <v>101.03333333333335</v>
          </cell>
          <cell r="DH34">
            <v>96.1</v>
          </cell>
          <cell r="DI34">
            <v>100.60000000000001</v>
          </cell>
          <cell r="DL34">
            <v>121005</v>
          </cell>
          <cell r="DO34">
            <v>499136</v>
          </cell>
          <cell r="DQ34">
            <v>82.68</v>
          </cell>
          <cell r="DR34">
            <v>95.350000000000009</v>
          </cell>
          <cell r="DT34">
            <v>77.98</v>
          </cell>
          <cell r="DU34">
            <v>99.63</v>
          </cell>
        </row>
        <row r="35">
          <cell r="E35">
            <v>161.0689653</v>
          </cell>
          <cell r="G35">
            <v>44.3</v>
          </cell>
          <cell r="I35">
            <v>27.3</v>
          </cell>
          <cell r="J35">
            <v>90.4</v>
          </cell>
          <cell r="K35">
            <v>105.63333333333333</v>
          </cell>
          <cell r="M35">
            <v>106.5</v>
          </cell>
          <cell r="N35">
            <v>99.166666666666671</v>
          </cell>
          <cell r="P35">
            <v>102.2</v>
          </cell>
          <cell r="Q35">
            <v>100.76666666666667</v>
          </cell>
          <cell r="S35" t="e">
            <v>#N/A</v>
          </cell>
          <cell r="T35">
            <v>100.13333333333333</v>
          </cell>
          <cell r="V35">
            <v>97.1</v>
          </cell>
          <cell r="W35">
            <v>100.33333333333333</v>
          </cell>
          <cell r="Y35">
            <v>97.1</v>
          </cell>
          <cell r="Z35">
            <v>100.16666666666667</v>
          </cell>
          <cell r="AB35">
            <v>6448</v>
          </cell>
          <cell r="AC35">
            <v>6772.333333333333</v>
          </cell>
          <cell r="AE35">
            <v>2.1</v>
          </cell>
          <cell r="AF35">
            <v>3.4333333333333336</v>
          </cell>
          <cell r="AH35">
            <v>2</v>
          </cell>
          <cell r="AI35">
            <v>3.4</v>
          </cell>
          <cell r="AK35">
            <v>1323.1</v>
          </cell>
          <cell r="AL35">
            <v>1575.8</v>
          </cell>
          <cell r="AN35">
            <v>1156.9000000000001</v>
          </cell>
          <cell r="AO35">
            <v>1603.3000000000002</v>
          </cell>
          <cell r="AQ35">
            <v>8.2144936955151593</v>
          </cell>
          <cell r="AR35">
            <v>11.655560099289341</v>
          </cell>
          <cell r="AT35">
            <v>7.1826375605332089</v>
          </cell>
          <cell r="AU35">
            <v>11.891591368716693</v>
          </cell>
          <cell r="AW35">
            <v>121250</v>
          </cell>
          <cell r="AX35">
            <v>162072.33333333334</v>
          </cell>
          <cell r="AZ35">
            <v>504761</v>
          </cell>
          <cell r="BA35">
            <v>550506</v>
          </cell>
          <cell r="BC35">
            <v>90</v>
          </cell>
          <cell r="BD35">
            <v>98.966666666666654</v>
          </cell>
          <cell r="BF35">
            <v>99</v>
          </cell>
          <cell r="BG35">
            <v>100.8</v>
          </cell>
          <cell r="BI35">
            <v>1280.71</v>
          </cell>
          <cell r="BJ35">
            <v>1276.05</v>
          </cell>
          <cell r="BL35">
            <v>7.9513145044087521</v>
          </cell>
          <cell r="BM35">
            <v>9.4191416090649973</v>
          </cell>
          <cell r="BO35">
            <v>1186.5</v>
          </cell>
          <cell r="BP35">
            <v>1407.33</v>
          </cell>
          <cell r="BR35">
            <v>7.3664097722989466</v>
          </cell>
          <cell r="BS35">
            <v>10.428967483734487</v>
          </cell>
          <cell r="BU35">
            <v>64.86</v>
          </cell>
          <cell r="BV35">
            <v>111.69</v>
          </cell>
          <cell r="BX35">
            <v>135.05000000000001</v>
          </cell>
          <cell r="BY35">
            <v>94.036666666666676</v>
          </cell>
          <cell r="CA35">
            <v>82.88</v>
          </cell>
          <cell r="CB35">
            <v>120.73</v>
          </cell>
          <cell r="CD35">
            <v>141.55000000000001</v>
          </cell>
          <cell r="CE35">
            <v>98.86333333333333</v>
          </cell>
          <cell r="CG35">
            <v>76.12</v>
          </cell>
          <cell r="CH35">
            <v>107.18666666666667</v>
          </cell>
          <cell r="CJ35">
            <v>101.08</v>
          </cell>
          <cell r="CK35">
            <v>98.780000000000015</v>
          </cell>
          <cell r="CM35">
            <v>75.63</v>
          </cell>
          <cell r="CN35">
            <v>109.18333333333332</v>
          </cell>
          <cell r="CP35">
            <v>107.16</v>
          </cell>
          <cell r="CQ35">
            <v>92.643333333333331</v>
          </cell>
          <cell r="CS35">
            <v>91</v>
          </cell>
          <cell r="CT35">
            <v>125.84333333333335</v>
          </cell>
          <cell r="CV35">
            <v>105.65</v>
          </cell>
          <cell r="CW35">
            <v>100.88333333333333</v>
          </cell>
          <cell r="CY35">
            <v>85.52</v>
          </cell>
          <cell r="CZ35">
            <v>119.66000000000001</v>
          </cell>
          <cell r="DB35">
            <v>101.97</v>
          </cell>
          <cell r="DC35">
            <v>103.18666666666667</v>
          </cell>
          <cell r="DE35">
            <v>94.5</v>
          </cell>
          <cell r="DF35">
            <v>101.03333333333335</v>
          </cell>
          <cell r="DH35">
            <v>96.1</v>
          </cell>
          <cell r="DI35">
            <v>101.2</v>
          </cell>
          <cell r="DL35">
            <v>119237</v>
          </cell>
          <cell r="DO35">
            <v>500167</v>
          </cell>
          <cell r="DQ35">
            <v>96.57</v>
          </cell>
          <cell r="DR35">
            <v>97.773333333333326</v>
          </cell>
          <cell r="DT35">
            <v>68.87</v>
          </cell>
          <cell r="DU35">
            <v>107.02333333333333</v>
          </cell>
        </row>
        <row r="36">
          <cell r="E36">
            <v>163.4902045</v>
          </cell>
          <cell r="G36">
            <v>43.2</v>
          </cell>
          <cell r="I36">
            <v>36.4</v>
          </cell>
          <cell r="J36">
            <v>89</v>
          </cell>
          <cell r="K36">
            <v>107.26666666666665</v>
          </cell>
          <cell r="M36">
            <v>105.2</v>
          </cell>
          <cell r="N36">
            <v>101.43333333333334</v>
          </cell>
          <cell r="P36">
            <v>100.7</v>
          </cell>
          <cell r="Q36">
            <v>102.53333333333335</v>
          </cell>
          <cell r="S36" t="e">
            <v>#N/A</v>
          </cell>
          <cell r="T36">
            <v>100.2</v>
          </cell>
          <cell r="V36">
            <v>97.6</v>
          </cell>
          <cell r="W36">
            <v>100.16666666666667</v>
          </cell>
          <cell r="Y36">
            <v>97.1</v>
          </cell>
          <cell r="Z36">
            <v>99.7</v>
          </cell>
          <cell r="AB36">
            <v>6502</v>
          </cell>
          <cell r="AC36">
            <v>6789.333333333333</v>
          </cell>
          <cell r="AE36">
            <v>2.2999999999999998</v>
          </cell>
          <cell r="AF36">
            <v>3.2666666666666671</v>
          </cell>
          <cell r="AH36">
            <v>2.1</v>
          </cell>
          <cell r="AI36">
            <v>3.3333333333333335</v>
          </cell>
          <cell r="AK36">
            <v>1836.2</v>
          </cell>
          <cell r="AL36">
            <v>1729</v>
          </cell>
          <cell r="AN36">
            <v>1141.9000000000001</v>
          </cell>
          <cell r="AO36">
            <v>1827.8999999999999</v>
          </cell>
          <cell r="AQ36">
            <v>11.231253918946562</v>
          </cell>
          <cell r="AR36">
            <v>12.443023389126802</v>
          </cell>
          <cell r="AT36">
            <v>6.9845163108839348</v>
          </cell>
          <cell r="AU36">
            <v>13.162394906277642</v>
          </cell>
          <cell r="AW36">
            <v>122222</v>
          </cell>
          <cell r="AX36">
            <v>165420</v>
          </cell>
          <cell r="AZ36">
            <v>505481</v>
          </cell>
          <cell r="BA36">
            <v>555309.66666666663</v>
          </cell>
          <cell r="BC36">
            <v>106</v>
          </cell>
          <cell r="BD36">
            <v>98.8</v>
          </cell>
          <cell r="BF36">
            <v>100.6</v>
          </cell>
          <cell r="BG36">
            <v>100.36666666666667</v>
          </cell>
          <cell r="BI36">
            <v>1436.77</v>
          </cell>
          <cell r="BJ36">
            <v>1625.19</v>
          </cell>
          <cell r="BL36">
            <v>8.7881106051219113</v>
          </cell>
          <cell r="BM36">
            <v>11.690729133226231</v>
          </cell>
          <cell r="BO36">
            <v>1036.24</v>
          </cell>
          <cell r="BP36">
            <v>1587.1</v>
          </cell>
          <cell r="BR36">
            <v>6.3382390594538647</v>
          </cell>
          <cell r="BS36">
            <v>11.429495800578348</v>
          </cell>
          <cell r="BU36">
            <v>77.790000000000006</v>
          </cell>
          <cell r="BV36">
            <v>106.83666666666666</v>
          </cell>
          <cell r="BX36">
            <v>142.03</v>
          </cell>
          <cell r="BY36">
            <v>93.339999999999989</v>
          </cell>
          <cell r="CA36">
            <v>100.17</v>
          </cell>
          <cell r="CB36">
            <v>116.78333333333335</v>
          </cell>
          <cell r="CD36">
            <v>148.30000000000001</v>
          </cell>
          <cell r="CE36">
            <v>98.95</v>
          </cell>
          <cell r="CG36">
            <v>72.44</v>
          </cell>
          <cell r="CH36">
            <v>106.38666666666667</v>
          </cell>
          <cell r="CJ36">
            <v>94.12</v>
          </cell>
          <cell r="CK36">
            <v>101</v>
          </cell>
          <cell r="CM36">
            <v>89.34</v>
          </cell>
          <cell r="CN36">
            <v>104.00999999999999</v>
          </cell>
          <cell r="CP36">
            <v>109.33</v>
          </cell>
          <cell r="CQ36">
            <v>99.523333333333326</v>
          </cell>
          <cell r="CS36">
            <v>109.87</v>
          </cell>
          <cell r="CT36">
            <v>121.73333333333333</v>
          </cell>
          <cell r="CV36">
            <v>111.75</v>
          </cell>
          <cell r="CW36">
            <v>108.71666666666665</v>
          </cell>
          <cell r="CY36">
            <v>96.33</v>
          </cell>
          <cell r="CZ36">
            <v>120.82333333333334</v>
          </cell>
          <cell r="DB36">
            <v>114.69</v>
          </cell>
          <cell r="DC36">
            <v>107.43666666666667</v>
          </cell>
          <cell r="DE36">
            <v>94.6</v>
          </cell>
          <cell r="DF36">
            <v>101.60000000000001</v>
          </cell>
          <cell r="DH36">
            <v>96.6</v>
          </cell>
          <cell r="DI36">
            <v>101.36666666666667</v>
          </cell>
          <cell r="DL36">
            <v>122082</v>
          </cell>
          <cell r="DO36">
            <v>499031</v>
          </cell>
          <cell r="DQ36">
            <v>106.33</v>
          </cell>
          <cell r="DR36">
            <v>102.08666666666666</v>
          </cell>
          <cell r="DT36">
            <v>75.48</v>
          </cell>
          <cell r="DU36">
            <v>106.87333333333333</v>
          </cell>
        </row>
        <row r="37">
          <cell r="E37">
            <v>165.79211430000001</v>
          </cell>
          <cell r="G37">
            <v>41.4</v>
          </cell>
          <cell r="I37">
            <v>9.1</v>
          </cell>
          <cell r="J37">
            <v>88.3</v>
          </cell>
          <cell r="K37">
            <v>108.40000000000002</v>
          </cell>
          <cell r="M37">
            <v>104.6</v>
          </cell>
          <cell r="N37">
            <v>103.46666666666665</v>
          </cell>
          <cell r="P37">
            <v>100.2</v>
          </cell>
          <cell r="Q37">
            <v>104.76666666666667</v>
          </cell>
          <cell r="S37" t="e">
            <v>#N/A</v>
          </cell>
          <cell r="T37">
            <v>100.33333333333333</v>
          </cell>
          <cell r="V37">
            <v>98.6</v>
          </cell>
          <cell r="W37">
            <v>100.43333333333332</v>
          </cell>
          <cell r="Y37">
            <v>100.3</v>
          </cell>
          <cell r="Z37">
            <v>99.466666666666654</v>
          </cell>
          <cell r="AB37">
            <v>6583</v>
          </cell>
          <cell r="AC37">
            <v>6714.666666666667</v>
          </cell>
          <cell r="AE37">
            <v>2.1</v>
          </cell>
          <cell r="AF37">
            <v>3.2333333333333329</v>
          </cell>
          <cell r="AH37">
            <v>2.1</v>
          </cell>
          <cell r="AI37">
            <v>3.3666666666666667</v>
          </cell>
          <cell r="AK37">
            <v>1156.5999999999999</v>
          </cell>
          <cell r="AL37">
            <v>1829.4</v>
          </cell>
          <cell r="AN37">
            <v>996.8</v>
          </cell>
          <cell r="AO37">
            <v>1716.6000000000001</v>
          </cell>
          <cell r="AQ37">
            <v>6.9762063466247737</v>
          </cell>
          <cell r="AR37">
            <v>12.833977386833089</v>
          </cell>
          <cell r="AT37">
            <v>6.0123486826176507</v>
          </cell>
          <cell r="AU37">
            <v>12.052725248206508</v>
          </cell>
          <cell r="AW37">
            <v>121752</v>
          </cell>
          <cell r="AX37">
            <v>168631.33333333334</v>
          </cell>
          <cell r="AZ37">
            <v>504802</v>
          </cell>
          <cell r="BA37">
            <v>558884.66666666663</v>
          </cell>
          <cell r="BC37">
            <v>103.6</v>
          </cell>
          <cell r="BD37">
            <v>108.5</v>
          </cell>
          <cell r="BF37">
            <v>102.3</v>
          </cell>
          <cell r="BG37">
            <v>101.86666666666667</v>
          </cell>
          <cell r="BI37">
            <v>947.47</v>
          </cell>
          <cell r="BJ37">
            <v>2011.23</v>
          </cell>
          <cell r="BL37">
            <v>5.7148073899676417</v>
          </cell>
          <cell r="BM37">
            <v>14.117080024284482</v>
          </cell>
          <cell r="BO37">
            <v>942.67</v>
          </cell>
          <cell r="BP37">
            <v>1697.33</v>
          </cell>
          <cell r="BR37">
            <v>5.6858554701476534</v>
          </cell>
          <cell r="BS37">
            <v>11.911850807099039</v>
          </cell>
          <cell r="BU37">
            <v>77.09</v>
          </cell>
          <cell r="BV37">
            <v>106.48666666666668</v>
          </cell>
          <cell r="BX37">
            <v>132.6</v>
          </cell>
          <cell r="BY37">
            <v>101.38666666666666</v>
          </cell>
          <cell r="CA37">
            <v>97.8</v>
          </cell>
          <cell r="CB37">
            <v>119.86</v>
          </cell>
          <cell r="CD37">
            <v>142.69999999999999</v>
          </cell>
          <cell r="CE37">
            <v>111.04333333333334</v>
          </cell>
          <cell r="CG37">
            <v>77.37</v>
          </cell>
          <cell r="CH37">
            <v>106.57000000000001</v>
          </cell>
          <cell r="CJ37">
            <v>96.19</v>
          </cell>
          <cell r="CK37">
            <v>106.36</v>
          </cell>
          <cell r="CM37">
            <v>77.510000000000005</v>
          </cell>
          <cell r="CN37">
            <v>100.58999999999999</v>
          </cell>
          <cell r="CP37">
            <v>101.24</v>
          </cell>
          <cell r="CQ37">
            <v>103.55333333333333</v>
          </cell>
          <cell r="CS37">
            <v>96.15</v>
          </cell>
          <cell r="CT37">
            <v>122.12666666666667</v>
          </cell>
          <cell r="CV37">
            <v>106.45</v>
          </cell>
          <cell r="CW37">
            <v>115.70666666666666</v>
          </cell>
          <cell r="CY37">
            <v>101.92</v>
          </cell>
          <cell r="CZ37">
            <v>127.91666666666667</v>
          </cell>
          <cell r="DB37">
            <v>104.8</v>
          </cell>
          <cell r="DC37">
            <v>116.54333333333334</v>
          </cell>
          <cell r="DE37">
            <v>94.8</v>
          </cell>
          <cell r="DF37">
            <v>101.96666666666665</v>
          </cell>
          <cell r="DH37">
            <v>96.1</v>
          </cell>
          <cell r="DI37">
            <v>101.66666666666667</v>
          </cell>
          <cell r="DL37">
            <v>137986</v>
          </cell>
          <cell r="DO37">
            <v>504999</v>
          </cell>
          <cell r="DQ37">
            <v>96.48</v>
          </cell>
          <cell r="DR37">
            <v>109.55666666666667</v>
          </cell>
          <cell r="DT37">
            <v>79.739999999999995</v>
          </cell>
          <cell r="DU37">
            <v>108.85333333333334</v>
          </cell>
        </row>
        <row r="38">
          <cell r="E38">
            <v>165.72706500000001</v>
          </cell>
          <cell r="G38">
            <v>35.5</v>
          </cell>
          <cell r="I38">
            <v>18.2</v>
          </cell>
          <cell r="J38">
            <v>87.4</v>
          </cell>
          <cell r="K38">
            <v>106.96666666666665</v>
          </cell>
          <cell r="M38">
            <v>102.9</v>
          </cell>
          <cell r="N38">
            <v>105.8</v>
          </cell>
          <cell r="P38">
            <v>97.9</v>
          </cell>
          <cell r="Q38">
            <v>106.73333333333335</v>
          </cell>
          <cell r="S38" t="e">
            <v>#N/A</v>
          </cell>
          <cell r="T38">
            <v>100.56666666666666</v>
          </cell>
          <cell r="V38">
            <v>98.7</v>
          </cell>
          <cell r="W38">
            <v>100.19999999999999</v>
          </cell>
          <cell r="Y38">
            <v>100.4</v>
          </cell>
          <cell r="Z38">
            <v>98.8</v>
          </cell>
          <cell r="AB38">
            <v>6653</v>
          </cell>
          <cell r="AC38">
            <v>6670.666666666667</v>
          </cell>
          <cell r="AE38">
            <v>2.1</v>
          </cell>
          <cell r="AF38">
            <v>3.4333333333333336</v>
          </cell>
          <cell r="AH38">
            <v>2.1</v>
          </cell>
          <cell r="AI38">
            <v>3.3333333333333335</v>
          </cell>
          <cell r="AK38">
            <v>1137.5</v>
          </cell>
          <cell r="AL38">
            <v>2037.3000000000002</v>
          </cell>
          <cell r="AN38">
            <v>1344.2</v>
          </cell>
          <cell r="AO38">
            <v>2166.5</v>
          </cell>
          <cell r="AQ38">
            <v>6.8636948346366955</v>
          </cell>
          <cell r="AR38">
            <v>14.339138329875221</v>
          </cell>
          <cell r="AT38">
            <v>8.1109262388735353</v>
          </cell>
          <cell r="AU38">
            <v>15.196976619282866</v>
          </cell>
          <cell r="AW38">
            <v>121564</v>
          </cell>
          <cell r="AX38">
            <v>172998.33333333334</v>
          </cell>
          <cell r="AZ38">
            <v>503356</v>
          </cell>
          <cell r="BA38">
            <v>561158</v>
          </cell>
          <cell r="BC38">
            <v>99</v>
          </cell>
          <cell r="BD38">
            <v>103.53333333333335</v>
          </cell>
          <cell r="BF38">
            <v>101.7</v>
          </cell>
          <cell r="BG38">
            <v>106.7</v>
          </cell>
          <cell r="BI38">
            <v>1021.03</v>
          </cell>
          <cell r="BJ38">
            <v>1456.45</v>
          </cell>
          <cell r="BL38">
            <v>6.1609128237442681</v>
          </cell>
          <cell r="BM38">
            <v>10.257251936872226</v>
          </cell>
          <cell r="BO38">
            <v>1253.5</v>
          </cell>
          <cell r="BP38">
            <v>1750.9299999999998</v>
          </cell>
          <cell r="BR38">
            <v>7.5636408573337128</v>
          </cell>
          <cell r="BS38">
            <v>12.288316731168536</v>
          </cell>
          <cell r="BU38">
            <v>67.989999999999995</v>
          </cell>
          <cell r="BV38">
            <v>109.47666666666667</v>
          </cell>
          <cell r="BX38">
            <v>121.45</v>
          </cell>
          <cell r="BY38">
            <v>107.19333333333333</v>
          </cell>
          <cell r="CA38">
            <v>85.6</v>
          </cell>
          <cell r="CB38">
            <v>127.63333333333333</v>
          </cell>
          <cell r="CD38">
            <v>130.09</v>
          </cell>
          <cell r="CE38">
            <v>113.96</v>
          </cell>
          <cell r="CG38">
            <v>71.709999999999994</v>
          </cell>
          <cell r="CH38">
            <v>107.91333333333334</v>
          </cell>
          <cell r="CJ38">
            <v>97.22</v>
          </cell>
          <cell r="CK38">
            <v>108.35666666666667</v>
          </cell>
          <cell r="CM38">
            <v>74.97</v>
          </cell>
          <cell r="CN38">
            <v>103.72333333333334</v>
          </cell>
          <cell r="CP38">
            <v>92.11</v>
          </cell>
          <cell r="CQ38">
            <v>103.75333333333333</v>
          </cell>
          <cell r="CS38">
            <v>92.08</v>
          </cell>
          <cell r="CT38">
            <v>134.20666666666668</v>
          </cell>
          <cell r="CV38">
            <v>97.12</v>
          </cell>
          <cell r="CW38">
            <v>121.95666666666666</v>
          </cell>
          <cell r="CY38">
            <v>89.3</v>
          </cell>
          <cell r="CZ38">
            <v>134.60999999999999</v>
          </cell>
          <cell r="DB38">
            <v>97.34</v>
          </cell>
          <cell r="DC38">
            <v>116.27333333333333</v>
          </cell>
          <cell r="DE38">
            <v>95.1</v>
          </cell>
          <cell r="DF38">
            <v>102.43333333333334</v>
          </cell>
          <cell r="DH38">
            <v>96.5</v>
          </cell>
          <cell r="DI38">
            <v>103.63333333333333</v>
          </cell>
          <cell r="DL38">
            <v>125087</v>
          </cell>
          <cell r="DO38">
            <v>514443</v>
          </cell>
          <cell r="DQ38">
            <v>89.44</v>
          </cell>
          <cell r="DR38">
            <v>104.50333333333333</v>
          </cell>
          <cell r="DT38">
            <v>70.34</v>
          </cell>
          <cell r="DU38">
            <v>105.53333333333335</v>
          </cell>
        </row>
        <row r="39">
          <cell r="E39">
            <v>165.37505429999999</v>
          </cell>
          <cell r="G39">
            <v>40</v>
          </cell>
          <cell r="I39">
            <v>36.4</v>
          </cell>
          <cell r="J39">
            <v>88.1</v>
          </cell>
          <cell r="K39">
            <v>104</v>
          </cell>
          <cell r="M39">
            <v>104.1</v>
          </cell>
          <cell r="N39">
            <v>105.5</v>
          </cell>
          <cell r="P39">
            <v>99.9</v>
          </cell>
          <cell r="Q39">
            <v>106.56666666666666</v>
          </cell>
          <cell r="S39" t="e">
            <v>#N/A</v>
          </cell>
          <cell r="T39">
            <v>102.03333333333335</v>
          </cell>
          <cell r="V39">
            <v>98.6</v>
          </cell>
          <cell r="W39">
            <v>102.33333333333333</v>
          </cell>
          <cell r="Y39">
            <v>100.4</v>
          </cell>
          <cell r="Z39">
            <v>100.46666666666665</v>
          </cell>
          <cell r="AB39">
            <v>6653</v>
          </cell>
          <cell r="AC39">
            <v>6863</v>
          </cell>
          <cell r="AE39">
            <v>2</v>
          </cell>
          <cell r="AF39">
            <v>3.4</v>
          </cell>
          <cell r="AH39">
            <v>2.1</v>
          </cell>
          <cell r="AI39">
            <v>3.3333333333333335</v>
          </cell>
          <cell r="AK39">
            <v>1084.4000000000001</v>
          </cell>
          <cell r="AL39">
            <v>2916.9</v>
          </cell>
          <cell r="AN39">
            <v>1086.4000000000001</v>
          </cell>
          <cell r="AO39">
            <v>2972.9</v>
          </cell>
          <cell r="AQ39">
            <v>6.5572162899057034</v>
          </cell>
          <cell r="AR39">
            <v>21.354483947676464</v>
          </cell>
          <cell r="AT39">
            <v>6.5693100123142347</v>
          </cell>
          <cell r="AU39">
            <v>21.766803896377812</v>
          </cell>
          <cell r="AW39">
            <v>121735</v>
          </cell>
          <cell r="AX39">
            <v>176083.33333333334</v>
          </cell>
          <cell r="AZ39">
            <v>503622</v>
          </cell>
          <cell r="BA39">
            <v>567093</v>
          </cell>
          <cell r="BC39">
            <v>99.2</v>
          </cell>
          <cell r="BD39">
            <v>96.59999999999998</v>
          </cell>
          <cell r="BF39">
            <v>101.3</v>
          </cell>
          <cell r="BG39">
            <v>98.366666666666674</v>
          </cell>
          <cell r="BI39">
            <v>1143.6099999999999</v>
          </cell>
          <cell r="BJ39">
            <v>2498.56</v>
          </cell>
          <cell r="BL39">
            <v>6.9152509418102728</v>
          </cell>
          <cell r="BM39">
            <v>18.371466957096292</v>
          </cell>
          <cell r="BO39">
            <v>1049.81</v>
          </cell>
          <cell r="BP39">
            <v>2650.55</v>
          </cell>
          <cell r="BR39">
            <v>6.348055360850152</v>
          </cell>
          <cell r="BS39">
            <v>19.443453015119726</v>
          </cell>
          <cell r="BU39">
            <v>74.23</v>
          </cell>
          <cell r="BV39">
            <v>101.3</v>
          </cell>
          <cell r="BX39">
            <v>124.51</v>
          </cell>
          <cell r="BY39">
            <v>113.59999999999998</v>
          </cell>
          <cell r="CA39">
            <v>92.95</v>
          </cell>
          <cell r="CB39">
            <v>113.96666666666665</v>
          </cell>
          <cell r="CD39">
            <v>132</v>
          </cell>
          <cell r="CE39">
            <v>118.06666666666666</v>
          </cell>
          <cell r="CG39">
            <v>76.78</v>
          </cell>
          <cell r="CH39">
            <v>106.96</v>
          </cell>
          <cell r="CJ39">
            <v>96.28</v>
          </cell>
          <cell r="CK39">
            <v>113.18666666666667</v>
          </cell>
          <cell r="CM39">
            <v>80.47</v>
          </cell>
          <cell r="CN39">
            <v>104.16666666666667</v>
          </cell>
          <cell r="CP39">
            <v>100.21</v>
          </cell>
          <cell r="CQ39">
            <v>106.10000000000001</v>
          </cell>
          <cell r="CS39">
            <v>96.58</v>
          </cell>
          <cell r="CT39">
            <v>130.66666666666666</v>
          </cell>
          <cell r="CV39">
            <v>102.88</v>
          </cell>
          <cell r="CW39">
            <v>122.23333333333333</v>
          </cell>
          <cell r="CY39">
            <v>93.42</v>
          </cell>
          <cell r="CZ39">
            <v>128.69999999999999</v>
          </cell>
          <cell r="DB39">
            <v>104.01</v>
          </cell>
          <cell r="DC39">
            <v>121.8</v>
          </cell>
          <cell r="DE39">
            <v>95.4</v>
          </cell>
          <cell r="DF39">
            <v>102.86666666666667</v>
          </cell>
          <cell r="DH39">
            <v>96.7</v>
          </cell>
          <cell r="DI39">
            <v>102.53333333333335</v>
          </cell>
          <cell r="DL39">
            <v>121365</v>
          </cell>
          <cell r="DO39">
            <v>507213</v>
          </cell>
          <cell r="DQ39">
            <v>97.04</v>
          </cell>
          <cell r="DR39">
            <v>112.17</v>
          </cell>
          <cell r="DT39">
            <v>74.900000000000006</v>
          </cell>
          <cell r="DU39">
            <v>106.39999999999999</v>
          </cell>
        </row>
        <row r="40">
          <cell r="E40">
            <v>172.2760188</v>
          </cell>
          <cell r="G40">
            <v>40.9</v>
          </cell>
          <cell r="I40">
            <v>27.3</v>
          </cell>
          <cell r="J40">
            <v>87.9</v>
          </cell>
          <cell r="K40">
            <v>102.40000000000002</v>
          </cell>
          <cell r="M40">
            <v>102.7</v>
          </cell>
          <cell r="N40">
            <v>104.2</v>
          </cell>
          <cell r="P40">
            <v>99.7</v>
          </cell>
          <cell r="Q40">
            <v>106.56666666666668</v>
          </cell>
          <cell r="S40" t="e">
            <v>#N/A</v>
          </cell>
          <cell r="T40">
            <v>102.33333333333333</v>
          </cell>
          <cell r="V40">
            <v>97.9</v>
          </cell>
          <cell r="W40">
            <v>102.3</v>
          </cell>
          <cell r="Y40">
            <v>100.3</v>
          </cell>
          <cell r="Z40">
            <v>100</v>
          </cell>
          <cell r="AB40">
            <v>6614</v>
          </cell>
          <cell r="AC40">
            <v>6842</v>
          </cell>
          <cell r="AE40">
            <v>2</v>
          </cell>
          <cell r="AF40">
            <v>3.4</v>
          </cell>
          <cell r="AH40">
            <v>2.1</v>
          </cell>
          <cell r="AI40">
            <v>3.4</v>
          </cell>
          <cell r="AK40">
            <v>1142.2</v>
          </cell>
          <cell r="AL40">
            <v>2822.3</v>
          </cell>
          <cell r="AN40">
            <v>1144</v>
          </cell>
          <cell r="AO40">
            <v>2762</v>
          </cell>
          <cell r="AQ40">
            <v>6.6300580194276</v>
          </cell>
          <cell r="AR40">
            <v>21.849912898028563</v>
          </cell>
          <cell r="AT40">
            <v>6.6405063686089774</v>
          </cell>
          <cell r="AU40">
            <v>21.44720972666488</v>
          </cell>
          <cell r="AW40">
            <v>121901</v>
          </cell>
          <cell r="AX40">
            <v>178728.66666666666</v>
          </cell>
          <cell r="AZ40">
            <v>502527</v>
          </cell>
          <cell r="BA40">
            <v>572583.66666666663</v>
          </cell>
          <cell r="BC40">
            <v>108.6</v>
          </cell>
          <cell r="BD40">
            <v>97.266666666666666</v>
          </cell>
          <cell r="BF40">
            <v>101.5</v>
          </cell>
          <cell r="BG40">
            <v>99.066666666666663</v>
          </cell>
          <cell r="BI40">
            <v>1158.45</v>
          </cell>
          <cell r="BJ40">
            <v>2621.7</v>
          </cell>
          <cell r="BL40">
            <v>6.7243833939817055</v>
          </cell>
          <cell r="BM40">
            <v>20.29225655370098</v>
          </cell>
          <cell r="BO40">
            <v>1082.78</v>
          </cell>
          <cell r="BP40">
            <v>2557.7800000000002</v>
          </cell>
          <cell r="BR40">
            <v>6.2851464036734521</v>
          </cell>
          <cell r="BS40">
            <v>19.901021354653906</v>
          </cell>
          <cell r="BU40">
            <v>79.430000000000007</v>
          </cell>
          <cell r="BV40">
            <v>110.3</v>
          </cell>
          <cell r="BX40">
            <v>125.86</v>
          </cell>
          <cell r="BY40">
            <v>116.60000000000001</v>
          </cell>
          <cell r="CA40">
            <v>100.52</v>
          </cell>
          <cell r="CB40">
            <v>119.56666666666666</v>
          </cell>
          <cell r="CD40">
            <v>132.88999999999999</v>
          </cell>
          <cell r="CE40">
            <v>114.73333333333335</v>
          </cell>
          <cell r="CG40">
            <v>76.260000000000005</v>
          </cell>
          <cell r="CH40">
            <v>108.79333333333334</v>
          </cell>
          <cell r="CJ40">
            <v>97.41</v>
          </cell>
          <cell r="CK40">
            <v>114.08333333333333</v>
          </cell>
          <cell r="CM40">
            <v>81.95</v>
          </cell>
          <cell r="CN40">
            <v>104.60000000000001</v>
          </cell>
          <cell r="CP40">
            <v>109.67</v>
          </cell>
          <cell r="CQ40">
            <v>110.86666666666667</v>
          </cell>
          <cell r="CS40">
            <v>97.65</v>
          </cell>
          <cell r="CT40">
            <v>125.56666666666668</v>
          </cell>
          <cell r="CV40">
            <v>111.64</v>
          </cell>
          <cell r="CW40">
            <v>123.3</v>
          </cell>
          <cell r="CY40">
            <v>96.92</v>
          </cell>
          <cell r="CZ40">
            <v>127.03333333333335</v>
          </cell>
          <cell r="DB40">
            <v>107.09</v>
          </cell>
          <cell r="DC40">
            <v>121.73333333333333</v>
          </cell>
          <cell r="DE40">
            <v>95.1</v>
          </cell>
          <cell r="DF40">
            <v>102.83333333333333</v>
          </cell>
          <cell r="DH40">
            <v>99</v>
          </cell>
          <cell r="DI40">
            <v>102.93333333333334</v>
          </cell>
          <cell r="DL40">
            <v>124669</v>
          </cell>
          <cell r="DO40">
            <v>510142</v>
          </cell>
          <cell r="DQ40">
            <v>101.36</v>
          </cell>
          <cell r="DR40">
            <v>115.34333333333332</v>
          </cell>
          <cell r="DT40">
            <v>77.39</v>
          </cell>
          <cell r="DU40">
            <v>109.18333333333334</v>
          </cell>
        </row>
        <row r="41">
          <cell r="E41">
            <v>177.02629010000001</v>
          </cell>
          <cell r="G41">
            <v>36.6</v>
          </cell>
          <cell r="I41">
            <v>27.3</v>
          </cell>
          <cell r="J41">
            <v>85.9</v>
          </cell>
          <cell r="K41">
            <v>97.600000000000009</v>
          </cell>
          <cell r="M41">
            <v>99.6</v>
          </cell>
          <cell r="N41">
            <v>101.76666666666667</v>
          </cell>
          <cell r="P41">
            <v>96.8</v>
          </cell>
          <cell r="Q41">
            <v>104.10000000000001</v>
          </cell>
          <cell r="S41" t="e">
            <v>#N/A</v>
          </cell>
          <cell r="T41">
            <v>102.53333333333335</v>
          </cell>
          <cell r="V41">
            <v>98.1</v>
          </cell>
          <cell r="W41">
            <v>102.56666666666666</v>
          </cell>
          <cell r="Y41">
            <v>100</v>
          </cell>
          <cell r="Z41">
            <v>99.966666666666654</v>
          </cell>
          <cell r="AB41">
            <v>6618</v>
          </cell>
          <cell r="AC41">
            <v>6772</v>
          </cell>
          <cell r="AE41">
            <v>2.2000000000000002</v>
          </cell>
          <cell r="AF41">
            <v>3.3666666666666671</v>
          </cell>
          <cell r="AH41">
            <v>2.2000000000000002</v>
          </cell>
          <cell r="AI41">
            <v>3.5</v>
          </cell>
          <cell r="AK41">
            <v>819.5</v>
          </cell>
          <cell r="AL41">
            <v>3659.7999999999997</v>
          </cell>
          <cell r="AN41">
            <v>1208.8</v>
          </cell>
          <cell r="AO41">
            <v>3511.5</v>
          </cell>
          <cell r="AQ41">
            <v>4.6292559118596133</v>
          </cell>
          <cell r="AR41">
            <v>25.98274725426559</v>
          </cell>
          <cell r="AT41">
            <v>6.8283643029358148</v>
          </cell>
          <cell r="AU41">
            <v>24.965925800516153</v>
          </cell>
          <cell r="AW41">
            <v>122855</v>
          </cell>
          <cell r="AX41">
            <v>183124.66666666666</v>
          </cell>
          <cell r="AZ41">
            <v>503012</v>
          </cell>
          <cell r="BA41">
            <v>577427</v>
          </cell>
          <cell r="BC41">
            <v>94.9</v>
          </cell>
          <cell r="BD41">
            <v>104.90000000000002</v>
          </cell>
          <cell r="BF41">
            <v>100.3</v>
          </cell>
          <cell r="BG41">
            <v>98.666666666666671</v>
          </cell>
          <cell r="BI41">
            <v>889.23</v>
          </cell>
          <cell r="BJ41">
            <v>3405.1000000000004</v>
          </cell>
          <cell r="BL41">
            <v>5.023152208057259</v>
          </cell>
          <cell r="BM41">
            <v>24.202856616394151</v>
          </cell>
          <cell r="BO41">
            <v>1132.42</v>
          </cell>
          <cell r="BP41">
            <v>2996.2</v>
          </cell>
          <cell r="BR41">
            <v>6.3969029648664595</v>
          </cell>
          <cell r="BS41">
            <v>21.349895784440331</v>
          </cell>
          <cell r="BU41">
            <v>71.63</v>
          </cell>
          <cell r="BV41">
            <v>100.13333333333334</v>
          </cell>
          <cell r="BX41">
            <v>110.91</v>
          </cell>
          <cell r="BY41">
            <v>129.4</v>
          </cell>
          <cell r="CA41">
            <v>90.58</v>
          </cell>
          <cell r="CB41">
            <v>113.53333333333335</v>
          </cell>
          <cell r="CD41">
            <v>119.27</v>
          </cell>
          <cell r="CE41">
            <v>134.06666666666666</v>
          </cell>
          <cell r="CG41">
            <v>73.099999999999994</v>
          </cell>
          <cell r="CH41">
            <v>106</v>
          </cell>
          <cell r="CJ41">
            <v>95.53</v>
          </cell>
          <cell r="CK41">
            <v>116.51</v>
          </cell>
          <cell r="CM41">
            <v>76.78</v>
          </cell>
          <cell r="CN41">
            <v>103.2</v>
          </cell>
          <cell r="CP41">
            <v>97.13</v>
          </cell>
          <cell r="CQ41">
            <v>115</v>
          </cell>
          <cell r="CS41">
            <v>91.43</v>
          </cell>
          <cell r="CT41">
            <v>126.7</v>
          </cell>
          <cell r="CV41">
            <v>99.19</v>
          </cell>
          <cell r="CW41">
            <v>132.63333333333333</v>
          </cell>
          <cell r="CY41">
            <v>92.4</v>
          </cell>
          <cell r="CZ41">
            <v>128.96666666666667</v>
          </cell>
          <cell r="DB41">
            <v>95.88</v>
          </cell>
          <cell r="DC41">
            <v>130.76666666666665</v>
          </cell>
          <cell r="DE41">
            <v>95.2</v>
          </cell>
          <cell r="DF41">
            <v>102.76666666666667</v>
          </cell>
          <cell r="DH41">
            <v>96.8</v>
          </cell>
          <cell r="DI41">
            <v>102.26666666666667</v>
          </cell>
          <cell r="DL41">
            <v>138524</v>
          </cell>
          <cell r="DO41">
            <v>507539</v>
          </cell>
          <cell r="DQ41">
            <v>89.53</v>
          </cell>
          <cell r="DR41">
            <v>120.49333333333334</v>
          </cell>
          <cell r="DT41">
            <v>73.72</v>
          </cell>
          <cell r="DU41">
            <v>108.44333333333333</v>
          </cell>
        </row>
        <row r="42">
          <cell r="E42">
            <v>170.11869290000001</v>
          </cell>
          <cell r="G42">
            <v>37.799999999999997</v>
          </cell>
          <cell r="I42">
            <v>36.4</v>
          </cell>
          <cell r="J42">
            <v>87.3</v>
          </cell>
          <cell r="K42">
            <v>93.733333333333334</v>
          </cell>
          <cell r="M42">
            <v>103.3</v>
          </cell>
          <cell r="N42">
            <v>99.066666666666663</v>
          </cell>
          <cell r="P42">
            <v>100.5</v>
          </cell>
          <cell r="Q42">
            <v>102.26666666666667</v>
          </cell>
          <cell r="S42" t="e">
            <v>#N/A</v>
          </cell>
          <cell r="T42">
            <v>102.60000000000001</v>
          </cell>
          <cell r="V42">
            <v>98.6</v>
          </cell>
          <cell r="W42">
            <v>102.16666666666667</v>
          </cell>
          <cell r="Y42">
            <v>99.9</v>
          </cell>
          <cell r="Z42">
            <v>99.166666666666671</v>
          </cell>
          <cell r="AB42">
            <v>6625</v>
          </cell>
          <cell r="AC42">
            <v>6698.333333333333</v>
          </cell>
          <cell r="AE42">
            <v>2.2000000000000002</v>
          </cell>
          <cell r="AF42">
            <v>3.8000000000000003</v>
          </cell>
          <cell r="AH42">
            <v>2.2000000000000002</v>
          </cell>
          <cell r="AI42">
            <v>3.6999999999999997</v>
          </cell>
          <cell r="AK42">
            <v>1474.8</v>
          </cell>
          <cell r="AL42">
            <v>3550.2</v>
          </cell>
          <cell r="AN42">
            <v>1205.5999999999999</v>
          </cell>
          <cell r="AO42">
            <v>3828.3999999999996</v>
          </cell>
          <cell r="AQ42">
            <v>8.669241309459883</v>
          </cell>
          <cell r="AR42">
            <v>25.62127657960735</v>
          </cell>
          <cell r="AT42">
            <v>7.0868167362929455</v>
          </cell>
          <cell r="AU42">
            <v>27.58676511634296</v>
          </cell>
          <cell r="AW42">
            <v>122867</v>
          </cell>
          <cell r="AX42">
            <v>189653.33333333334</v>
          </cell>
          <cell r="AZ42">
            <v>501428</v>
          </cell>
          <cell r="BA42">
            <v>586921.66666666663</v>
          </cell>
          <cell r="BC42">
            <v>94.1</v>
          </cell>
          <cell r="BD42">
            <v>95.066666666666663</v>
          </cell>
          <cell r="BF42">
            <v>99.9</v>
          </cell>
          <cell r="BG42">
            <v>98.033333333333346</v>
          </cell>
          <cell r="BI42">
            <v>1498.59</v>
          </cell>
          <cell r="BJ42">
            <v>2924.37</v>
          </cell>
          <cell r="BL42">
            <v>8.8090848480766795</v>
          </cell>
          <cell r="BM42">
            <v>21.091922104437906</v>
          </cell>
          <cell r="BO42">
            <v>1208.45</v>
          </cell>
          <cell r="BP42">
            <v>3325.3999999999996</v>
          </cell>
          <cell r="BR42">
            <v>7.1035697453327886</v>
          </cell>
          <cell r="BS42">
            <v>23.933578245999271</v>
          </cell>
          <cell r="BU42">
            <v>69.81</v>
          </cell>
          <cell r="BV42">
            <v>101.16666666666667</v>
          </cell>
          <cell r="BX42">
            <v>131</v>
          </cell>
          <cell r="BY42">
            <v>128.29999999999998</v>
          </cell>
          <cell r="CA42">
            <v>85.13</v>
          </cell>
          <cell r="CB42">
            <v>115.63333333333333</v>
          </cell>
          <cell r="CD42">
            <v>145.5</v>
          </cell>
          <cell r="CE42">
            <v>135.56666666666666</v>
          </cell>
          <cell r="CG42">
            <v>76.78</v>
          </cell>
          <cell r="CH42">
            <v>103.87333333333333</v>
          </cell>
          <cell r="CJ42">
            <v>98.82</v>
          </cell>
          <cell r="CK42">
            <v>114.02</v>
          </cell>
          <cell r="CM42">
            <v>75.22</v>
          </cell>
          <cell r="CN42">
            <v>101</v>
          </cell>
          <cell r="CP42">
            <v>114.92</v>
          </cell>
          <cell r="CQ42">
            <v>113.5</v>
          </cell>
          <cell r="CS42">
            <v>88.65</v>
          </cell>
          <cell r="CT42">
            <v>133</v>
          </cell>
          <cell r="CV42">
            <v>119.01</v>
          </cell>
          <cell r="CW42">
            <v>135.16666666666666</v>
          </cell>
          <cell r="CY42">
            <v>92.47</v>
          </cell>
          <cell r="CZ42">
            <v>121.96666666666665</v>
          </cell>
          <cell r="DB42">
            <v>113.55</v>
          </cell>
          <cell r="DC42">
            <v>120.83333333333333</v>
          </cell>
          <cell r="DE42">
            <v>95.5</v>
          </cell>
          <cell r="DF42">
            <v>102.60000000000001</v>
          </cell>
          <cell r="DH42">
            <v>96.4</v>
          </cell>
          <cell r="DI42">
            <v>103.3</v>
          </cell>
          <cell r="DL42">
            <v>123074</v>
          </cell>
          <cell r="DO42">
            <v>505315</v>
          </cell>
          <cell r="DQ42">
            <v>105.39</v>
          </cell>
          <cell r="DR42">
            <v>109.53333333333335</v>
          </cell>
          <cell r="DT42">
            <v>74.599999999999994</v>
          </cell>
          <cell r="DU42">
            <v>102</v>
          </cell>
        </row>
        <row r="43">
          <cell r="E43">
            <v>160.53564979999999</v>
          </cell>
          <cell r="G43">
            <v>36.1</v>
          </cell>
          <cell r="I43">
            <v>9.1</v>
          </cell>
          <cell r="J43">
            <v>85.9</v>
          </cell>
          <cell r="K43">
            <v>90.333333333333329</v>
          </cell>
          <cell r="M43">
            <v>99.4</v>
          </cell>
          <cell r="N43">
            <v>94.633333333333326</v>
          </cell>
          <cell r="P43">
            <v>97.4</v>
          </cell>
          <cell r="Q43">
            <v>98.133333333333326</v>
          </cell>
          <cell r="S43" t="e">
            <v>#N/A</v>
          </cell>
          <cell r="T43">
            <v>102.33333333333333</v>
          </cell>
          <cell r="V43">
            <v>98.7</v>
          </cell>
          <cell r="W43">
            <v>102.66666666666667</v>
          </cell>
          <cell r="Y43">
            <v>99.7</v>
          </cell>
          <cell r="Z43">
            <v>100.59999999999998</v>
          </cell>
          <cell r="AB43">
            <v>6642</v>
          </cell>
          <cell r="AC43">
            <v>6868.333333333333</v>
          </cell>
          <cell r="AE43">
            <v>2.2000000000000002</v>
          </cell>
          <cell r="AF43">
            <v>4.2333333333333334</v>
          </cell>
          <cell r="AH43">
            <v>2.2000000000000002</v>
          </cell>
          <cell r="AI43">
            <v>4.0666666666666664</v>
          </cell>
          <cell r="AK43">
            <v>1283.0999999999999</v>
          </cell>
          <cell r="AL43">
            <v>3858.6</v>
          </cell>
          <cell r="AN43">
            <v>1283.4000000000001</v>
          </cell>
          <cell r="AO43">
            <v>3839</v>
          </cell>
          <cell r="AQ43">
            <v>7.9926172261334072</v>
          </cell>
          <cell r="AR43">
            <v>25.764595547235032</v>
          </cell>
          <cell r="AT43">
            <v>7.9944859699318958</v>
          </cell>
          <cell r="AU43">
            <v>25.646864506995747</v>
          </cell>
          <cell r="AW43">
            <v>122997</v>
          </cell>
          <cell r="AX43">
            <v>190587</v>
          </cell>
          <cell r="AZ43">
            <v>502146</v>
          </cell>
          <cell r="BA43">
            <v>590497.33333333337</v>
          </cell>
          <cell r="BC43">
            <v>98.4</v>
          </cell>
          <cell r="BD43">
            <v>94.466666666666654</v>
          </cell>
          <cell r="BF43">
            <v>99.7</v>
          </cell>
          <cell r="BG43">
            <v>96.333333333333329</v>
          </cell>
          <cell r="BI43">
            <v>1312.64</v>
          </cell>
          <cell r="BJ43">
            <v>3654.2299999999996</v>
          </cell>
          <cell r="BL43">
            <v>8.1766261988245326</v>
          </cell>
          <cell r="BM43">
            <v>24.481971139176483</v>
          </cell>
          <cell r="BO43">
            <v>1313.38</v>
          </cell>
          <cell r="BP43">
            <v>3798.88</v>
          </cell>
          <cell r="BR43">
            <v>8.1812357668608016</v>
          </cell>
          <cell r="BS43">
            <v>25.468433497114788</v>
          </cell>
          <cell r="BU43">
            <v>71.98</v>
          </cell>
          <cell r="BV43">
            <v>92.833333333333329</v>
          </cell>
          <cell r="BX43">
            <v>116.54</v>
          </cell>
          <cell r="BY43">
            <v>134.86666666666665</v>
          </cell>
          <cell r="CA43">
            <v>85.72</v>
          </cell>
          <cell r="CB43">
            <v>108.53333333333335</v>
          </cell>
          <cell r="CD43">
            <v>127.55</v>
          </cell>
          <cell r="CE43">
            <v>143.46666666666667</v>
          </cell>
          <cell r="CG43">
            <v>74.650000000000006</v>
          </cell>
          <cell r="CH43">
            <v>100.22666666666667</v>
          </cell>
          <cell r="CJ43">
            <v>100.04</v>
          </cell>
          <cell r="CK43">
            <v>112.50666666666666</v>
          </cell>
          <cell r="CM43">
            <v>77.760000000000005</v>
          </cell>
          <cell r="CN43">
            <v>95.899999999999991</v>
          </cell>
          <cell r="CP43">
            <v>120.62</v>
          </cell>
          <cell r="CQ43">
            <v>111.96666666666665</v>
          </cell>
          <cell r="CS43">
            <v>89.72</v>
          </cell>
          <cell r="CT43">
            <v>128.03333333333333</v>
          </cell>
          <cell r="CV43">
            <v>119.35</v>
          </cell>
          <cell r="CW43">
            <v>136.16666666666666</v>
          </cell>
          <cell r="CY43">
            <v>93.1</v>
          </cell>
          <cell r="CZ43">
            <v>115.13333333333333</v>
          </cell>
          <cell r="DB43">
            <v>108.65</v>
          </cell>
          <cell r="DC43">
            <v>122.66666666666667</v>
          </cell>
          <cell r="DE43">
            <v>95.6</v>
          </cell>
          <cell r="DF43">
            <v>102.43333333333334</v>
          </cell>
          <cell r="DH43">
            <v>96.9</v>
          </cell>
          <cell r="DI43">
            <v>101.83333333333333</v>
          </cell>
          <cell r="DL43">
            <v>120245</v>
          </cell>
          <cell r="DO43">
            <v>501931</v>
          </cell>
          <cell r="DQ43">
            <v>103.61</v>
          </cell>
          <cell r="DR43">
            <v>111.53333333333335</v>
          </cell>
          <cell r="DT43">
            <v>77.83</v>
          </cell>
          <cell r="DU43">
            <v>99.399999999999991</v>
          </cell>
        </row>
        <row r="44">
          <cell r="E44">
            <v>153.46715029999999</v>
          </cell>
          <cell r="G44">
            <v>35</v>
          </cell>
          <cell r="I44">
            <v>18.2</v>
          </cell>
          <cell r="J44">
            <v>85</v>
          </cell>
          <cell r="K44">
            <v>90.09999999999998</v>
          </cell>
          <cell r="M44">
            <v>98.6</v>
          </cell>
          <cell r="N44">
            <v>94.666666666666671</v>
          </cell>
          <cell r="P44">
            <v>96.2</v>
          </cell>
          <cell r="Q44">
            <v>98.2</v>
          </cell>
          <cell r="S44" t="e">
            <v>#N/A</v>
          </cell>
          <cell r="T44">
            <v>102.10000000000001</v>
          </cell>
          <cell r="V44">
            <v>98.5</v>
          </cell>
          <cell r="W44">
            <v>102.09999999999998</v>
          </cell>
          <cell r="Y44">
            <v>99.7</v>
          </cell>
          <cell r="Z44">
            <v>100.03333333333335</v>
          </cell>
          <cell r="AB44">
            <v>6632</v>
          </cell>
          <cell r="AC44">
            <v>6836.666666666667</v>
          </cell>
          <cell r="AE44">
            <v>2.2000000000000002</v>
          </cell>
          <cell r="AF44">
            <v>4.166666666666667</v>
          </cell>
          <cell r="AH44">
            <v>2.2999999999999998</v>
          </cell>
          <cell r="AI44">
            <v>4.2333333333333334</v>
          </cell>
          <cell r="AK44">
            <v>1235</v>
          </cell>
          <cell r="AL44">
            <v>4451.8999999999996</v>
          </cell>
          <cell r="AN44">
            <v>1471.5</v>
          </cell>
          <cell r="AO44">
            <v>4145.3</v>
          </cell>
          <cell r="AQ44">
            <v>8.0473247700618842</v>
          </cell>
          <cell r="AR44">
            <v>28.526771982895632</v>
          </cell>
          <cell r="AT44">
            <v>9.588371173397622</v>
          </cell>
          <cell r="AU44">
            <v>26.51229171320788</v>
          </cell>
          <cell r="AW44">
            <v>123542</v>
          </cell>
          <cell r="AX44">
            <v>193591.66666666666</v>
          </cell>
          <cell r="AZ44">
            <v>503124</v>
          </cell>
          <cell r="BA44">
            <v>596861.66666666663</v>
          </cell>
          <cell r="BC44">
            <v>97.2</v>
          </cell>
          <cell r="BD44">
            <v>93.333333333333329</v>
          </cell>
          <cell r="BF44">
            <v>99.8</v>
          </cell>
          <cell r="BG44">
            <v>95.133333333333326</v>
          </cell>
          <cell r="BI44">
            <v>932.29</v>
          </cell>
          <cell r="BJ44">
            <v>3742.75</v>
          </cell>
          <cell r="BL44">
            <v>6.0748505343165942</v>
          </cell>
          <cell r="BM44">
            <v>24.005556612938371</v>
          </cell>
          <cell r="BO44">
            <v>1146.92</v>
          </cell>
          <cell r="BP44">
            <v>3638.66</v>
          </cell>
          <cell r="BR44">
            <v>7.4733908706715599</v>
          </cell>
          <cell r="BS44">
            <v>23.286540412860674</v>
          </cell>
          <cell r="BU44">
            <v>75.53</v>
          </cell>
          <cell r="BV44">
            <v>94.233333333333334</v>
          </cell>
          <cell r="BX44">
            <v>95.1</v>
          </cell>
          <cell r="BY44">
            <v>132.66666666666666</v>
          </cell>
          <cell r="CA44">
            <v>89.39</v>
          </cell>
          <cell r="CB44">
            <v>114.13333333333334</v>
          </cell>
          <cell r="CD44">
            <v>100.69</v>
          </cell>
          <cell r="CE44">
            <v>144.06666666666669</v>
          </cell>
          <cell r="CG44">
            <v>74.209999999999994</v>
          </cell>
          <cell r="CH44">
            <v>101.48333333333333</v>
          </cell>
          <cell r="CJ44">
            <v>95.44</v>
          </cell>
          <cell r="CK44">
            <v>111.33999999999999</v>
          </cell>
          <cell r="CM44">
            <v>77.680000000000007</v>
          </cell>
          <cell r="CN44">
            <v>91.666666666666671</v>
          </cell>
          <cell r="CP44">
            <v>104.54</v>
          </cell>
          <cell r="CQ44">
            <v>115.60000000000001</v>
          </cell>
          <cell r="CS44">
            <v>90.68</v>
          </cell>
          <cell r="CT44">
            <v>127.66666666666667</v>
          </cell>
          <cell r="CV44">
            <v>106.11</v>
          </cell>
          <cell r="CW44">
            <v>144.26666666666668</v>
          </cell>
          <cell r="CY44">
            <v>92.03</v>
          </cell>
          <cell r="CZ44">
            <v>119.56666666666666</v>
          </cell>
          <cell r="DB44">
            <v>96.85</v>
          </cell>
          <cell r="DC44">
            <v>126.86666666666667</v>
          </cell>
          <cell r="DE44">
            <v>95.6</v>
          </cell>
          <cell r="DF44">
            <v>102.26666666666667</v>
          </cell>
          <cell r="DH44">
            <v>96.5</v>
          </cell>
          <cell r="DI44">
            <v>101.06666666666666</v>
          </cell>
          <cell r="DL44">
            <v>120450</v>
          </cell>
          <cell r="DO44">
            <v>493989</v>
          </cell>
          <cell r="DQ44">
            <v>92.54</v>
          </cell>
          <cell r="DR44">
            <v>112.7</v>
          </cell>
          <cell r="DT44">
            <v>76.58</v>
          </cell>
          <cell r="DU44">
            <v>101.76666666666667</v>
          </cell>
        </row>
        <row r="45">
          <cell r="E45">
            <v>153.627938</v>
          </cell>
          <cell r="G45">
            <v>37</v>
          </cell>
          <cell r="I45">
            <v>18.2</v>
          </cell>
          <cell r="J45">
            <v>86.1</v>
          </cell>
          <cell r="K45">
            <v>89.266666666666652</v>
          </cell>
          <cell r="M45">
            <v>98</v>
          </cell>
          <cell r="N45">
            <v>93.966666666666654</v>
          </cell>
          <cell r="P45">
            <v>95.8</v>
          </cell>
          <cell r="Q45">
            <v>97.466666666666654</v>
          </cell>
          <cell r="S45" t="e">
            <v>#N/A</v>
          </cell>
          <cell r="T45">
            <v>103</v>
          </cell>
          <cell r="V45">
            <v>98.5</v>
          </cell>
          <cell r="W45">
            <v>103.10000000000001</v>
          </cell>
          <cell r="Y45">
            <v>99.8</v>
          </cell>
          <cell r="Z45">
            <v>99.666666666666671</v>
          </cell>
          <cell r="AB45">
            <v>6566</v>
          </cell>
          <cell r="AC45">
            <v>6768.333333333333</v>
          </cell>
          <cell r="AE45">
            <v>2.2000000000000002</v>
          </cell>
          <cell r="AF45">
            <v>4.2333333333333334</v>
          </cell>
          <cell r="AH45">
            <v>2.2999999999999998</v>
          </cell>
          <cell r="AI45">
            <v>4.4000000000000004</v>
          </cell>
          <cell r="AK45">
            <v>1410.2</v>
          </cell>
          <cell r="AL45">
            <v>3924.1</v>
          </cell>
          <cell r="AN45">
            <v>1178.7</v>
          </cell>
          <cell r="AO45">
            <v>3895.0999999999995</v>
          </cell>
          <cell r="AQ45">
            <v>9.1793199749904861</v>
          </cell>
          <cell r="AR45">
            <v>27.95246176559678</v>
          </cell>
          <cell r="AT45">
            <v>7.6724326014191506</v>
          </cell>
          <cell r="AU45">
            <v>27.722206497700391</v>
          </cell>
          <cell r="AW45">
            <v>124381</v>
          </cell>
          <cell r="AX45">
            <v>197369.66666666666</v>
          </cell>
          <cell r="AZ45">
            <v>504026</v>
          </cell>
          <cell r="BA45">
            <v>603521.66666666663</v>
          </cell>
          <cell r="BC45">
            <v>126</v>
          </cell>
          <cell r="BD45">
            <v>100.33333333333333</v>
          </cell>
          <cell r="BF45">
            <v>101.6</v>
          </cell>
          <cell r="BG45">
            <v>94.3</v>
          </cell>
          <cell r="BI45">
            <v>1388.97</v>
          </cell>
          <cell r="BJ45">
            <v>3670.0199999999995</v>
          </cell>
          <cell r="BL45">
            <v>9.0411289644465587</v>
          </cell>
          <cell r="BM45">
            <v>26.1211077062109</v>
          </cell>
          <cell r="BO45">
            <v>1118.67</v>
          </cell>
          <cell r="BP45">
            <v>3289.38</v>
          </cell>
          <cell r="BR45">
            <v>7.2816833615250376</v>
          </cell>
          <cell r="BS45">
            <v>23.373003800734651</v>
          </cell>
          <cell r="BU45">
            <v>81.08</v>
          </cell>
          <cell r="BV45">
            <v>90.633333333333326</v>
          </cell>
          <cell r="BX45">
            <v>112.62</v>
          </cell>
          <cell r="BY45">
            <v>135.03333333333333</v>
          </cell>
          <cell r="CA45">
            <v>97.21</v>
          </cell>
          <cell r="CB45">
            <v>107.03333333333335</v>
          </cell>
          <cell r="CD45">
            <v>118.13</v>
          </cell>
          <cell r="CE45">
            <v>141.69999999999999</v>
          </cell>
          <cell r="CG45">
            <v>76.78</v>
          </cell>
          <cell r="CH45">
            <v>101.13666666666666</v>
          </cell>
          <cell r="CJ45">
            <v>96.94</v>
          </cell>
          <cell r="CK45">
            <v>108.91666666666667</v>
          </cell>
          <cell r="CM45">
            <v>73.819999999999993</v>
          </cell>
          <cell r="CN45">
            <v>87.033333333333346</v>
          </cell>
          <cell r="CP45">
            <v>110.01</v>
          </cell>
          <cell r="CQ45">
            <v>117.40000000000002</v>
          </cell>
          <cell r="CS45">
            <v>86.72</v>
          </cell>
          <cell r="CT45">
            <v>107.43333333333334</v>
          </cell>
          <cell r="CV45">
            <v>114.17</v>
          </cell>
          <cell r="CW45">
            <v>130.4</v>
          </cell>
          <cell r="CY45">
            <v>92.85</v>
          </cell>
          <cell r="CZ45">
            <v>108.06666666666668</v>
          </cell>
          <cell r="DB45">
            <v>110.67</v>
          </cell>
          <cell r="DC45">
            <v>117.43333333333332</v>
          </cell>
          <cell r="DE45">
            <v>95.6</v>
          </cell>
          <cell r="DF45">
            <v>102.43333333333334</v>
          </cell>
          <cell r="DH45">
            <v>99.3</v>
          </cell>
          <cell r="DI45">
            <v>100.8</v>
          </cell>
          <cell r="DL45">
            <v>134730</v>
          </cell>
          <cell r="DO45">
            <v>492818</v>
          </cell>
          <cell r="DQ45">
            <v>104.27</v>
          </cell>
          <cell r="DR45">
            <v>112.83333333333333</v>
          </cell>
          <cell r="DT45">
            <v>76.73</v>
          </cell>
          <cell r="DU45">
            <v>103.56666666666666</v>
          </cell>
        </row>
        <row r="46">
          <cell r="E46">
            <v>151.59514440000001</v>
          </cell>
          <cell r="G46">
            <v>40.299999999999997</v>
          </cell>
          <cell r="I46">
            <v>63.6</v>
          </cell>
          <cell r="J46">
            <v>86.1</v>
          </cell>
          <cell r="K46">
            <v>90.600000000000009</v>
          </cell>
          <cell r="M46">
            <v>99.3</v>
          </cell>
          <cell r="N46">
            <v>94.933333333333323</v>
          </cell>
          <cell r="P46">
            <v>96.6</v>
          </cell>
          <cell r="Q46">
            <v>97.966666666666654</v>
          </cell>
          <cell r="S46" t="e">
            <v>#N/A</v>
          </cell>
          <cell r="T46">
            <v>102.5</v>
          </cell>
          <cell r="V46">
            <v>98.4</v>
          </cell>
          <cell r="W46">
            <v>102.06666666666666</v>
          </cell>
          <cell r="Y46">
            <v>99.3</v>
          </cell>
          <cell r="Z46">
            <v>98.533333333333346</v>
          </cell>
          <cell r="AB46">
            <v>6449</v>
          </cell>
          <cell r="AC46">
            <v>6683</v>
          </cell>
          <cell r="AE46">
            <v>2.4</v>
          </cell>
          <cell r="AF46">
            <v>4.7333333333333334</v>
          </cell>
          <cell r="AH46">
            <v>2.2999999999999998</v>
          </cell>
          <cell r="AI46">
            <v>4.6333333333333329</v>
          </cell>
          <cell r="AK46">
            <v>635.79999999999995</v>
          </cell>
          <cell r="AL46">
            <v>2935.2</v>
          </cell>
          <cell r="AN46">
            <v>1276</v>
          </cell>
          <cell r="AO46">
            <v>3332.1</v>
          </cell>
          <cell r="AQ46">
            <v>4.1940657302477558</v>
          </cell>
          <cell r="AR46">
            <v>22.453135000708532</v>
          </cell>
          <cell r="AT46">
            <v>8.417156136829405</v>
          </cell>
          <cell r="AU46">
            <v>25.463007984853494</v>
          </cell>
          <cell r="AW46">
            <v>124236</v>
          </cell>
          <cell r="AX46">
            <v>202579.66666666666</v>
          </cell>
          <cell r="AZ46">
            <v>504409</v>
          </cell>
          <cell r="BA46">
            <v>610151.33333333337</v>
          </cell>
          <cell r="BC46">
            <v>91.8</v>
          </cell>
          <cell r="BD46">
            <v>90.90000000000002</v>
          </cell>
          <cell r="BF46">
            <v>98.3</v>
          </cell>
          <cell r="BG46">
            <v>93.7</v>
          </cell>
          <cell r="BI46">
            <v>655.11</v>
          </cell>
          <cell r="BJ46">
            <v>2988.61</v>
          </cell>
          <cell r="BL46">
            <v>4.3214444802494612</v>
          </cell>
          <cell r="BM46">
            <v>22.871805092383539</v>
          </cell>
          <cell r="BO46">
            <v>1183.07</v>
          </cell>
          <cell r="BP46">
            <v>3350.6000000000004</v>
          </cell>
          <cell r="BR46">
            <v>7.8041417796228565</v>
          </cell>
          <cell r="BS46">
            <v>25.616340229341855</v>
          </cell>
          <cell r="BU46">
            <v>71.28</v>
          </cell>
          <cell r="BV46">
            <v>91.800000000000011</v>
          </cell>
          <cell r="BX46">
            <v>116.3</v>
          </cell>
          <cell r="BY46">
            <v>129.33333333333334</v>
          </cell>
          <cell r="CA46">
            <v>81.11</v>
          </cell>
          <cell r="CB46">
            <v>107.3</v>
          </cell>
          <cell r="CD46">
            <v>124.75</v>
          </cell>
          <cell r="CE46">
            <v>132.1</v>
          </cell>
          <cell r="CG46">
            <v>77.19</v>
          </cell>
          <cell r="CH46">
            <v>108.13</v>
          </cell>
          <cell r="CJ46">
            <v>96.36</v>
          </cell>
          <cell r="CK46">
            <v>110.57</v>
          </cell>
          <cell r="CM46">
            <v>76.2</v>
          </cell>
          <cell r="CN46">
            <v>97.899999999999991</v>
          </cell>
          <cell r="CP46">
            <v>92</v>
          </cell>
          <cell r="CQ46">
            <v>113.43333333333334</v>
          </cell>
          <cell r="CS46">
            <v>89.4</v>
          </cell>
          <cell r="CT46">
            <v>116.96666666666665</v>
          </cell>
          <cell r="CV46">
            <v>94.7</v>
          </cell>
          <cell r="CW46">
            <v>124.13333333333333</v>
          </cell>
          <cell r="CY46">
            <v>89.67</v>
          </cell>
          <cell r="CZ46">
            <v>106.03333333333332</v>
          </cell>
          <cell r="DB46">
            <v>87.04</v>
          </cell>
          <cell r="DC46">
            <v>109.3</v>
          </cell>
          <cell r="DE46">
            <v>96</v>
          </cell>
          <cell r="DF46">
            <v>102.23333333333333</v>
          </cell>
          <cell r="DH46">
            <v>96.2</v>
          </cell>
          <cell r="DI46">
            <v>101.63333333333333</v>
          </cell>
          <cell r="DL46">
            <v>121830</v>
          </cell>
          <cell r="DO46">
            <v>500082</v>
          </cell>
          <cell r="DQ46">
            <v>80.069999999999993</v>
          </cell>
          <cell r="DR46">
            <v>106.09999999999998</v>
          </cell>
          <cell r="DT46">
            <v>74.989999999999995</v>
          </cell>
          <cell r="DU46">
            <v>106.13333333333333</v>
          </cell>
        </row>
        <row r="47">
          <cell r="E47">
            <v>142.9453279</v>
          </cell>
          <cell r="G47">
            <v>39.6</v>
          </cell>
          <cell r="I47">
            <v>72.7</v>
          </cell>
          <cell r="J47">
            <v>87.2</v>
          </cell>
          <cell r="K47">
            <v>92.633333333333326</v>
          </cell>
          <cell r="M47">
            <v>99.8</v>
          </cell>
          <cell r="N47">
            <v>92.3</v>
          </cell>
          <cell r="P47">
            <v>97.5</v>
          </cell>
          <cell r="Q47">
            <v>97.2</v>
          </cell>
          <cell r="S47" t="e">
            <v>#N/A</v>
          </cell>
          <cell r="T47">
            <v>102.10000000000001</v>
          </cell>
          <cell r="V47">
            <v>98.5</v>
          </cell>
          <cell r="W47">
            <v>102.39999999999999</v>
          </cell>
          <cell r="Y47">
            <v>99</v>
          </cell>
          <cell r="Z47">
            <v>99.366666666666674</v>
          </cell>
          <cell r="AB47">
            <v>6443</v>
          </cell>
          <cell r="AC47">
            <v>6841.666666666667</v>
          </cell>
          <cell r="AE47">
            <v>2.4</v>
          </cell>
          <cell r="AF47">
            <v>4.8999999999999995</v>
          </cell>
          <cell r="AH47">
            <v>2.2999999999999998</v>
          </cell>
          <cell r="AI47">
            <v>4.7333333333333334</v>
          </cell>
          <cell r="AK47">
            <v>1432.5</v>
          </cell>
          <cell r="AL47">
            <v>3252.5</v>
          </cell>
          <cell r="AN47">
            <v>1336</v>
          </cell>
          <cell r="AO47">
            <v>3307.9</v>
          </cell>
          <cell r="AQ47">
            <v>10.021313890035856</v>
          </cell>
          <cell r="AR47">
            <v>25.526885647799247</v>
          </cell>
          <cell r="AT47">
            <v>9.3462306157681709</v>
          </cell>
          <cell r="AU47">
            <v>25.894047006317162</v>
          </cell>
          <cell r="AW47">
            <v>124190</v>
          </cell>
          <cell r="AX47">
            <v>211052</v>
          </cell>
          <cell r="AZ47">
            <v>505466</v>
          </cell>
          <cell r="BA47">
            <v>614825</v>
          </cell>
          <cell r="BC47">
            <v>87.6</v>
          </cell>
          <cell r="BD47">
            <v>92.066666666666663</v>
          </cell>
          <cell r="BF47">
            <v>99.7</v>
          </cell>
          <cell r="BG47">
            <v>93.8</v>
          </cell>
          <cell r="BI47">
            <v>1304.21</v>
          </cell>
          <cell r="BJ47">
            <v>3019.41</v>
          </cell>
          <cell r="BL47">
            <v>9.1238378977477588</v>
          </cell>
          <cell r="BM47">
            <v>23.68859997061919</v>
          </cell>
          <cell r="BO47">
            <v>1197.48</v>
          </cell>
          <cell r="BP47">
            <v>3113.37</v>
          </cell>
          <cell r="BR47">
            <v>8.3771888007260991</v>
          </cell>
          <cell r="BS47">
            <v>24.390457113037684</v>
          </cell>
          <cell r="BU47">
            <v>62.7</v>
          </cell>
          <cell r="BV47">
            <v>90.933333333333337</v>
          </cell>
          <cell r="BX47">
            <v>113.24</v>
          </cell>
          <cell r="BY47">
            <v>123.8</v>
          </cell>
          <cell r="CA47">
            <v>75.3</v>
          </cell>
          <cell r="CB47">
            <v>102</v>
          </cell>
          <cell r="CD47">
            <v>118.89</v>
          </cell>
          <cell r="CE47">
            <v>125.73333333333333</v>
          </cell>
          <cell r="CG47">
            <v>76.75</v>
          </cell>
          <cell r="CH47">
            <v>109.12</v>
          </cell>
          <cell r="CJ47">
            <v>96.42</v>
          </cell>
          <cell r="CK47">
            <v>110.78666666666668</v>
          </cell>
          <cell r="CM47">
            <v>72.75</v>
          </cell>
          <cell r="CN47">
            <v>91.3</v>
          </cell>
          <cell r="CP47">
            <v>105.11</v>
          </cell>
          <cell r="CQ47">
            <v>115.03333333333335</v>
          </cell>
          <cell r="CS47">
            <v>85.43</v>
          </cell>
          <cell r="CT47">
            <v>107.73333333333333</v>
          </cell>
          <cell r="CV47">
            <v>110.71</v>
          </cell>
          <cell r="CW47">
            <v>128.9</v>
          </cell>
          <cell r="CY47">
            <v>82.06</v>
          </cell>
          <cell r="CZ47">
            <v>109.69999999999999</v>
          </cell>
          <cell r="DB47">
            <v>100.02</v>
          </cell>
          <cell r="DC47">
            <v>112.43333333333332</v>
          </cell>
          <cell r="DE47">
            <v>96</v>
          </cell>
          <cell r="DF47">
            <v>102.09999999999998</v>
          </cell>
          <cell r="DH47">
            <v>97.1</v>
          </cell>
          <cell r="DI47">
            <v>100.63333333333333</v>
          </cell>
          <cell r="DL47">
            <v>120286</v>
          </cell>
          <cell r="DO47">
            <v>502201</v>
          </cell>
          <cell r="DQ47">
            <v>92.7</v>
          </cell>
          <cell r="DR47">
            <v>109.93333333333334</v>
          </cell>
          <cell r="DT47">
            <v>68.05</v>
          </cell>
          <cell r="DU47">
            <v>108</v>
          </cell>
        </row>
        <row r="48">
          <cell r="E48">
            <v>137.88057420000001</v>
          </cell>
          <cell r="G48">
            <v>39.9</v>
          </cell>
          <cell r="I48">
            <v>68.2</v>
          </cell>
          <cell r="J48">
            <v>87.7</v>
          </cell>
          <cell r="K48">
            <v>94.7</v>
          </cell>
          <cell r="M48">
            <v>99.4</v>
          </cell>
          <cell r="N48">
            <v>96.633333333333326</v>
          </cell>
          <cell r="P48">
            <v>96.3</v>
          </cell>
          <cell r="Q48">
            <v>100.86666666666667</v>
          </cell>
          <cell r="S48" t="e">
            <v>#N/A</v>
          </cell>
          <cell r="T48">
            <v>102.16666666666667</v>
          </cell>
          <cell r="V48">
            <v>98.8</v>
          </cell>
          <cell r="W48">
            <v>102.09999999999998</v>
          </cell>
          <cell r="Y48">
            <v>98.6</v>
          </cell>
          <cell r="Z48">
            <v>98.8</v>
          </cell>
          <cell r="AB48">
            <v>6522</v>
          </cell>
          <cell r="AC48">
            <v>6825.666666666667</v>
          </cell>
          <cell r="AE48">
            <v>2.6</v>
          </cell>
          <cell r="AF48">
            <v>4.666666666666667</v>
          </cell>
          <cell r="AH48">
            <v>2.2999999999999998</v>
          </cell>
          <cell r="AI48">
            <v>4.7</v>
          </cell>
          <cell r="AK48">
            <v>2221.3000000000002</v>
          </cell>
          <cell r="AL48">
            <v>3243.6</v>
          </cell>
          <cell r="AN48">
            <v>1409</v>
          </cell>
          <cell r="AO48">
            <v>3124.5</v>
          </cell>
          <cell r="AQ48">
            <v>16.110318751486602</v>
          </cell>
          <cell r="AR48">
            <v>27.353820060391357</v>
          </cell>
          <cell r="AT48">
            <v>10.218988484601189</v>
          </cell>
          <cell r="AU48">
            <v>26.254927879307498</v>
          </cell>
          <cell r="AW48">
            <v>123865</v>
          </cell>
          <cell r="AX48">
            <v>217439</v>
          </cell>
          <cell r="AZ48">
            <v>503855</v>
          </cell>
          <cell r="BA48">
            <v>618340.33333333337</v>
          </cell>
          <cell r="BC48">
            <v>105.4</v>
          </cell>
          <cell r="BD48">
            <v>91.466666666666654</v>
          </cell>
          <cell r="BF48">
            <v>99.4</v>
          </cell>
          <cell r="BG48">
            <v>93.3</v>
          </cell>
          <cell r="BI48">
            <v>1576.22</v>
          </cell>
          <cell r="BJ48">
            <v>3314.54</v>
          </cell>
          <cell r="BL48">
            <v>11.431777167635264</v>
          </cell>
          <cell r="BM48">
            <v>28.101084701332141</v>
          </cell>
          <cell r="BO48">
            <v>1169.22</v>
          </cell>
          <cell r="BP48">
            <v>3214.8900000000003</v>
          </cell>
          <cell r="BR48">
            <v>8.4799472788966668</v>
          </cell>
          <cell r="BS48">
            <v>27.12664158457077</v>
          </cell>
          <cell r="BU48">
            <v>80.989999999999995</v>
          </cell>
          <cell r="BV48">
            <v>92.13333333333334</v>
          </cell>
          <cell r="BX48">
            <v>125.49</v>
          </cell>
          <cell r="BY48">
            <v>129.86666666666667</v>
          </cell>
          <cell r="CA48">
            <v>91.17</v>
          </cell>
          <cell r="CB48">
            <v>107.53333333333335</v>
          </cell>
          <cell r="CD48">
            <v>131.11000000000001</v>
          </cell>
          <cell r="CE48">
            <v>124.13333333333333</v>
          </cell>
          <cell r="CG48">
            <v>78.63</v>
          </cell>
          <cell r="CH48">
            <v>111</v>
          </cell>
          <cell r="CJ48">
            <v>98.35</v>
          </cell>
          <cell r="CK48">
            <v>115.88666666666667</v>
          </cell>
          <cell r="CM48">
            <v>95.58</v>
          </cell>
          <cell r="CN48">
            <v>86.5</v>
          </cell>
          <cell r="CP48">
            <v>113.55</v>
          </cell>
          <cell r="CQ48">
            <v>123.66666666666667</v>
          </cell>
          <cell r="CS48">
            <v>107.51</v>
          </cell>
          <cell r="CT48">
            <v>101.03333333333335</v>
          </cell>
          <cell r="CV48">
            <v>118.2</v>
          </cell>
          <cell r="CW48">
            <v>134.16666666666666</v>
          </cell>
          <cell r="CY48">
            <v>95.48</v>
          </cell>
          <cell r="CZ48">
            <v>112.96666666666665</v>
          </cell>
          <cell r="DB48">
            <v>118.08</v>
          </cell>
          <cell r="DC48">
            <v>117.76666666666667</v>
          </cell>
          <cell r="DE48">
            <v>95.9</v>
          </cell>
          <cell r="DF48">
            <v>102.56666666666666</v>
          </cell>
          <cell r="DH48">
            <v>97</v>
          </cell>
          <cell r="DI48">
            <v>100.46666666666665</v>
          </cell>
          <cell r="DL48">
            <v>120580</v>
          </cell>
          <cell r="DO48">
            <v>494993</v>
          </cell>
          <cell r="DQ48">
            <v>111.64</v>
          </cell>
          <cell r="DR48">
            <v>117.3</v>
          </cell>
          <cell r="DT48">
            <v>82.46</v>
          </cell>
          <cell r="DU48">
            <v>111.3</v>
          </cell>
        </row>
        <row r="49">
          <cell r="E49">
            <v>137.02801220000001</v>
          </cell>
          <cell r="G49">
            <v>41.3</v>
          </cell>
          <cell r="I49">
            <v>54.5</v>
          </cell>
          <cell r="J49">
            <v>86.8</v>
          </cell>
          <cell r="K49">
            <v>97.699999999999989</v>
          </cell>
          <cell r="M49">
            <v>99.2</v>
          </cell>
          <cell r="N49">
            <v>96.8</v>
          </cell>
          <cell r="P49">
            <v>96.8</v>
          </cell>
          <cell r="Q49">
            <v>101.63333333333334</v>
          </cell>
          <cell r="S49" t="e">
            <v>#N/A</v>
          </cell>
          <cell r="T49">
            <v>101.93333333333334</v>
          </cell>
          <cell r="V49">
            <v>99.4</v>
          </cell>
          <cell r="W49">
            <v>102.10000000000001</v>
          </cell>
          <cell r="Y49">
            <v>101.3</v>
          </cell>
          <cell r="Z49">
            <v>98.233333333333334</v>
          </cell>
          <cell r="AB49">
            <v>6630</v>
          </cell>
          <cell r="AC49">
            <v>6767.333333333333</v>
          </cell>
          <cell r="AE49">
            <v>2.4</v>
          </cell>
          <cell r="AF49">
            <v>4.4333333333333336</v>
          </cell>
          <cell r="AH49">
            <v>2.2999999999999998</v>
          </cell>
          <cell r="AI49">
            <v>4.6333333333333329</v>
          </cell>
          <cell r="AK49">
            <v>1284.9000000000001</v>
          </cell>
          <cell r="AL49">
            <v>2766</v>
          </cell>
          <cell r="AN49">
            <v>1121.7</v>
          </cell>
          <cell r="AO49">
            <v>2738</v>
          </cell>
          <cell r="AQ49">
            <v>9.3769148320170999</v>
          </cell>
          <cell r="AR49">
            <v>25.43843410346112</v>
          </cell>
          <cell r="AT49">
            <v>8.1859174776819827</v>
          </cell>
          <cell r="AU49">
            <v>25.107211291269664</v>
          </cell>
          <cell r="AW49">
            <v>124721</v>
          </cell>
          <cell r="AX49">
            <v>221924.33333333334</v>
          </cell>
          <cell r="AZ49">
            <v>507090</v>
          </cell>
          <cell r="BA49">
            <v>621873</v>
          </cell>
          <cell r="BC49">
            <v>101.2</v>
          </cell>
          <cell r="BD49">
            <v>98.833333333333329</v>
          </cell>
          <cell r="BF49">
            <v>100.1</v>
          </cell>
          <cell r="BG49">
            <v>93</v>
          </cell>
          <cell r="BI49">
            <v>1179.02</v>
          </cell>
          <cell r="BJ49">
            <v>2957</v>
          </cell>
          <cell r="BL49">
            <v>8.6042261072805655</v>
          </cell>
          <cell r="BM49">
            <v>27.268896773517739</v>
          </cell>
          <cell r="BO49">
            <v>1160.6600000000001</v>
          </cell>
          <cell r="BP49">
            <v>2563.66</v>
          </cell>
          <cell r="BR49">
            <v>8.470238904917867</v>
          </cell>
          <cell r="BS49">
            <v>23.539073583401233</v>
          </cell>
          <cell r="BU49">
            <v>71.459999999999994</v>
          </cell>
          <cell r="BV49">
            <v>91.366666666666674</v>
          </cell>
          <cell r="BX49">
            <v>112.99</v>
          </cell>
          <cell r="BY49">
            <v>140.83333333333334</v>
          </cell>
          <cell r="CA49">
            <v>78.260000000000005</v>
          </cell>
          <cell r="CB49">
            <v>107.76666666666665</v>
          </cell>
          <cell r="CD49">
            <v>114.56</v>
          </cell>
          <cell r="CE49">
            <v>130.83333333333334</v>
          </cell>
          <cell r="CG49">
            <v>76.63</v>
          </cell>
          <cell r="CH49">
            <v>117.76666666666667</v>
          </cell>
          <cell r="CJ49">
            <v>96.6</v>
          </cell>
          <cell r="CK49">
            <v>118.77333333333333</v>
          </cell>
          <cell r="CM49">
            <v>80.31</v>
          </cell>
          <cell r="CN49">
            <v>98.433333333333337</v>
          </cell>
          <cell r="CP49">
            <v>104.09</v>
          </cell>
          <cell r="CQ49">
            <v>126.23333333333333</v>
          </cell>
          <cell r="CS49">
            <v>89.18</v>
          </cell>
          <cell r="CT49">
            <v>106.06666666666666</v>
          </cell>
          <cell r="CV49">
            <v>104.61</v>
          </cell>
          <cell r="CW49">
            <v>128.33333333333334</v>
          </cell>
          <cell r="CY49">
            <v>89.38</v>
          </cell>
          <cell r="CZ49">
            <v>118.43333333333334</v>
          </cell>
          <cell r="DB49">
            <v>101.96</v>
          </cell>
          <cell r="DC49">
            <v>118.46666666666665</v>
          </cell>
          <cell r="DE49">
            <v>96.1</v>
          </cell>
          <cell r="DF49">
            <v>102.66666666666667</v>
          </cell>
          <cell r="DH49">
            <v>97</v>
          </cell>
          <cell r="DI49">
            <v>100.10000000000001</v>
          </cell>
          <cell r="DL49">
            <v>132679</v>
          </cell>
          <cell r="DO49">
            <v>485834</v>
          </cell>
          <cell r="DQ49">
            <v>99.46</v>
          </cell>
          <cell r="DR49">
            <v>122.96666666666665</v>
          </cell>
          <cell r="DT49">
            <v>79.260000000000005</v>
          </cell>
          <cell r="DU49">
            <v>120.43333333333334</v>
          </cell>
        </row>
        <row r="50">
          <cell r="E50">
            <v>134.4228554</v>
          </cell>
          <cell r="G50" t="e">
            <v>#N/A</v>
          </cell>
          <cell r="I50">
            <v>36.4</v>
          </cell>
          <cell r="J50">
            <v>87.1</v>
          </cell>
          <cell r="K50" t="e">
            <v>#N/A</v>
          </cell>
          <cell r="M50">
            <v>99.3</v>
          </cell>
          <cell r="N50" t="e">
            <v>#N/A</v>
          </cell>
          <cell r="P50">
            <v>96.2</v>
          </cell>
          <cell r="Q50" t="e">
            <v>#N/A</v>
          </cell>
          <cell r="S50" t="e">
            <v>#N/A</v>
          </cell>
          <cell r="T50" t="e">
            <v>#N/A</v>
          </cell>
          <cell r="V50">
            <v>99.5</v>
          </cell>
          <cell r="W50" t="e">
            <v>#N/A</v>
          </cell>
          <cell r="Y50">
            <v>101.4</v>
          </cell>
          <cell r="Z50" t="e">
            <v>#N/A</v>
          </cell>
          <cell r="AB50">
            <v>6696</v>
          </cell>
          <cell r="AC50" t="e">
            <v>#N/A</v>
          </cell>
          <cell r="AE50">
            <v>2.5</v>
          </cell>
          <cell r="AF50" t="e">
            <v>#N/A</v>
          </cell>
          <cell r="AH50">
            <v>2.5</v>
          </cell>
          <cell r="AI50" t="e">
            <v>#N/A</v>
          </cell>
          <cell r="AK50">
            <v>992.7</v>
          </cell>
          <cell r="AL50" t="e">
            <v>#N/A</v>
          </cell>
          <cell r="AN50">
            <v>1250.9000000000001</v>
          </cell>
          <cell r="AO50" t="e">
            <v>#N/A</v>
          </cell>
          <cell r="AQ50">
            <v>7.3849048738478142</v>
          </cell>
          <cell r="AR50" t="e">
            <v>#N/A</v>
          </cell>
          <cell r="AT50">
            <v>9.3057091837375161</v>
          </cell>
          <cell r="AU50" t="e">
            <v>#N/A</v>
          </cell>
          <cell r="AW50">
            <v>126279</v>
          </cell>
          <cell r="AX50" t="e">
            <v>#N/A</v>
          </cell>
          <cell r="AZ50">
            <v>510127</v>
          </cell>
          <cell r="BA50" t="e">
            <v>#N/A</v>
          </cell>
          <cell r="BC50">
            <v>96.2</v>
          </cell>
          <cell r="BD50" t="e">
            <v>#N/A</v>
          </cell>
          <cell r="BF50">
            <v>99.2</v>
          </cell>
          <cell r="BG50" t="e">
            <v>#N/A</v>
          </cell>
          <cell r="BI50">
            <v>862.65</v>
          </cell>
          <cell r="BJ50" t="e">
            <v>#N/A</v>
          </cell>
          <cell r="BL50">
            <v>6.4174354683437258</v>
          </cell>
          <cell r="BM50" t="e">
            <v>#N/A</v>
          </cell>
          <cell r="BO50">
            <v>1080.5999999999999</v>
          </cell>
          <cell r="BP50" t="e">
            <v>#N/A</v>
          </cell>
          <cell r="BR50">
            <v>8.03881153085519</v>
          </cell>
          <cell r="BS50" t="e">
            <v>#N/A</v>
          </cell>
          <cell r="BU50">
            <v>69.37</v>
          </cell>
          <cell r="BV50" t="e">
            <v>#N/A</v>
          </cell>
          <cell r="BX50">
            <v>97.92</v>
          </cell>
          <cell r="BY50" t="e">
            <v>#N/A</v>
          </cell>
          <cell r="CA50">
            <v>74.47</v>
          </cell>
          <cell r="CB50" t="e">
            <v>#N/A</v>
          </cell>
          <cell r="CD50">
            <v>95.22</v>
          </cell>
          <cell r="CE50" t="e">
            <v>#N/A</v>
          </cell>
          <cell r="CG50">
            <v>74.849999999999994</v>
          </cell>
          <cell r="CH50" t="e">
            <v>#N/A</v>
          </cell>
          <cell r="CJ50">
            <v>94.61</v>
          </cell>
          <cell r="CK50" t="e">
            <v>#N/A</v>
          </cell>
          <cell r="CM50">
            <v>81.459999999999994</v>
          </cell>
          <cell r="CN50" t="e">
            <v>#N/A</v>
          </cell>
          <cell r="CP50">
            <v>91.32</v>
          </cell>
          <cell r="CQ50" t="e">
            <v>#N/A</v>
          </cell>
          <cell r="CS50">
            <v>87.25</v>
          </cell>
          <cell r="CT50" t="e">
            <v>#N/A</v>
          </cell>
          <cell r="CV50">
            <v>87.67</v>
          </cell>
          <cell r="CW50" t="e">
            <v>#N/A</v>
          </cell>
          <cell r="CY50">
            <v>80.790000000000006</v>
          </cell>
          <cell r="CZ50" t="e">
            <v>#N/A</v>
          </cell>
          <cell r="DB50">
            <v>86.3</v>
          </cell>
          <cell r="DC50" t="e">
            <v>#N/A</v>
          </cell>
          <cell r="DE50">
            <v>96.1</v>
          </cell>
          <cell r="DF50" t="e">
            <v>#N/A</v>
          </cell>
          <cell r="DH50">
            <v>97.4</v>
          </cell>
          <cell r="DI50" t="e">
            <v>#N/A</v>
          </cell>
          <cell r="DL50" t="e">
            <v>#N/A</v>
          </cell>
          <cell r="DO50" t="e">
            <v>#N/A</v>
          </cell>
          <cell r="DQ50">
            <v>86.17</v>
          </cell>
          <cell r="DR50" t="e">
            <v>#N/A</v>
          </cell>
          <cell r="DT50">
            <v>73.569999999999993</v>
          </cell>
          <cell r="DU50" t="e">
            <v>#N/A</v>
          </cell>
        </row>
        <row r="51">
          <cell r="E51">
            <v>127.1337764</v>
          </cell>
          <cell r="G51" t="e">
            <v>#N/A</v>
          </cell>
          <cell r="I51">
            <v>18.2</v>
          </cell>
          <cell r="J51">
            <v>87.2</v>
          </cell>
          <cell r="K51" t="e">
            <v>#N/A</v>
          </cell>
          <cell r="M51">
            <v>98.2</v>
          </cell>
          <cell r="N51" t="e">
            <v>#N/A</v>
          </cell>
          <cell r="P51">
            <v>96</v>
          </cell>
          <cell r="Q51" t="e">
            <v>#N/A</v>
          </cell>
          <cell r="S51" t="e">
            <v>#N/A</v>
          </cell>
          <cell r="T51" t="e">
            <v>#N/A</v>
          </cell>
          <cell r="V51">
            <v>99.4</v>
          </cell>
          <cell r="W51" t="e">
            <v>#N/A</v>
          </cell>
          <cell r="Y51">
            <v>101.4</v>
          </cell>
          <cell r="Z51" t="e">
            <v>#N/A</v>
          </cell>
          <cell r="AB51">
            <v>6696</v>
          </cell>
          <cell r="AC51" t="e">
            <v>#N/A</v>
          </cell>
          <cell r="AE51">
            <v>2.4</v>
          </cell>
          <cell r="AF51" t="e">
            <v>#N/A</v>
          </cell>
          <cell r="AH51">
            <v>2.5</v>
          </cell>
          <cell r="AI51" t="e">
            <v>#N/A</v>
          </cell>
          <cell r="AK51">
            <v>1160.2</v>
          </cell>
          <cell r="AL51" t="e">
            <v>#N/A</v>
          </cell>
          <cell r="AN51">
            <v>1101.9000000000001</v>
          </cell>
          <cell r="AO51" t="e">
            <v>#N/A</v>
          </cell>
          <cell r="AQ51">
            <v>9.1258203197683034</v>
          </cell>
          <cell r="AR51" t="e">
            <v>#N/A</v>
          </cell>
          <cell r="AT51">
            <v>8.6672482419864636</v>
          </cell>
          <cell r="AU51" t="e">
            <v>#N/A</v>
          </cell>
          <cell r="AW51">
            <v>125910</v>
          </cell>
          <cell r="AX51" t="e">
            <v>#N/A</v>
          </cell>
          <cell r="AZ51">
            <v>510330</v>
          </cell>
          <cell r="BA51" t="e">
            <v>#N/A</v>
          </cell>
          <cell r="BC51">
            <v>96.9</v>
          </cell>
          <cell r="BD51" t="e">
            <v>#N/A</v>
          </cell>
          <cell r="BF51">
            <v>99.3</v>
          </cell>
          <cell r="BG51" t="e">
            <v>#N/A</v>
          </cell>
          <cell r="BI51">
            <v>1064.08</v>
          </cell>
          <cell r="BJ51" t="e">
            <v>#N/A</v>
          </cell>
          <cell r="BL51">
            <v>8.3697663212024267</v>
          </cell>
          <cell r="BM51" t="e">
            <v>#N/A</v>
          </cell>
          <cell r="BO51">
            <v>993.65</v>
          </cell>
          <cell r="BP51" t="e">
            <v>#N/A</v>
          </cell>
          <cell r="BR51">
            <v>7.8157829346128036</v>
          </cell>
          <cell r="BS51" t="e">
            <v>#N/A</v>
          </cell>
          <cell r="BU51">
            <v>73.540000000000006</v>
          </cell>
          <cell r="BV51" t="e">
            <v>#N/A</v>
          </cell>
          <cell r="BX51">
            <v>100.49</v>
          </cell>
          <cell r="BY51" t="e">
            <v>#N/A</v>
          </cell>
          <cell r="CA51">
            <v>80.16</v>
          </cell>
          <cell r="CB51" t="e">
            <v>#N/A</v>
          </cell>
          <cell r="CD51">
            <v>97.76</v>
          </cell>
          <cell r="CE51" t="e">
            <v>#N/A</v>
          </cell>
          <cell r="CG51">
            <v>77.83</v>
          </cell>
          <cell r="CH51" t="e">
            <v>#N/A</v>
          </cell>
          <cell r="CJ51">
            <v>93.28</v>
          </cell>
          <cell r="CK51" t="e">
            <v>#N/A</v>
          </cell>
          <cell r="CM51">
            <v>87.04</v>
          </cell>
          <cell r="CN51" t="e">
            <v>#N/A</v>
          </cell>
          <cell r="CP51">
            <v>100.21</v>
          </cell>
          <cell r="CQ51" t="e">
            <v>#N/A</v>
          </cell>
          <cell r="CS51">
            <v>93.04</v>
          </cell>
          <cell r="CT51" t="e">
            <v>#N/A</v>
          </cell>
          <cell r="CV51">
            <v>95.74</v>
          </cell>
          <cell r="CW51" t="e">
            <v>#N/A</v>
          </cell>
          <cell r="CY51">
            <v>84.61</v>
          </cell>
          <cell r="CZ51" t="e">
            <v>#N/A</v>
          </cell>
          <cell r="DB51">
            <v>95.02</v>
          </cell>
          <cell r="DC51" t="e">
            <v>#N/A</v>
          </cell>
          <cell r="DE51">
            <v>96.3</v>
          </cell>
          <cell r="DF51" t="e">
            <v>#N/A</v>
          </cell>
          <cell r="DH51">
            <v>96.2</v>
          </cell>
          <cell r="DI51" t="e">
            <v>#N/A</v>
          </cell>
          <cell r="DL51" t="e">
            <v>#N/A</v>
          </cell>
          <cell r="DO51" t="e">
            <v>#N/A</v>
          </cell>
          <cell r="DQ51">
            <v>95.38</v>
          </cell>
          <cell r="DR51" t="e">
            <v>#N/A</v>
          </cell>
          <cell r="DT51">
            <v>77.64</v>
          </cell>
          <cell r="DU51" t="e">
            <v>#N/A</v>
          </cell>
        </row>
        <row r="52">
          <cell r="E52">
            <v>122.4978534</v>
          </cell>
          <cell r="G52" t="e">
            <v>#N/A</v>
          </cell>
          <cell r="I52">
            <v>36.4</v>
          </cell>
          <cell r="J52">
            <v>87.1</v>
          </cell>
          <cell r="K52" t="e">
            <v>#N/A</v>
          </cell>
          <cell r="M52">
            <v>98.7</v>
          </cell>
          <cell r="N52" t="e">
            <v>#N/A</v>
          </cell>
          <cell r="P52">
            <v>95.7</v>
          </cell>
          <cell r="Q52" t="e">
            <v>#N/A</v>
          </cell>
          <cell r="S52" t="e">
            <v>#N/A</v>
          </cell>
          <cell r="T52" t="e">
            <v>#N/A</v>
          </cell>
          <cell r="V52">
            <v>99.7</v>
          </cell>
          <cell r="W52" t="e">
            <v>#N/A</v>
          </cell>
          <cell r="Y52">
            <v>101.3</v>
          </cell>
          <cell r="Z52" t="e">
            <v>#N/A</v>
          </cell>
          <cell r="AB52">
            <v>6679</v>
          </cell>
          <cell r="AC52" t="e">
            <v>#N/A</v>
          </cell>
          <cell r="AE52">
            <v>2.4</v>
          </cell>
          <cell r="AF52" t="e">
            <v>#N/A</v>
          </cell>
          <cell r="AH52">
            <v>2.5</v>
          </cell>
          <cell r="AI52" t="e">
            <v>#N/A</v>
          </cell>
          <cell r="AK52">
            <v>1249</v>
          </cell>
          <cell r="AL52" t="e">
            <v>#N/A</v>
          </cell>
          <cell r="AN52">
            <v>1243.2</v>
          </cell>
          <cell r="AO52" t="e">
            <v>#N/A</v>
          </cell>
          <cell r="AQ52">
            <v>10.196097036260392</v>
          </cell>
          <cell r="AR52" t="e">
            <v>#N/A</v>
          </cell>
          <cell r="AT52">
            <v>10.148749267797374</v>
          </cell>
          <cell r="AU52" t="e">
            <v>#N/A</v>
          </cell>
          <cell r="AW52">
            <v>126472</v>
          </cell>
          <cell r="AX52" t="e">
            <v>#N/A</v>
          </cell>
          <cell r="AZ52">
            <v>510269</v>
          </cell>
          <cell r="BA52" t="e">
            <v>#N/A</v>
          </cell>
          <cell r="BC52">
            <v>105.3</v>
          </cell>
          <cell r="BD52" t="e">
            <v>#N/A</v>
          </cell>
          <cell r="BF52">
            <v>98.6</v>
          </cell>
          <cell r="BG52" t="e">
            <v>#N/A</v>
          </cell>
          <cell r="BI52">
            <v>1280.49</v>
          </cell>
          <cell r="BJ52" t="e">
            <v>#N/A</v>
          </cell>
          <cell r="BL52">
            <v>10.45316276538116</v>
          </cell>
          <cell r="BM52" t="e">
            <v>#N/A</v>
          </cell>
          <cell r="BO52">
            <v>1225.71</v>
          </cell>
          <cell r="BP52" t="e">
            <v>#N/A</v>
          </cell>
          <cell r="BR52">
            <v>10.005971255656306</v>
          </cell>
          <cell r="BS52" t="e">
            <v>#N/A</v>
          </cell>
          <cell r="BU52">
            <v>76.22</v>
          </cell>
          <cell r="BV52" t="e">
            <v>#N/A</v>
          </cell>
          <cell r="BX52">
            <v>105.64</v>
          </cell>
          <cell r="BY52" t="e">
            <v>#N/A</v>
          </cell>
          <cell r="CA52">
            <v>81.459999999999994</v>
          </cell>
          <cell r="CB52" t="e">
            <v>#N/A</v>
          </cell>
          <cell r="CD52">
            <v>100.31</v>
          </cell>
          <cell r="CE52" t="e">
            <v>#N/A</v>
          </cell>
          <cell r="CG52">
            <v>77.88</v>
          </cell>
          <cell r="CH52" t="e">
            <v>#N/A</v>
          </cell>
          <cell r="CJ52">
            <v>98.01</v>
          </cell>
          <cell r="CK52" t="e">
            <v>#N/A</v>
          </cell>
          <cell r="CM52">
            <v>79.16</v>
          </cell>
          <cell r="CN52" t="e">
            <v>#N/A</v>
          </cell>
          <cell r="CP52">
            <v>109.22</v>
          </cell>
          <cell r="CQ52" t="e">
            <v>#N/A</v>
          </cell>
          <cell r="CS52">
            <v>84.36</v>
          </cell>
          <cell r="CT52" t="e">
            <v>#N/A</v>
          </cell>
          <cell r="CV52">
            <v>106.45</v>
          </cell>
          <cell r="CW52" t="e">
            <v>#N/A</v>
          </cell>
          <cell r="CY52">
            <v>83.95</v>
          </cell>
          <cell r="CZ52" t="e">
            <v>#N/A</v>
          </cell>
          <cell r="DB52">
            <v>100.77</v>
          </cell>
          <cell r="DC52" t="e">
            <v>#N/A</v>
          </cell>
          <cell r="DE52">
            <v>96.5</v>
          </cell>
          <cell r="DF52" t="e">
            <v>#N/A</v>
          </cell>
          <cell r="DH52">
            <v>98.3</v>
          </cell>
          <cell r="DI52" t="e">
            <v>#N/A</v>
          </cell>
          <cell r="DL52" t="e">
            <v>#N/A</v>
          </cell>
          <cell r="DO52" t="e">
            <v>#N/A</v>
          </cell>
          <cell r="DQ52">
            <v>102.03</v>
          </cell>
          <cell r="DR52" t="e">
            <v>#N/A</v>
          </cell>
          <cell r="DT52">
            <v>78.5</v>
          </cell>
          <cell r="DU52" t="e">
            <v>#N/A</v>
          </cell>
        </row>
        <row r="53">
          <cell r="E53">
            <v>117.64069929999999</v>
          </cell>
          <cell r="G53" t="e">
            <v>#N/A</v>
          </cell>
          <cell r="I53">
            <v>36.4</v>
          </cell>
          <cell r="J53">
            <v>87</v>
          </cell>
          <cell r="K53" t="e">
            <v>#N/A</v>
          </cell>
          <cell r="M53">
            <v>97.5</v>
          </cell>
          <cell r="N53" t="e">
            <v>#N/A</v>
          </cell>
          <cell r="P53">
            <v>94.1</v>
          </cell>
          <cell r="Q53" t="e">
            <v>#N/A</v>
          </cell>
          <cell r="S53" t="e">
            <v>#N/A</v>
          </cell>
          <cell r="T53" t="e">
            <v>#N/A</v>
          </cell>
          <cell r="V53">
            <v>100</v>
          </cell>
          <cell r="W53" t="e">
            <v>#N/A</v>
          </cell>
          <cell r="Y53">
            <v>101</v>
          </cell>
          <cell r="Z53" t="e">
            <v>#N/A</v>
          </cell>
          <cell r="AB53">
            <v>6661</v>
          </cell>
          <cell r="AC53" t="e">
            <v>#N/A</v>
          </cell>
          <cell r="AE53">
            <v>2.5</v>
          </cell>
          <cell r="AF53" t="e">
            <v>#N/A</v>
          </cell>
          <cell r="AH53">
            <v>2.5</v>
          </cell>
          <cell r="AI53" t="e">
            <v>#N/A</v>
          </cell>
          <cell r="AK53">
            <v>774.1</v>
          </cell>
          <cell r="AL53" t="e">
            <v>#N/A</v>
          </cell>
          <cell r="AN53">
            <v>1147.3</v>
          </cell>
          <cell r="AO53" t="e">
            <v>#N/A</v>
          </cell>
          <cell r="AQ53">
            <v>6.5802056992702695</v>
          </cell>
          <cell r="AR53" t="e">
            <v>#N/A</v>
          </cell>
          <cell r="AT53">
            <v>9.7525771848246734</v>
          </cell>
          <cell r="AU53" t="e">
            <v>#N/A</v>
          </cell>
          <cell r="AW53">
            <v>126870</v>
          </cell>
          <cell r="AX53" t="e">
            <v>#N/A</v>
          </cell>
          <cell r="AZ53">
            <v>511340</v>
          </cell>
          <cell r="BA53" t="e">
            <v>#N/A</v>
          </cell>
          <cell r="BC53">
            <v>93.4</v>
          </cell>
          <cell r="BD53" t="e">
            <v>#N/A</v>
          </cell>
          <cell r="BF53">
            <v>98.4</v>
          </cell>
          <cell r="BG53" t="e">
            <v>#N/A</v>
          </cell>
          <cell r="BI53">
            <v>783.17</v>
          </cell>
          <cell r="BJ53" t="e">
            <v>#N/A</v>
          </cell>
          <cell r="BL53">
            <v>6.6573048669390218</v>
          </cell>
          <cell r="BM53" t="e">
            <v>#N/A</v>
          </cell>
          <cell r="BO53">
            <v>1013.16</v>
          </cell>
          <cell r="BP53" t="e">
            <v>#N/A</v>
          </cell>
          <cell r="BR53">
            <v>8.6123255474391769</v>
          </cell>
          <cell r="BS53" t="e">
            <v>#N/A</v>
          </cell>
          <cell r="BU53">
            <v>72.5</v>
          </cell>
          <cell r="BV53" t="e">
            <v>#N/A</v>
          </cell>
          <cell r="BX53">
            <v>91.42</v>
          </cell>
          <cell r="BY53" t="e">
            <v>#N/A</v>
          </cell>
          <cell r="CA53">
            <v>74.709999999999994</v>
          </cell>
          <cell r="CB53" t="e">
            <v>#N/A</v>
          </cell>
          <cell r="CD53">
            <v>81.72</v>
          </cell>
          <cell r="CE53" t="e">
            <v>#N/A</v>
          </cell>
          <cell r="CG53">
            <v>77.5</v>
          </cell>
          <cell r="CH53" t="e">
            <v>#N/A</v>
          </cell>
          <cell r="CJ53">
            <v>92.59</v>
          </cell>
          <cell r="CK53" t="e">
            <v>#N/A</v>
          </cell>
          <cell r="CM53">
            <v>80.22</v>
          </cell>
          <cell r="CN53" t="e">
            <v>#N/A</v>
          </cell>
          <cell r="CP53">
            <v>94.85</v>
          </cell>
          <cell r="CQ53" t="e">
            <v>#N/A</v>
          </cell>
          <cell r="CS53">
            <v>83.5</v>
          </cell>
          <cell r="CT53" t="e">
            <v>#N/A</v>
          </cell>
          <cell r="CV53">
            <v>90.09</v>
          </cell>
          <cell r="CW53" t="e">
            <v>#N/A</v>
          </cell>
          <cell r="CY53">
            <v>81.69</v>
          </cell>
          <cell r="CZ53" t="e">
            <v>#N/A</v>
          </cell>
          <cell r="DB53">
            <v>84.68</v>
          </cell>
          <cell r="DC53" t="e">
            <v>#N/A</v>
          </cell>
          <cell r="DE53">
            <v>96.7</v>
          </cell>
          <cell r="DF53" t="e">
            <v>#N/A</v>
          </cell>
          <cell r="DH53">
            <v>98.2</v>
          </cell>
          <cell r="DI53" t="e">
            <v>#N/A</v>
          </cell>
          <cell r="DL53" t="e">
            <v>#N/A</v>
          </cell>
          <cell r="DO53" t="e">
            <v>#N/A</v>
          </cell>
          <cell r="DQ53">
            <v>86.4</v>
          </cell>
          <cell r="DR53" t="e">
            <v>#N/A</v>
          </cell>
          <cell r="DT53">
            <v>79.459999999999994</v>
          </cell>
          <cell r="DU53" t="e">
            <v>#N/A</v>
          </cell>
        </row>
        <row r="54">
          <cell r="E54">
            <v>124.26251329999999</v>
          </cell>
          <cell r="G54" t="e">
            <v>#N/A</v>
          </cell>
          <cell r="I54">
            <v>45.5</v>
          </cell>
          <cell r="J54">
            <v>87.9</v>
          </cell>
          <cell r="K54" t="e">
            <v>#N/A</v>
          </cell>
          <cell r="M54">
            <v>97.4</v>
          </cell>
          <cell r="N54" t="e">
            <v>#N/A</v>
          </cell>
          <cell r="P54">
            <v>95.6</v>
          </cell>
          <cell r="Q54" t="e">
            <v>#N/A</v>
          </cell>
          <cell r="S54" t="e">
            <v>#N/A</v>
          </cell>
          <cell r="T54" t="e">
            <v>#N/A</v>
          </cell>
          <cell r="V54">
            <v>100.1</v>
          </cell>
          <cell r="W54" t="e">
            <v>#N/A</v>
          </cell>
          <cell r="Y54">
            <v>100.9</v>
          </cell>
          <cell r="Z54" t="e">
            <v>#N/A</v>
          </cell>
          <cell r="AB54">
            <v>6665</v>
          </cell>
          <cell r="AC54" t="e">
            <v>#N/A</v>
          </cell>
          <cell r="AE54">
            <v>2.6</v>
          </cell>
          <cell r="AF54" t="e">
            <v>#N/A</v>
          </cell>
          <cell r="AH54">
            <v>2.6</v>
          </cell>
          <cell r="AI54" t="e">
            <v>#N/A</v>
          </cell>
          <cell r="AK54">
            <v>1381.2</v>
          </cell>
          <cell r="AL54" t="e">
            <v>#N/A</v>
          </cell>
          <cell r="AN54">
            <v>1152.4000000000001</v>
          </cell>
          <cell r="AO54" t="e">
            <v>#N/A</v>
          </cell>
          <cell r="AQ54">
            <v>11.115178369726408</v>
          </cell>
          <cell r="AR54" t="e">
            <v>#N/A</v>
          </cell>
          <cell r="AT54">
            <v>9.2739151124187043</v>
          </cell>
          <cell r="AU54" t="e">
            <v>#N/A</v>
          </cell>
          <cell r="AW54">
            <v>126112</v>
          </cell>
          <cell r="AX54" t="e">
            <v>#N/A</v>
          </cell>
          <cell r="AZ54">
            <v>511225</v>
          </cell>
          <cell r="BA54" t="e">
            <v>#N/A</v>
          </cell>
          <cell r="BC54">
            <v>93.5</v>
          </cell>
          <cell r="BD54" t="e">
            <v>#N/A</v>
          </cell>
          <cell r="BF54">
            <v>99.2</v>
          </cell>
          <cell r="BG54" t="e">
            <v>#N/A</v>
          </cell>
          <cell r="BI54">
            <v>1308.54</v>
          </cell>
          <cell r="BJ54" t="e">
            <v>#N/A</v>
          </cell>
          <cell r="BL54">
            <v>10.530448525862868</v>
          </cell>
          <cell r="BM54" t="e">
            <v>#N/A</v>
          </cell>
          <cell r="BO54">
            <v>1058.1500000000001</v>
          </cell>
          <cell r="BP54" t="e">
            <v>#N/A</v>
          </cell>
          <cell r="BR54">
            <v>8.5154401910845632</v>
          </cell>
          <cell r="BS54" t="e">
            <v>#N/A</v>
          </cell>
          <cell r="BU54">
            <v>69.55</v>
          </cell>
          <cell r="BV54" t="e">
            <v>#N/A</v>
          </cell>
          <cell r="BX54">
            <v>112.87</v>
          </cell>
          <cell r="BY54" t="e">
            <v>#N/A</v>
          </cell>
          <cell r="CA54">
            <v>71.400000000000006</v>
          </cell>
          <cell r="CB54" t="e">
            <v>#N/A</v>
          </cell>
          <cell r="CD54">
            <v>107.18</v>
          </cell>
          <cell r="CE54" t="e">
            <v>#N/A</v>
          </cell>
          <cell r="CG54">
            <v>82.51</v>
          </cell>
          <cell r="CH54" t="e">
            <v>#N/A</v>
          </cell>
          <cell r="CJ54">
            <v>96.43</v>
          </cell>
          <cell r="CK54" t="e">
            <v>#N/A</v>
          </cell>
          <cell r="CM54">
            <v>77.510000000000005</v>
          </cell>
          <cell r="CN54" t="e">
            <v>#N/A</v>
          </cell>
          <cell r="CP54">
            <v>114</v>
          </cell>
          <cell r="CQ54" t="e">
            <v>#N/A</v>
          </cell>
          <cell r="CS54">
            <v>80.180000000000007</v>
          </cell>
          <cell r="CT54" t="e">
            <v>#N/A</v>
          </cell>
          <cell r="CV54">
            <v>112.9</v>
          </cell>
          <cell r="CW54" t="e">
            <v>#N/A</v>
          </cell>
          <cell r="CY54">
            <v>82.66</v>
          </cell>
          <cell r="CZ54" t="e">
            <v>#N/A</v>
          </cell>
          <cell r="DB54">
            <v>100.6</v>
          </cell>
          <cell r="DC54" t="e">
            <v>#N/A</v>
          </cell>
          <cell r="DE54">
            <v>96.8</v>
          </cell>
          <cell r="DF54" t="e">
            <v>#N/A</v>
          </cell>
          <cell r="DH54">
            <v>97.7</v>
          </cell>
          <cell r="DI54" t="e">
            <v>#N/A</v>
          </cell>
          <cell r="DL54" t="e">
            <v>#N/A</v>
          </cell>
          <cell r="DO54" t="e">
            <v>#N/A</v>
          </cell>
          <cell r="DQ54">
            <v>102.87</v>
          </cell>
          <cell r="DR54" t="e">
            <v>#N/A</v>
          </cell>
          <cell r="DT54">
            <v>81.78</v>
          </cell>
          <cell r="DU54" t="e">
            <v>#N/A</v>
          </cell>
        </row>
        <row r="55">
          <cell r="E55">
            <v>124.47138820000001</v>
          </cell>
          <cell r="G55" t="e">
            <v>#N/A</v>
          </cell>
          <cell r="I55">
            <v>63.6</v>
          </cell>
          <cell r="J55">
            <v>87.1</v>
          </cell>
          <cell r="K55" t="e">
            <v>#N/A</v>
          </cell>
          <cell r="M55">
            <v>94.6</v>
          </cell>
          <cell r="N55" t="e">
            <v>#N/A</v>
          </cell>
          <cell r="P55">
            <v>94.2</v>
          </cell>
          <cell r="Q55" t="e">
            <v>#N/A</v>
          </cell>
          <cell r="S55" t="e">
            <v>#N/A</v>
          </cell>
          <cell r="T55" t="e">
            <v>#N/A</v>
          </cell>
          <cell r="V55">
            <v>100</v>
          </cell>
          <cell r="W55" t="e">
            <v>#N/A</v>
          </cell>
          <cell r="Y55">
            <v>100.7</v>
          </cell>
          <cell r="Z55" t="e">
            <v>#N/A</v>
          </cell>
          <cell r="AB55">
            <v>6677</v>
          </cell>
          <cell r="AC55" t="e">
            <v>#N/A</v>
          </cell>
          <cell r="AE55">
            <v>2.6</v>
          </cell>
          <cell r="AF55" t="e">
            <v>#N/A</v>
          </cell>
          <cell r="AH55">
            <v>2.7</v>
          </cell>
          <cell r="AI55" t="e">
            <v>#N/A</v>
          </cell>
          <cell r="AK55">
            <v>1207</v>
          </cell>
          <cell r="AL55" t="e">
            <v>#N/A</v>
          </cell>
          <cell r="AN55">
            <v>1275.7</v>
          </cell>
          <cell r="AO55" t="e">
            <v>#N/A</v>
          </cell>
          <cell r="AQ55">
            <v>9.6970076212261596</v>
          </cell>
          <cell r="AR55" t="e">
            <v>#N/A</v>
          </cell>
          <cell r="AT55">
            <v>10.248941692127765</v>
          </cell>
          <cell r="AU55" t="e">
            <v>#N/A</v>
          </cell>
          <cell r="AW55">
            <v>127337</v>
          </cell>
          <cell r="AX55" t="e">
            <v>#N/A</v>
          </cell>
          <cell r="AZ55">
            <v>511571</v>
          </cell>
          <cell r="BA55" t="e">
            <v>#N/A</v>
          </cell>
          <cell r="BC55">
            <v>97.6</v>
          </cell>
          <cell r="BD55" t="e">
            <v>#N/A</v>
          </cell>
          <cell r="BF55">
            <v>99.4</v>
          </cell>
          <cell r="BG55" t="e">
            <v>#N/A</v>
          </cell>
          <cell r="BI55">
            <v>1157.53</v>
          </cell>
          <cell r="BJ55" t="e">
            <v>#N/A</v>
          </cell>
          <cell r="BL55">
            <v>9.2995668863280176</v>
          </cell>
          <cell r="BM55" t="e">
            <v>#N/A</v>
          </cell>
          <cell r="BO55">
            <v>1163.24</v>
          </cell>
          <cell r="BP55" t="e">
            <v>#N/A</v>
          </cell>
          <cell r="BR55">
            <v>9.3454408826140174</v>
          </cell>
          <cell r="BS55" t="e">
            <v>#N/A</v>
          </cell>
          <cell r="BU55">
            <v>71.11</v>
          </cell>
          <cell r="BV55" t="e">
            <v>#N/A</v>
          </cell>
          <cell r="BX55">
            <v>100.61</v>
          </cell>
          <cell r="BY55" t="e">
            <v>#N/A</v>
          </cell>
          <cell r="CA55">
            <v>76.489999999999995</v>
          </cell>
          <cell r="CB55" t="e">
            <v>#N/A</v>
          </cell>
          <cell r="CD55">
            <v>97.13</v>
          </cell>
          <cell r="CE55" t="e">
            <v>#N/A</v>
          </cell>
          <cell r="CG55">
            <v>76.59</v>
          </cell>
          <cell r="CH55" t="e">
            <v>#N/A</v>
          </cell>
          <cell r="CJ55">
            <v>95.31</v>
          </cell>
          <cell r="CK55" t="e">
            <v>#N/A</v>
          </cell>
          <cell r="CM55">
            <v>75.95</v>
          </cell>
          <cell r="CN55" t="e">
            <v>#N/A</v>
          </cell>
          <cell r="CP55">
            <v>107.39</v>
          </cell>
          <cell r="CQ55" t="e">
            <v>#N/A</v>
          </cell>
          <cell r="CS55">
            <v>78.680000000000007</v>
          </cell>
          <cell r="CT55" t="e">
            <v>#N/A</v>
          </cell>
          <cell r="CV55">
            <v>106.8</v>
          </cell>
          <cell r="CW55" t="e">
            <v>#N/A</v>
          </cell>
          <cell r="CY55">
            <v>82.23</v>
          </cell>
          <cell r="CZ55" t="e">
            <v>#N/A</v>
          </cell>
          <cell r="DB55">
            <v>95.91</v>
          </cell>
          <cell r="DC55" t="e">
            <v>#N/A</v>
          </cell>
          <cell r="DE55">
            <v>96.9</v>
          </cell>
          <cell r="DF55" t="e">
            <v>#N/A</v>
          </cell>
          <cell r="DH55">
            <v>97.6</v>
          </cell>
          <cell r="DI55" t="e">
            <v>#N/A</v>
          </cell>
          <cell r="DL55" t="e">
            <v>#N/A</v>
          </cell>
          <cell r="DO55" t="e">
            <v>#N/A</v>
          </cell>
          <cell r="DQ55">
            <v>96.37</v>
          </cell>
          <cell r="DR55" t="e">
            <v>#N/A</v>
          </cell>
          <cell r="DT55">
            <v>80.010000000000005</v>
          </cell>
          <cell r="DU55" t="e">
            <v>#N/A</v>
          </cell>
        </row>
        <row r="56">
          <cell r="E56">
            <v>121.7478315</v>
          </cell>
          <cell r="G56" t="e">
            <v>#N/A</v>
          </cell>
          <cell r="I56">
            <v>68.2</v>
          </cell>
          <cell r="J56">
            <v>87.3</v>
          </cell>
          <cell r="K56" t="e">
            <v>#N/A</v>
          </cell>
          <cell r="M56">
            <v>95.5</v>
          </cell>
          <cell r="N56" t="e">
            <v>#N/A</v>
          </cell>
          <cell r="P56">
            <v>94.6</v>
          </cell>
          <cell r="Q56" t="e">
            <v>#N/A</v>
          </cell>
          <cell r="S56" t="e">
            <v>#N/A</v>
          </cell>
          <cell r="T56" t="e">
            <v>#N/A</v>
          </cell>
          <cell r="V56">
            <v>99.4</v>
          </cell>
          <cell r="W56" t="e">
            <v>#N/A</v>
          </cell>
          <cell r="Y56">
            <v>100.6</v>
          </cell>
          <cell r="Z56" t="e">
            <v>#N/A</v>
          </cell>
          <cell r="AB56">
            <v>6659</v>
          </cell>
          <cell r="AC56" t="e">
            <v>#N/A</v>
          </cell>
          <cell r="AE56">
            <v>2.6</v>
          </cell>
          <cell r="AF56" t="e">
            <v>#N/A</v>
          </cell>
          <cell r="AH56">
            <v>2.7</v>
          </cell>
          <cell r="AI56" t="e">
            <v>#N/A</v>
          </cell>
          <cell r="AK56">
            <v>896.7</v>
          </cell>
          <cell r="AL56" t="e">
            <v>#N/A</v>
          </cell>
          <cell r="AN56">
            <v>1006.9</v>
          </cell>
          <cell r="AO56" t="e">
            <v>#N/A</v>
          </cell>
          <cell r="AQ56">
            <v>7.3652235851116581</v>
          </cell>
          <cell r="AR56" t="e">
            <v>#N/A</v>
          </cell>
          <cell r="AT56">
            <v>8.2703731770368325</v>
          </cell>
          <cell r="AU56" t="e">
            <v>#N/A</v>
          </cell>
          <cell r="AW56">
            <v>127335</v>
          </cell>
          <cell r="AX56" t="e">
            <v>#N/A</v>
          </cell>
          <cell r="AZ56">
            <v>511097</v>
          </cell>
          <cell r="BA56" t="e">
            <v>#N/A</v>
          </cell>
          <cell r="BC56">
            <v>96.3</v>
          </cell>
          <cell r="BD56" t="e">
            <v>#N/A</v>
          </cell>
          <cell r="BF56">
            <v>98.7</v>
          </cell>
          <cell r="BG56" t="e">
            <v>#N/A</v>
          </cell>
          <cell r="BI56">
            <v>798.42</v>
          </cell>
          <cell r="BJ56" t="e">
            <v>#N/A</v>
          </cell>
          <cell r="BL56">
            <v>6.5579812811696767</v>
          </cell>
          <cell r="BM56" t="e">
            <v>#N/A</v>
          </cell>
          <cell r="BO56">
            <v>961.33</v>
          </cell>
          <cell r="BP56" t="e">
            <v>#N/A</v>
          </cell>
          <cell r="BR56">
            <v>7.8960749292688632</v>
          </cell>
          <cell r="BS56" t="e">
            <v>#N/A</v>
          </cell>
          <cell r="BU56">
            <v>82.12</v>
          </cell>
          <cell r="BV56" t="e">
            <v>#N/A</v>
          </cell>
          <cell r="BX56">
            <v>86.27</v>
          </cell>
          <cell r="BY56" t="e">
            <v>#N/A</v>
          </cell>
          <cell r="CA56">
            <v>84.89</v>
          </cell>
          <cell r="CB56" t="e">
            <v>#N/A</v>
          </cell>
          <cell r="CD56">
            <v>80.959999999999994</v>
          </cell>
          <cell r="CE56" t="e">
            <v>#N/A</v>
          </cell>
          <cell r="CG56">
            <v>81.040000000000006</v>
          </cell>
          <cell r="CH56" t="e">
            <v>#N/A</v>
          </cell>
          <cell r="CJ56">
            <v>90.41</v>
          </cell>
          <cell r="CK56" t="e">
            <v>#N/A</v>
          </cell>
          <cell r="CM56">
            <v>78.91</v>
          </cell>
          <cell r="CN56" t="e">
            <v>#N/A</v>
          </cell>
          <cell r="CP56">
            <v>100.21</v>
          </cell>
          <cell r="CQ56" t="e">
            <v>#N/A</v>
          </cell>
          <cell r="CS56">
            <v>83.29</v>
          </cell>
          <cell r="CT56" t="e">
            <v>#N/A</v>
          </cell>
          <cell r="CV56">
            <v>101.04</v>
          </cell>
          <cell r="CW56" t="e">
            <v>#N/A</v>
          </cell>
          <cell r="CY56">
            <v>86.16</v>
          </cell>
          <cell r="CZ56" t="e">
            <v>#N/A</v>
          </cell>
          <cell r="DB56">
            <v>88.52</v>
          </cell>
          <cell r="DC56" t="e">
            <v>#N/A</v>
          </cell>
          <cell r="DE56">
            <v>97</v>
          </cell>
          <cell r="DF56" t="e">
            <v>#N/A</v>
          </cell>
          <cell r="DH56">
            <v>98.2</v>
          </cell>
          <cell r="DI56" t="e">
            <v>#N/A</v>
          </cell>
          <cell r="DL56" t="e">
            <v>#N/A</v>
          </cell>
          <cell r="DO56" t="e">
            <v>#N/A</v>
          </cell>
          <cell r="DQ56">
            <v>88.59</v>
          </cell>
          <cell r="DR56" t="e">
            <v>#N/A</v>
          </cell>
          <cell r="DT56">
            <v>82.96</v>
          </cell>
          <cell r="DU56" t="e">
            <v>#N/A</v>
          </cell>
        </row>
        <row r="57">
          <cell r="E57">
            <v>124.12936620000001</v>
          </cell>
          <cell r="G57" t="e">
            <v>#N/A</v>
          </cell>
          <cell r="I57">
            <v>45.5</v>
          </cell>
          <cell r="J57">
            <v>88.1</v>
          </cell>
          <cell r="K57" t="e">
            <v>#N/A</v>
          </cell>
          <cell r="M57">
            <v>94.2</v>
          </cell>
          <cell r="N57" t="e">
            <v>#N/A</v>
          </cell>
          <cell r="P57">
            <v>93.9</v>
          </cell>
          <cell r="Q57" t="e">
            <v>#N/A</v>
          </cell>
          <cell r="S57" t="e">
            <v>#N/A</v>
          </cell>
          <cell r="T57" t="e">
            <v>#N/A</v>
          </cell>
          <cell r="V57">
            <v>99.5</v>
          </cell>
          <cell r="W57" t="e">
            <v>#N/A</v>
          </cell>
          <cell r="Y57">
            <v>100.4</v>
          </cell>
          <cell r="Z57" t="e">
            <v>#N/A</v>
          </cell>
          <cell r="AB57">
            <v>6607</v>
          </cell>
          <cell r="AC57" t="e">
            <v>#N/A</v>
          </cell>
          <cell r="AE57">
            <v>2.6</v>
          </cell>
          <cell r="AF57" t="e">
            <v>#N/A</v>
          </cell>
          <cell r="AH57">
            <v>2.8</v>
          </cell>
          <cell r="AI57" t="e">
            <v>#N/A</v>
          </cell>
          <cell r="AK57">
            <v>1433.6</v>
          </cell>
          <cell r="AL57" t="e">
            <v>#N/A</v>
          </cell>
          <cell r="AN57">
            <v>1154.8</v>
          </cell>
          <cell r="AO57" t="e">
            <v>#N/A</v>
          </cell>
          <cell r="AQ57">
            <v>11.549241278571838</v>
          </cell>
          <cell r="AR57" t="e">
            <v>#N/A</v>
          </cell>
          <cell r="AT57">
            <v>9.3031974250102945</v>
          </cell>
          <cell r="AU57" t="e">
            <v>#N/A</v>
          </cell>
          <cell r="AW57">
            <v>128907</v>
          </cell>
          <cell r="AX57" t="e">
            <v>#N/A</v>
          </cell>
          <cell r="AZ57">
            <v>511480</v>
          </cell>
          <cell r="BA57" t="e">
            <v>#N/A</v>
          </cell>
          <cell r="BC57">
            <v>122.5</v>
          </cell>
          <cell r="BD57" t="e">
            <v>#N/A</v>
          </cell>
          <cell r="BF57">
            <v>98.8</v>
          </cell>
          <cell r="BG57" t="e">
            <v>#N/A</v>
          </cell>
          <cell r="BI57">
            <v>1406.66</v>
          </cell>
          <cell r="BJ57" t="e">
            <v>#N/A</v>
          </cell>
          <cell r="BL57">
            <v>11.332209637915641</v>
          </cell>
          <cell r="BM57" t="e">
            <v>#N/A</v>
          </cell>
          <cell r="BO57">
            <v>1130.95</v>
          </cell>
          <cell r="BP57" t="e">
            <v>#N/A</v>
          </cell>
          <cell r="BR57">
            <v>9.1110591685273583</v>
          </cell>
          <cell r="BS57" t="e">
            <v>#N/A</v>
          </cell>
          <cell r="BU57">
            <v>72.239999999999995</v>
          </cell>
          <cell r="BV57" t="e">
            <v>#N/A</v>
          </cell>
          <cell r="BX57">
            <v>101.23</v>
          </cell>
          <cell r="BY57" t="e">
            <v>#N/A</v>
          </cell>
          <cell r="CA57">
            <v>72.34</v>
          </cell>
          <cell r="CB57" t="e">
            <v>#N/A</v>
          </cell>
          <cell r="CD57">
            <v>98.53</v>
          </cell>
          <cell r="CE57" t="e">
            <v>#N/A</v>
          </cell>
          <cell r="CG57">
            <v>81.67</v>
          </cell>
          <cell r="CH57" t="e">
            <v>#N/A</v>
          </cell>
          <cell r="CJ57">
            <v>93.79</v>
          </cell>
          <cell r="CK57" t="e">
            <v>#N/A</v>
          </cell>
          <cell r="CM57">
            <v>81.459999999999994</v>
          </cell>
          <cell r="CN57" t="e">
            <v>#N/A</v>
          </cell>
          <cell r="CP57">
            <v>109.79</v>
          </cell>
          <cell r="CQ57" t="e">
            <v>#N/A</v>
          </cell>
          <cell r="CS57">
            <v>83.18</v>
          </cell>
          <cell r="CT57" t="e">
            <v>#N/A</v>
          </cell>
          <cell r="CV57">
            <v>113.71</v>
          </cell>
          <cell r="CW57" t="e">
            <v>#N/A</v>
          </cell>
          <cell r="CY57">
            <v>81.709999999999994</v>
          </cell>
          <cell r="CZ57" t="e">
            <v>#N/A</v>
          </cell>
          <cell r="DB57">
            <v>102.71</v>
          </cell>
          <cell r="DC57" t="e">
            <v>#N/A</v>
          </cell>
          <cell r="DE57">
            <v>97.1</v>
          </cell>
          <cell r="DF57" t="e">
            <v>#N/A</v>
          </cell>
          <cell r="DH57">
            <v>98.3</v>
          </cell>
          <cell r="DI57" t="e">
            <v>#N/A</v>
          </cell>
          <cell r="DL57" t="e">
            <v>#N/A</v>
          </cell>
          <cell r="DO57" t="e">
            <v>#N/A</v>
          </cell>
          <cell r="DQ57">
            <v>100.97</v>
          </cell>
          <cell r="DR57" t="e">
            <v>#N/A</v>
          </cell>
          <cell r="DT57">
            <v>80.16</v>
          </cell>
          <cell r="DU57" t="e">
            <v>#N/A</v>
          </cell>
        </row>
        <row r="58">
          <cell r="E58">
            <v>124.10042610000001</v>
          </cell>
          <cell r="G58" t="e">
            <v>#N/A</v>
          </cell>
          <cell r="I58">
            <v>63.6</v>
          </cell>
          <cell r="J58">
            <v>89.3</v>
          </cell>
          <cell r="K58" t="e">
            <v>#N/A</v>
          </cell>
          <cell r="M58">
            <v>95</v>
          </cell>
          <cell r="N58" t="e">
            <v>#N/A</v>
          </cell>
          <cell r="P58">
            <v>94.6</v>
          </cell>
          <cell r="Q58" t="e">
            <v>#N/A</v>
          </cell>
          <cell r="S58" t="e">
            <v>#N/A</v>
          </cell>
          <cell r="T58" t="e">
            <v>#N/A</v>
          </cell>
          <cell r="V58">
            <v>99.6</v>
          </cell>
          <cell r="W58" t="e">
            <v>#N/A</v>
          </cell>
          <cell r="Y58">
            <v>100</v>
          </cell>
          <cell r="Z58" t="e">
            <v>#N/A</v>
          </cell>
          <cell r="AB58">
            <v>6509</v>
          </cell>
          <cell r="AC58" t="e">
            <v>#N/A</v>
          </cell>
          <cell r="AE58">
            <v>2.8</v>
          </cell>
          <cell r="AF58" t="e">
            <v>#N/A</v>
          </cell>
          <cell r="AH58">
            <v>2.8</v>
          </cell>
          <cell r="AI58" t="e">
            <v>#N/A</v>
          </cell>
          <cell r="AK58">
            <v>777.3</v>
          </cell>
          <cell r="AL58" t="e">
            <v>#N/A</v>
          </cell>
          <cell r="AN58">
            <v>1412.2</v>
          </cell>
          <cell r="AO58" t="e">
            <v>#N/A</v>
          </cell>
          <cell r="AQ58">
            <v>6.2634756739163198</v>
          </cell>
          <cell r="AR58" t="e">
            <v>#N/A</v>
          </cell>
          <cell r="AT58">
            <v>11.379493563237652</v>
          </cell>
          <cell r="AU58" t="e">
            <v>#N/A</v>
          </cell>
          <cell r="AW58">
            <v>129201</v>
          </cell>
          <cell r="AX58" t="e">
            <v>#N/A</v>
          </cell>
          <cell r="AZ58">
            <v>512522</v>
          </cell>
          <cell r="BA58" t="e">
            <v>#N/A</v>
          </cell>
          <cell r="BC58">
            <v>93</v>
          </cell>
          <cell r="BD58" t="e">
            <v>#N/A</v>
          </cell>
          <cell r="BF58">
            <v>99</v>
          </cell>
          <cell r="BG58" t="e">
            <v>#N/A</v>
          </cell>
          <cell r="BI58">
            <v>678.51</v>
          </cell>
          <cell r="BJ58" t="e">
            <v>#N/A</v>
          </cell>
          <cell r="BL58">
            <v>5.4674268358535469</v>
          </cell>
          <cell r="BM58" t="e">
            <v>#N/A</v>
          </cell>
          <cell r="BO58">
            <v>1171.29</v>
          </cell>
          <cell r="BP58" t="e">
            <v>#N/A</v>
          </cell>
          <cell r="BR58">
            <v>9.4382431777967923</v>
          </cell>
          <cell r="BS58" t="e">
            <v>#N/A</v>
          </cell>
          <cell r="BU58">
            <v>76.05</v>
          </cell>
          <cell r="BV58" t="e">
            <v>#N/A</v>
          </cell>
          <cell r="BX58">
            <v>90.2</v>
          </cell>
          <cell r="BY58" t="e">
            <v>#N/A</v>
          </cell>
          <cell r="CA58">
            <v>76.959999999999994</v>
          </cell>
          <cell r="CB58" t="e">
            <v>#N/A</v>
          </cell>
          <cell r="CD58">
            <v>93.05</v>
          </cell>
          <cell r="CE58" t="e">
            <v>#N/A</v>
          </cell>
          <cell r="CG58">
            <v>83.47</v>
          </cell>
          <cell r="CH58" t="e">
            <v>#N/A</v>
          </cell>
          <cell r="CJ58">
            <v>96.12</v>
          </cell>
          <cell r="CK58" t="e">
            <v>#N/A</v>
          </cell>
          <cell r="CM58">
            <v>82.2</v>
          </cell>
          <cell r="CN58" t="e">
            <v>#N/A</v>
          </cell>
          <cell r="CP58">
            <v>87.78</v>
          </cell>
          <cell r="CQ58" t="e">
            <v>#N/A</v>
          </cell>
          <cell r="CS58">
            <v>90.15</v>
          </cell>
          <cell r="CT58" t="e">
            <v>#N/A</v>
          </cell>
          <cell r="CV58">
            <v>92.97</v>
          </cell>
          <cell r="CW58" t="e">
            <v>#N/A</v>
          </cell>
          <cell r="CY58">
            <v>84.76</v>
          </cell>
          <cell r="CZ58" t="e">
            <v>#N/A</v>
          </cell>
          <cell r="DB58">
            <v>83.99</v>
          </cell>
          <cell r="DC58" t="e">
            <v>#N/A</v>
          </cell>
          <cell r="DE58">
            <v>97.7</v>
          </cell>
          <cell r="DF58" t="e">
            <v>#N/A</v>
          </cell>
          <cell r="DH58">
            <v>98.8</v>
          </cell>
          <cell r="DI58" t="e">
            <v>#N/A</v>
          </cell>
          <cell r="DL58" t="e">
            <v>#N/A</v>
          </cell>
          <cell r="DO58" t="e">
            <v>#N/A</v>
          </cell>
          <cell r="DQ58">
            <v>80.06</v>
          </cell>
          <cell r="DR58" t="e">
            <v>#N/A</v>
          </cell>
          <cell r="DT58">
            <v>81.459999999999994</v>
          </cell>
          <cell r="DU58" t="e">
            <v>#N/A</v>
          </cell>
        </row>
        <row r="59">
          <cell r="E59">
            <v>118.8027206</v>
          </cell>
          <cell r="G59" t="e">
            <v>#N/A</v>
          </cell>
          <cell r="I59">
            <v>40.9</v>
          </cell>
          <cell r="J59">
            <v>88.9</v>
          </cell>
          <cell r="K59" t="e">
            <v>#N/A</v>
          </cell>
          <cell r="M59">
            <v>94.6</v>
          </cell>
          <cell r="N59" t="e">
            <v>#N/A</v>
          </cell>
          <cell r="P59">
            <v>93.4</v>
          </cell>
          <cell r="Q59" t="e">
            <v>#N/A</v>
          </cell>
          <cell r="S59" t="e">
            <v>#N/A</v>
          </cell>
          <cell r="T59" t="e">
            <v>#N/A</v>
          </cell>
          <cell r="V59">
            <v>99.6</v>
          </cell>
          <cell r="W59" t="e">
            <v>#N/A</v>
          </cell>
          <cell r="Y59">
            <v>99.5</v>
          </cell>
          <cell r="Z59" t="e">
            <v>#N/A</v>
          </cell>
          <cell r="AB59">
            <v>6497</v>
          </cell>
          <cell r="AC59" t="e">
            <v>#N/A</v>
          </cell>
          <cell r="AE59">
            <v>3</v>
          </cell>
          <cell r="AF59" t="e">
            <v>#N/A</v>
          </cell>
          <cell r="AH59">
            <v>2.9</v>
          </cell>
          <cell r="AI59" t="e">
            <v>#N/A</v>
          </cell>
          <cell r="AK59">
            <v>1287.7</v>
          </cell>
          <cell r="AL59" t="e">
            <v>#N/A</v>
          </cell>
          <cell r="AN59">
            <v>1218.4000000000001</v>
          </cell>
          <cell r="AO59" t="e">
            <v>#N/A</v>
          </cell>
          <cell r="AQ59">
            <v>10.838977369344857</v>
          </cell>
          <cell r="AR59" t="e">
            <v>#N/A</v>
          </cell>
          <cell r="AT59">
            <v>10.255657394431758</v>
          </cell>
          <cell r="AU59" t="e">
            <v>#N/A</v>
          </cell>
          <cell r="AW59">
            <v>130180</v>
          </cell>
          <cell r="AX59" t="e">
            <v>#N/A</v>
          </cell>
          <cell r="AZ59">
            <v>513047</v>
          </cell>
          <cell r="BA59" t="e">
            <v>#N/A</v>
          </cell>
          <cell r="BC59">
            <v>86.9</v>
          </cell>
          <cell r="BD59" t="e">
            <v>#N/A</v>
          </cell>
          <cell r="BF59">
            <v>98.8</v>
          </cell>
          <cell r="BG59" t="e">
            <v>#N/A</v>
          </cell>
          <cell r="BI59">
            <v>1183.07</v>
          </cell>
          <cell r="BJ59" t="e">
            <v>#N/A</v>
          </cell>
          <cell r="BL59">
            <v>9.9582736323295951</v>
          </cell>
          <cell r="BM59" t="e">
            <v>#N/A</v>
          </cell>
          <cell r="BO59">
            <v>1078.54</v>
          </cell>
          <cell r="BP59" t="e">
            <v>#N/A</v>
          </cell>
          <cell r="BR59">
            <v>9.0784116268798645</v>
          </cell>
          <cell r="BS59" t="e">
            <v>#N/A</v>
          </cell>
          <cell r="BU59">
            <v>68.510000000000005</v>
          </cell>
          <cell r="BV59" t="e">
            <v>#N/A</v>
          </cell>
          <cell r="BX59">
            <v>96.57</v>
          </cell>
          <cell r="BY59" t="e">
            <v>#N/A</v>
          </cell>
          <cell r="CA59">
            <v>69.38</v>
          </cell>
          <cell r="CB59" t="e">
            <v>#N/A</v>
          </cell>
          <cell r="CD59">
            <v>97.76</v>
          </cell>
          <cell r="CE59" t="e">
            <v>#N/A</v>
          </cell>
          <cell r="CG59">
            <v>84.2</v>
          </cell>
          <cell r="CH59" t="e">
            <v>#N/A</v>
          </cell>
          <cell r="CJ59">
            <v>92.76</v>
          </cell>
          <cell r="CK59" t="e">
            <v>#N/A</v>
          </cell>
          <cell r="CM59">
            <v>79.900000000000006</v>
          </cell>
          <cell r="CN59" t="e">
            <v>#N/A</v>
          </cell>
          <cell r="CP59">
            <v>98.73</v>
          </cell>
          <cell r="CQ59" t="e">
            <v>#N/A</v>
          </cell>
          <cell r="CS59">
            <v>87.25</v>
          </cell>
          <cell r="CT59" t="e">
            <v>#N/A</v>
          </cell>
          <cell r="CV59">
            <v>104.38</v>
          </cell>
          <cell r="CW59" t="e">
            <v>#N/A</v>
          </cell>
          <cell r="CY59">
            <v>77.67</v>
          </cell>
          <cell r="CZ59" t="e">
            <v>#N/A</v>
          </cell>
          <cell r="DB59">
            <v>93.18</v>
          </cell>
          <cell r="DC59" t="e">
            <v>#N/A</v>
          </cell>
          <cell r="DE59">
            <v>97.3</v>
          </cell>
          <cell r="DF59" t="e">
            <v>#N/A</v>
          </cell>
          <cell r="DH59">
            <v>97.9</v>
          </cell>
          <cell r="DI59" t="e">
            <v>#N/A</v>
          </cell>
          <cell r="DL59" t="e">
            <v>#N/A</v>
          </cell>
          <cell r="DO59" t="e">
            <v>#N/A</v>
          </cell>
          <cell r="DQ59">
            <v>89.19</v>
          </cell>
          <cell r="DR59" t="e">
            <v>#N/A</v>
          </cell>
          <cell r="DT59">
            <v>74.81</v>
          </cell>
          <cell r="DU59" t="e">
            <v>#N/A</v>
          </cell>
        </row>
        <row r="60">
          <cell r="E60">
            <v>120.0036499</v>
          </cell>
          <cell r="G60" t="e">
            <v>#N/A</v>
          </cell>
          <cell r="I60">
            <v>72.7</v>
          </cell>
          <cell r="J60">
            <v>91.8</v>
          </cell>
          <cell r="K60" t="e">
            <v>#N/A</v>
          </cell>
          <cell r="M60">
            <v>94.6</v>
          </cell>
          <cell r="N60" t="e">
            <v>#N/A</v>
          </cell>
          <cell r="P60">
            <v>95.4</v>
          </cell>
          <cell r="Q60" t="e">
            <v>#N/A</v>
          </cell>
          <cell r="S60" t="e">
            <v>#N/A</v>
          </cell>
          <cell r="T60" t="e">
            <v>#N/A</v>
          </cell>
          <cell r="V60">
            <v>100.1</v>
          </cell>
          <cell r="W60" t="e">
            <v>#N/A</v>
          </cell>
          <cell r="Y60">
            <v>99</v>
          </cell>
          <cell r="Z60" t="e">
            <v>#N/A</v>
          </cell>
          <cell r="AB60">
            <v>6573</v>
          </cell>
          <cell r="AC60" t="e">
            <v>#N/A</v>
          </cell>
          <cell r="AE60">
            <v>3.2</v>
          </cell>
          <cell r="AF60" t="e">
            <v>#N/A</v>
          </cell>
          <cell r="AH60">
            <v>2.9</v>
          </cell>
          <cell r="AI60" t="e">
            <v>#N/A</v>
          </cell>
          <cell r="AK60">
            <v>1777.2</v>
          </cell>
          <cell r="AL60" t="e">
            <v>#N/A</v>
          </cell>
          <cell r="AN60">
            <v>1149.2</v>
          </cell>
          <cell r="AO60" t="e">
            <v>#N/A</v>
          </cell>
          <cell r="AQ60">
            <v>14.809549555208987</v>
          </cell>
          <cell r="AR60" t="e">
            <v>#N/A</v>
          </cell>
          <cell r="AT60">
            <v>9.5763753932287692</v>
          </cell>
          <cell r="AU60" t="e">
            <v>#N/A</v>
          </cell>
          <cell r="AW60">
            <v>130843</v>
          </cell>
          <cell r="AX60" t="e">
            <v>#N/A</v>
          </cell>
          <cell r="AZ60">
            <v>513775</v>
          </cell>
          <cell r="BA60" t="e">
            <v>#N/A</v>
          </cell>
          <cell r="BC60">
            <v>105.5</v>
          </cell>
          <cell r="BD60" t="e">
            <v>#N/A</v>
          </cell>
          <cell r="BF60">
            <v>99.3</v>
          </cell>
          <cell r="BG60" t="e">
            <v>#N/A</v>
          </cell>
          <cell r="BI60">
            <v>1461.19</v>
          </cell>
          <cell r="BJ60" t="e">
            <v>#N/A</v>
          </cell>
          <cell r="BL60">
            <v>12.176212983668592</v>
          </cell>
          <cell r="BM60" t="e">
            <v>#N/A</v>
          </cell>
          <cell r="BO60">
            <v>1103.28</v>
          </cell>
          <cell r="BP60" t="e">
            <v>#N/A</v>
          </cell>
          <cell r="BR60">
            <v>9.1937203653336539</v>
          </cell>
          <cell r="BS60" t="e">
            <v>#N/A</v>
          </cell>
          <cell r="BU60">
            <v>86.37</v>
          </cell>
          <cell r="BV60" t="e">
            <v>#N/A</v>
          </cell>
          <cell r="BX60">
            <v>111.03</v>
          </cell>
          <cell r="BY60" t="e">
            <v>#N/A</v>
          </cell>
          <cell r="CA60">
            <v>86.43</v>
          </cell>
          <cell r="CB60" t="e">
            <v>#N/A</v>
          </cell>
          <cell r="CD60">
            <v>108.2</v>
          </cell>
          <cell r="CE60" t="e">
            <v>#N/A</v>
          </cell>
          <cell r="CG60">
            <v>84.94</v>
          </cell>
          <cell r="CH60" t="e">
            <v>#N/A</v>
          </cell>
          <cell r="CJ60">
            <v>94.5</v>
          </cell>
          <cell r="CK60" t="e">
            <v>#N/A</v>
          </cell>
          <cell r="CM60">
            <v>97.14</v>
          </cell>
          <cell r="CN60" t="e">
            <v>#N/A</v>
          </cell>
          <cell r="CP60">
            <v>113.21</v>
          </cell>
          <cell r="CQ60" t="e">
            <v>#N/A</v>
          </cell>
          <cell r="CS60">
            <v>102.26</v>
          </cell>
          <cell r="CT60" t="e">
            <v>#N/A</v>
          </cell>
          <cell r="CV60">
            <v>118.89</v>
          </cell>
          <cell r="CW60" t="e">
            <v>#N/A</v>
          </cell>
          <cell r="CY60">
            <v>90.46</v>
          </cell>
          <cell r="CZ60" t="e">
            <v>#N/A</v>
          </cell>
          <cell r="DB60">
            <v>110.94</v>
          </cell>
          <cell r="DC60" t="e">
            <v>#N/A</v>
          </cell>
          <cell r="DE60">
            <v>97.9</v>
          </cell>
          <cell r="DF60" t="e">
            <v>#N/A</v>
          </cell>
          <cell r="DH60">
            <v>97.9</v>
          </cell>
          <cell r="DI60" t="e">
            <v>#N/A</v>
          </cell>
          <cell r="DL60" t="e">
            <v>#N/A</v>
          </cell>
          <cell r="DO60" t="e">
            <v>#N/A</v>
          </cell>
          <cell r="DQ60">
            <v>106.83</v>
          </cell>
          <cell r="DR60" t="e">
            <v>#N/A</v>
          </cell>
          <cell r="DT60">
            <v>88.91</v>
          </cell>
          <cell r="DU60" t="e">
            <v>#N/A</v>
          </cell>
        </row>
        <row r="61">
          <cell r="E61">
            <v>117.76365610000001</v>
          </cell>
          <cell r="G61" t="e">
            <v>#N/A</v>
          </cell>
          <cell r="I61">
            <v>77.3</v>
          </cell>
          <cell r="J61">
            <v>93</v>
          </cell>
          <cell r="K61" t="e">
            <v>#N/A</v>
          </cell>
          <cell r="M61">
            <v>94.5</v>
          </cell>
          <cell r="N61" t="e">
            <v>#N/A</v>
          </cell>
          <cell r="P61">
            <v>95.1</v>
          </cell>
          <cell r="Q61" t="e">
            <v>#N/A</v>
          </cell>
          <cell r="S61" t="e">
            <v>#N/A</v>
          </cell>
          <cell r="T61" t="e">
            <v>#N/A</v>
          </cell>
          <cell r="V61">
            <v>100.3</v>
          </cell>
          <cell r="W61" t="e">
            <v>#N/A</v>
          </cell>
          <cell r="Y61">
            <v>101.2</v>
          </cell>
          <cell r="Z61" t="e">
            <v>#N/A</v>
          </cell>
          <cell r="AB61">
            <v>6690</v>
          </cell>
          <cell r="AC61" t="e">
            <v>#N/A</v>
          </cell>
          <cell r="AE61">
            <v>2.9</v>
          </cell>
          <cell r="AF61" t="e">
            <v>#N/A</v>
          </cell>
          <cell r="AH61">
            <v>2.8</v>
          </cell>
          <cell r="AI61" t="e">
            <v>#N/A</v>
          </cell>
          <cell r="AK61">
            <v>1440.9</v>
          </cell>
          <cell r="AL61" t="e">
            <v>#N/A</v>
          </cell>
          <cell r="AN61">
            <v>1254.7</v>
          </cell>
          <cell r="AO61" t="e">
            <v>#N/A</v>
          </cell>
          <cell r="AQ61">
            <v>12.235523655757152</v>
          </cell>
          <cell r="AR61" t="e">
            <v>#N/A</v>
          </cell>
          <cell r="AT61">
            <v>10.65439068004615</v>
          </cell>
          <cell r="AU61" t="e">
            <v>#N/A</v>
          </cell>
          <cell r="AW61">
            <v>132073</v>
          </cell>
          <cell r="AX61" t="e">
            <v>#N/A</v>
          </cell>
          <cell r="AZ61">
            <v>517626</v>
          </cell>
          <cell r="BA61" t="e">
            <v>#N/A</v>
          </cell>
          <cell r="BC61">
            <v>100</v>
          </cell>
          <cell r="BD61" t="e">
            <v>#N/A</v>
          </cell>
          <cell r="BF61">
            <v>99.2</v>
          </cell>
          <cell r="BG61" t="e">
            <v>#N/A</v>
          </cell>
          <cell r="BI61">
            <v>1157.83</v>
          </cell>
          <cell r="BJ61" t="e">
            <v>#N/A</v>
          </cell>
          <cell r="BL61">
            <v>9.8318109198038037</v>
          </cell>
          <cell r="BM61" t="e">
            <v>#N/A</v>
          </cell>
          <cell r="BO61">
            <v>1134.8800000000001</v>
          </cell>
          <cell r="BP61" t="e">
            <v>#N/A</v>
          </cell>
          <cell r="BR61">
            <v>9.6369290627008652</v>
          </cell>
          <cell r="BS61" t="e">
            <v>#N/A</v>
          </cell>
          <cell r="BU61">
            <v>75.53</v>
          </cell>
          <cell r="BV61" t="e">
            <v>#N/A</v>
          </cell>
          <cell r="BX61">
            <v>103.68</v>
          </cell>
          <cell r="BY61" t="e">
            <v>#N/A</v>
          </cell>
          <cell r="CA61">
            <v>75.900000000000006</v>
          </cell>
          <cell r="CB61" t="e">
            <v>#N/A</v>
          </cell>
          <cell r="CD61">
            <v>101.33</v>
          </cell>
          <cell r="CE61" t="e">
            <v>#N/A</v>
          </cell>
          <cell r="CG61">
            <v>84.27</v>
          </cell>
          <cell r="CH61" t="e">
            <v>#N/A</v>
          </cell>
          <cell r="CJ61">
            <v>95.3</v>
          </cell>
          <cell r="CK61" t="e">
            <v>#N/A</v>
          </cell>
          <cell r="CM61">
            <v>90.41</v>
          </cell>
          <cell r="CN61" t="e">
            <v>#N/A</v>
          </cell>
          <cell r="CP61">
            <v>102.72</v>
          </cell>
          <cell r="CQ61" t="e">
            <v>#N/A</v>
          </cell>
          <cell r="CS61">
            <v>92.83</v>
          </cell>
          <cell r="CT61" t="e">
            <v>#N/A</v>
          </cell>
          <cell r="CV61">
            <v>106.34</v>
          </cell>
          <cell r="CW61" t="e">
            <v>#N/A</v>
          </cell>
          <cell r="CY61">
            <v>86.75</v>
          </cell>
          <cell r="CZ61" t="e">
            <v>#N/A</v>
          </cell>
          <cell r="DB61">
            <v>99.35</v>
          </cell>
          <cell r="DC61" t="e">
            <v>#N/A</v>
          </cell>
          <cell r="DE61">
            <v>98.3</v>
          </cell>
          <cell r="DF61" t="e">
            <v>#N/A</v>
          </cell>
          <cell r="DH61">
            <v>98.7</v>
          </cell>
          <cell r="DI61" t="e">
            <v>#N/A</v>
          </cell>
          <cell r="DL61" t="e">
            <v>#N/A</v>
          </cell>
          <cell r="DO61" t="e">
            <v>#N/A</v>
          </cell>
          <cell r="DQ61">
            <v>98.14</v>
          </cell>
          <cell r="DR61" t="e">
            <v>#N/A</v>
          </cell>
          <cell r="DT61">
            <v>87.22</v>
          </cell>
          <cell r="DU61" t="e">
            <v>#N/A</v>
          </cell>
        </row>
        <row r="62">
          <cell r="E62">
            <v>120.75209839999999</v>
          </cell>
          <cell r="G62" t="e">
            <v>#N/A</v>
          </cell>
          <cell r="I62">
            <v>100</v>
          </cell>
          <cell r="J62">
            <v>94.2</v>
          </cell>
          <cell r="K62" t="e">
            <v>#N/A</v>
          </cell>
          <cell r="M62">
            <v>94.6</v>
          </cell>
          <cell r="N62" t="e">
            <v>#N/A</v>
          </cell>
          <cell r="P62">
            <v>95</v>
          </cell>
          <cell r="Q62" t="e">
            <v>#N/A</v>
          </cell>
          <cell r="S62" t="e">
            <v>#N/A</v>
          </cell>
          <cell r="T62" t="e">
            <v>#N/A</v>
          </cell>
          <cell r="V62">
            <v>100.4</v>
          </cell>
          <cell r="W62" t="e">
            <v>#N/A</v>
          </cell>
          <cell r="Y62">
            <v>101.2</v>
          </cell>
          <cell r="Z62" t="e">
            <v>#N/A</v>
          </cell>
          <cell r="AB62">
            <v>6748</v>
          </cell>
          <cell r="AC62" t="e">
            <v>#N/A</v>
          </cell>
          <cell r="AE62">
            <v>2.8</v>
          </cell>
          <cell r="AF62" t="e">
            <v>#N/A</v>
          </cell>
          <cell r="AH62">
            <v>2.8</v>
          </cell>
          <cell r="AI62" t="e">
            <v>#N/A</v>
          </cell>
          <cell r="AK62">
            <v>816.4</v>
          </cell>
          <cell r="AL62" t="e">
            <v>#N/A</v>
          </cell>
          <cell r="AN62">
            <v>1129</v>
          </cell>
          <cell r="AO62" t="e">
            <v>#N/A</v>
          </cell>
          <cell r="AQ62">
            <v>6.7609591122434693</v>
          </cell>
          <cell r="AR62" t="e">
            <v>#N/A</v>
          </cell>
          <cell r="AT62">
            <v>9.3497340001505105</v>
          </cell>
          <cell r="AU62" t="e">
            <v>#N/A</v>
          </cell>
          <cell r="AW62">
            <v>132440</v>
          </cell>
          <cell r="AX62" t="e">
            <v>#N/A</v>
          </cell>
          <cell r="AZ62">
            <v>517896</v>
          </cell>
          <cell r="BA62" t="e">
            <v>#N/A</v>
          </cell>
          <cell r="BC62">
            <v>96.4</v>
          </cell>
          <cell r="BD62" t="e">
            <v>#N/A</v>
          </cell>
          <cell r="BF62">
            <v>99.5</v>
          </cell>
          <cell r="BG62" t="e">
            <v>#N/A</v>
          </cell>
          <cell r="BI62">
            <v>674.33</v>
          </cell>
          <cell r="BJ62" t="e">
            <v>#N/A</v>
          </cell>
          <cell r="BL62">
            <v>5.5844164112679309</v>
          </cell>
          <cell r="BM62" t="e">
            <v>#N/A</v>
          </cell>
          <cell r="BO62">
            <v>899.04</v>
          </cell>
          <cell r="BP62" t="e">
            <v>#N/A</v>
          </cell>
          <cell r="BR62">
            <v>7.4453364530516515</v>
          </cell>
          <cell r="BS62" t="e">
            <v>#N/A</v>
          </cell>
          <cell r="BU62">
            <v>77.959999999999994</v>
          </cell>
          <cell r="BV62" t="e">
            <v>#N/A</v>
          </cell>
          <cell r="BX62">
            <v>83.46</v>
          </cell>
          <cell r="BY62" t="e">
            <v>#N/A</v>
          </cell>
          <cell r="CA62">
            <v>76.489999999999995</v>
          </cell>
          <cell r="CB62" t="e">
            <v>#N/A</v>
          </cell>
          <cell r="CD62">
            <v>81.209999999999994</v>
          </cell>
          <cell r="CE62" t="e">
            <v>#N/A</v>
          </cell>
          <cell r="CG62">
            <v>86.94</v>
          </cell>
          <cell r="CH62" t="e">
            <v>#N/A</v>
          </cell>
          <cell r="CJ62">
            <v>91.44</v>
          </cell>
          <cell r="CK62" t="e">
            <v>#N/A</v>
          </cell>
          <cell r="CM62">
            <v>87.61</v>
          </cell>
          <cell r="CN62" t="e">
            <v>#N/A</v>
          </cell>
          <cell r="CP62">
            <v>85.39</v>
          </cell>
          <cell r="CQ62" t="e">
            <v>#N/A</v>
          </cell>
          <cell r="CS62">
            <v>87.9</v>
          </cell>
          <cell r="CT62" t="e">
            <v>#N/A</v>
          </cell>
          <cell r="CV62">
            <v>88.13</v>
          </cell>
          <cell r="CW62" t="e">
            <v>#N/A</v>
          </cell>
          <cell r="CY62">
            <v>84.68</v>
          </cell>
          <cell r="CZ62" t="e">
            <v>#N/A</v>
          </cell>
          <cell r="DB62">
            <v>83.81</v>
          </cell>
          <cell r="DC62" t="e">
            <v>#N/A</v>
          </cell>
          <cell r="DE62">
            <v>98</v>
          </cell>
          <cell r="DF62" t="e">
            <v>#N/A</v>
          </cell>
          <cell r="DH62">
            <v>98.8</v>
          </cell>
          <cell r="DI62" t="e">
            <v>#N/A</v>
          </cell>
          <cell r="DL62" t="e">
            <v>#N/A</v>
          </cell>
          <cell r="DO62" t="e">
            <v>#N/A</v>
          </cell>
          <cell r="DQ62">
            <v>83.76</v>
          </cell>
          <cell r="DR62" t="e">
            <v>#N/A</v>
          </cell>
          <cell r="DT62">
            <v>85.44</v>
          </cell>
          <cell r="DU62" t="e">
            <v>#N/A</v>
          </cell>
        </row>
        <row r="63">
          <cell r="E63">
            <v>121.443646</v>
          </cell>
          <cell r="G63" t="e">
            <v>#N/A</v>
          </cell>
          <cell r="I63">
            <v>72.7</v>
          </cell>
          <cell r="J63">
            <v>95.6</v>
          </cell>
          <cell r="K63" t="e">
            <v>#N/A</v>
          </cell>
          <cell r="M63">
            <v>97.2</v>
          </cell>
          <cell r="N63" t="e">
            <v>#N/A</v>
          </cell>
          <cell r="P63">
            <v>97.1</v>
          </cell>
          <cell r="Q63" t="e">
            <v>#N/A</v>
          </cell>
          <cell r="S63" t="e">
            <v>#N/A</v>
          </cell>
          <cell r="T63" t="e">
            <v>#N/A</v>
          </cell>
          <cell r="V63">
            <v>100</v>
          </cell>
          <cell r="W63" t="e">
            <v>#N/A</v>
          </cell>
          <cell r="Y63">
            <v>101.2</v>
          </cell>
          <cell r="Z63" t="e">
            <v>#N/A</v>
          </cell>
          <cell r="AB63">
            <v>6735</v>
          </cell>
          <cell r="AC63" t="e">
            <v>#N/A</v>
          </cell>
          <cell r="AE63">
            <v>2.7</v>
          </cell>
          <cell r="AF63" t="e">
            <v>#N/A</v>
          </cell>
          <cell r="AH63">
            <v>2.8</v>
          </cell>
          <cell r="AI63" t="e">
            <v>#N/A</v>
          </cell>
          <cell r="AK63">
            <v>1176.8</v>
          </cell>
          <cell r="AL63" t="e">
            <v>#N/A</v>
          </cell>
          <cell r="AN63">
            <v>1126.2</v>
          </cell>
          <cell r="AO63" t="e">
            <v>#N/A</v>
          </cell>
          <cell r="AQ63">
            <v>9.6900911555306894</v>
          </cell>
          <cell r="AR63" t="e">
            <v>#N/A</v>
          </cell>
          <cell r="AT63">
            <v>9.2734369980953968</v>
          </cell>
          <cell r="AU63" t="e">
            <v>#N/A</v>
          </cell>
          <cell r="AW63">
            <v>131809</v>
          </cell>
          <cell r="AX63" t="e">
            <v>#N/A</v>
          </cell>
          <cell r="AZ63">
            <v>517673</v>
          </cell>
          <cell r="BA63" t="e">
            <v>#N/A</v>
          </cell>
          <cell r="BC63">
            <v>97.4</v>
          </cell>
          <cell r="BD63" t="e">
            <v>#N/A</v>
          </cell>
          <cell r="BF63">
            <v>99.7</v>
          </cell>
          <cell r="BG63" t="e">
            <v>#N/A</v>
          </cell>
          <cell r="BI63">
            <v>1181.6300000000001</v>
          </cell>
          <cell r="BJ63" t="e">
            <v>#N/A</v>
          </cell>
          <cell r="BL63">
            <v>9.7298626887404236</v>
          </cell>
          <cell r="BM63" t="e">
            <v>#N/A</v>
          </cell>
          <cell r="BO63">
            <v>1116.44</v>
          </cell>
          <cell r="BP63" t="e">
            <v>#N/A</v>
          </cell>
          <cell r="BR63">
            <v>9.1930705044873253</v>
          </cell>
          <cell r="BS63" t="e">
            <v>#N/A</v>
          </cell>
          <cell r="BU63">
            <v>86.02</v>
          </cell>
          <cell r="BV63" t="e">
            <v>#N/A</v>
          </cell>
          <cell r="BX63">
            <v>94</v>
          </cell>
          <cell r="BY63" t="e">
            <v>#N/A</v>
          </cell>
          <cell r="CA63">
            <v>82.64</v>
          </cell>
          <cell r="CB63" t="e">
            <v>#N/A</v>
          </cell>
          <cell r="CD63">
            <v>95.09</v>
          </cell>
          <cell r="CE63" t="e">
            <v>#N/A</v>
          </cell>
          <cell r="CG63">
            <v>88.62</v>
          </cell>
          <cell r="CH63" t="e">
            <v>#N/A</v>
          </cell>
          <cell r="CJ63">
            <v>99.13</v>
          </cell>
          <cell r="CK63" t="e">
            <v>#N/A</v>
          </cell>
          <cell r="CM63">
            <v>93.36</v>
          </cell>
          <cell r="CN63" t="e">
            <v>#N/A</v>
          </cell>
          <cell r="CP63">
            <v>110.13</v>
          </cell>
          <cell r="CQ63" t="e">
            <v>#N/A</v>
          </cell>
          <cell r="CS63">
            <v>94.97</v>
          </cell>
          <cell r="CT63" t="e">
            <v>#N/A</v>
          </cell>
          <cell r="CV63">
            <v>111.64</v>
          </cell>
          <cell r="CW63" t="e">
            <v>#N/A</v>
          </cell>
          <cell r="CY63">
            <v>88.81</v>
          </cell>
          <cell r="CZ63" t="e">
            <v>#N/A</v>
          </cell>
          <cell r="DB63">
            <v>101.6</v>
          </cell>
          <cell r="DC63" t="e">
            <v>#N/A</v>
          </cell>
          <cell r="DE63">
            <v>98.6</v>
          </cell>
          <cell r="DF63" t="e">
            <v>#N/A</v>
          </cell>
          <cell r="DH63">
            <v>102.5</v>
          </cell>
          <cell r="DI63" t="e">
            <v>#N/A</v>
          </cell>
          <cell r="DL63" t="e">
            <v>#N/A</v>
          </cell>
          <cell r="DO63" t="e">
            <v>#N/A</v>
          </cell>
          <cell r="DQ63">
            <v>101.08</v>
          </cell>
          <cell r="DR63" t="e">
            <v>#N/A</v>
          </cell>
          <cell r="DT63">
            <v>88.12</v>
          </cell>
          <cell r="DU63" t="e">
            <v>#N/A</v>
          </cell>
        </row>
        <row r="64">
          <cell r="E64">
            <v>120.4519021</v>
          </cell>
          <cell r="G64" t="e">
            <v>#N/A</v>
          </cell>
          <cell r="I64">
            <v>81.8</v>
          </cell>
          <cell r="J64">
            <v>96.7</v>
          </cell>
          <cell r="K64" t="e">
            <v>#N/A</v>
          </cell>
          <cell r="M64">
            <v>96</v>
          </cell>
          <cell r="N64" t="e">
            <v>#N/A</v>
          </cell>
          <cell r="P64">
            <v>96.6</v>
          </cell>
          <cell r="Q64" t="e">
            <v>#N/A</v>
          </cell>
          <cell r="S64" t="e">
            <v>#N/A</v>
          </cell>
          <cell r="T64" t="e">
            <v>#N/A</v>
          </cell>
          <cell r="V64">
            <v>99.5</v>
          </cell>
          <cell r="W64" t="e">
            <v>#N/A</v>
          </cell>
          <cell r="Y64">
            <v>101.2</v>
          </cell>
          <cell r="Z64" t="e">
            <v>#N/A</v>
          </cell>
          <cell r="AB64">
            <v>6704</v>
          </cell>
          <cell r="AC64" t="e">
            <v>#N/A</v>
          </cell>
          <cell r="AE64">
            <v>2.8</v>
          </cell>
          <cell r="AF64" t="e">
            <v>#N/A</v>
          </cell>
          <cell r="AH64">
            <v>2.9</v>
          </cell>
          <cell r="AI64" t="e">
            <v>#N/A</v>
          </cell>
          <cell r="AK64">
            <v>1125.9000000000001</v>
          </cell>
          <cell r="AL64" t="e">
            <v>#N/A</v>
          </cell>
          <cell r="AN64">
            <v>1150.8</v>
          </cell>
          <cell r="AO64" t="e">
            <v>#N/A</v>
          </cell>
          <cell r="AQ64">
            <v>9.3472994645221146</v>
          </cell>
          <cell r="AR64" t="e">
            <v>#N/A</v>
          </cell>
          <cell r="AT64">
            <v>9.5540209821227879</v>
          </cell>
          <cell r="AU64" t="e">
            <v>#N/A</v>
          </cell>
          <cell r="AW64">
            <v>133849</v>
          </cell>
          <cell r="AX64" t="e">
            <v>#N/A</v>
          </cell>
          <cell r="AZ64">
            <v>520209</v>
          </cell>
          <cell r="BA64" t="e">
            <v>#N/A</v>
          </cell>
          <cell r="BC64">
            <v>108.9</v>
          </cell>
          <cell r="BD64" t="e">
            <v>#N/A</v>
          </cell>
          <cell r="BF64">
            <v>102.3</v>
          </cell>
          <cell r="BG64" t="e">
            <v>#N/A</v>
          </cell>
          <cell r="BI64">
            <v>1218.2</v>
          </cell>
          <cell r="BJ64" t="e">
            <v>#N/A</v>
          </cell>
          <cell r="BL64">
            <v>10.113580431371204</v>
          </cell>
          <cell r="BM64" t="e">
            <v>#N/A</v>
          </cell>
          <cell r="BO64">
            <v>1174.26</v>
          </cell>
          <cell r="BP64" t="e">
            <v>#N/A</v>
          </cell>
          <cell r="BR64">
            <v>9.7487875203923409</v>
          </cell>
          <cell r="BS64" t="e">
            <v>#N/A</v>
          </cell>
          <cell r="BU64">
            <v>81.25</v>
          </cell>
          <cell r="BV64" t="e">
            <v>#N/A</v>
          </cell>
          <cell r="BX64">
            <v>96.69</v>
          </cell>
          <cell r="BY64" t="e">
            <v>#N/A</v>
          </cell>
          <cell r="CA64">
            <v>81.58</v>
          </cell>
          <cell r="CB64" t="e">
            <v>#N/A</v>
          </cell>
          <cell r="CD64">
            <v>94.07</v>
          </cell>
          <cell r="CE64" t="e">
            <v>#N/A</v>
          </cell>
          <cell r="CG64">
            <v>84</v>
          </cell>
          <cell r="CH64" t="e">
            <v>#N/A</v>
          </cell>
          <cell r="CJ64">
            <v>96.92</v>
          </cell>
          <cell r="CK64" t="e">
            <v>#N/A</v>
          </cell>
          <cell r="CM64">
            <v>84.82</v>
          </cell>
          <cell r="CN64" t="e">
            <v>#N/A</v>
          </cell>
          <cell r="CP64">
            <v>115.03</v>
          </cell>
          <cell r="CQ64" t="e">
            <v>#N/A</v>
          </cell>
          <cell r="CS64">
            <v>84.79</v>
          </cell>
          <cell r="CT64" t="e">
            <v>#N/A</v>
          </cell>
          <cell r="CV64">
            <v>112.1</v>
          </cell>
          <cell r="CW64" t="e">
            <v>#N/A</v>
          </cell>
          <cell r="CY64">
            <v>84.19</v>
          </cell>
          <cell r="CZ64" t="e">
            <v>#N/A</v>
          </cell>
          <cell r="DB64">
            <v>99.16</v>
          </cell>
          <cell r="DC64" t="e">
            <v>#N/A</v>
          </cell>
          <cell r="DE64">
            <v>98.7</v>
          </cell>
          <cell r="DF64" t="e">
            <v>#N/A</v>
          </cell>
          <cell r="DH64">
            <v>95.9</v>
          </cell>
          <cell r="DI64" t="e">
            <v>#N/A</v>
          </cell>
          <cell r="DL64" t="e">
            <v>#N/A</v>
          </cell>
          <cell r="DO64" t="e">
            <v>#N/A</v>
          </cell>
          <cell r="DQ64">
            <v>100.87</v>
          </cell>
          <cell r="DR64" t="e">
            <v>#N/A</v>
          </cell>
          <cell r="DT64">
            <v>85.06</v>
          </cell>
          <cell r="DU64" t="e">
            <v>#N/A</v>
          </cell>
        </row>
        <row r="65">
          <cell r="E65">
            <v>122.1694327</v>
          </cell>
          <cell r="G65" t="e">
            <v>#N/A</v>
          </cell>
          <cell r="I65">
            <v>90.9</v>
          </cell>
          <cell r="J65">
            <v>99.1</v>
          </cell>
          <cell r="K65" t="e">
            <v>#N/A</v>
          </cell>
          <cell r="M65">
            <v>99.2</v>
          </cell>
          <cell r="N65" t="e">
            <v>#N/A</v>
          </cell>
          <cell r="P65">
            <v>99.3</v>
          </cell>
          <cell r="Q65" t="e">
            <v>#N/A</v>
          </cell>
          <cell r="S65" t="e">
            <v>#N/A</v>
          </cell>
          <cell r="T65" t="e">
            <v>#N/A</v>
          </cell>
          <cell r="V65">
            <v>100</v>
          </cell>
          <cell r="W65" t="e">
            <v>#N/A</v>
          </cell>
          <cell r="Y65">
            <v>100.9</v>
          </cell>
          <cell r="Z65" t="e">
            <v>#N/A</v>
          </cell>
          <cell r="AB65">
            <v>6690</v>
          </cell>
          <cell r="AC65" t="e">
            <v>#N/A</v>
          </cell>
          <cell r="AE65">
            <v>3</v>
          </cell>
          <cell r="AF65" t="e">
            <v>#N/A</v>
          </cell>
          <cell r="AH65">
            <v>3</v>
          </cell>
          <cell r="AI65" t="e">
            <v>#N/A</v>
          </cell>
          <cell r="AK65">
            <v>601.1</v>
          </cell>
          <cell r="AL65" t="e">
            <v>#N/A</v>
          </cell>
          <cell r="AN65">
            <v>898.6</v>
          </cell>
          <cell r="AO65" t="e">
            <v>#N/A</v>
          </cell>
          <cell r="AQ65">
            <v>4.920216020615114</v>
          </cell>
          <cell r="AR65" t="e">
            <v>#N/A</v>
          </cell>
          <cell r="AT65">
            <v>7.3553587025864937</v>
          </cell>
          <cell r="AU65" t="e">
            <v>#N/A</v>
          </cell>
          <cell r="AW65">
            <v>134154</v>
          </cell>
          <cell r="AX65" t="e">
            <v>#N/A</v>
          </cell>
          <cell r="AZ65">
            <v>521301</v>
          </cell>
          <cell r="BA65" t="e">
            <v>#N/A</v>
          </cell>
          <cell r="BC65">
            <v>96.4</v>
          </cell>
          <cell r="BD65" t="e">
            <v>#N/A</v>
          </cell>
          <cell r="BF65">
            <v>101.2</v>
          </cell>
          <cell r="BG65" t="e">
            <v>#N/A</v>
          </cell>
          <cell r="BI65">
            <v>604.36</v>
          </cell>
          <cell r="BJ65" t="e">
            <v>#N/A</v>
          </cell>
          <cell r="BL65">
            <v>4.9469002731973886</v>
          </cell>
          <cell r="BM65" t="e">
            <v>#N/A</v>
          </cell>
          <cell r="BO65">
            <v>848.66</v>
          </cell>
          <cell r="BP65" t="e">
            <v>#N/A</v>
          </cell>
          <cell r="BR65">
            <v>6.9465821461574153</v>
          </cell>
          <cell r="BS65" t="e">
            <v>#N/A</v>
          </cell>
          <cell r="BU65">
            <v>95.91</v>
          </cell>
          <cell r="BV65" t="e">
            <v>#N/A</v>
          </cell>
          <cell r="BX65">
            <v>88.73</v>
          </cell>
          <cell r="BY65" t="e">
            <v>#N/A</v>
          </cell>
          <cell r="CA65">
            <v>93.18</v>
          </cell>
          <cell r="CB65" t="e">
            <v>#N/A</v>
          </cell>
          <cell r="CD65">
            <v>86.69</v>
          </cell>
          <cell r="CE65" t="e">
            <v>#N/A</v>
          </cell>
          <cell r="CG65">
            <v>94.16</v>
          </cell>
          <cell r="CH65" t="e">
            <v>#N/A</v>
          </cell>
          <cell r="CJ65">
            <v>99.04</v>
          </cell>
          <cell r="CK65" t="e">
            <v>#N/A</v>
          </cell>
          <cell r="CM65">
            <v>100.18</v>
          </cell>
          <cell r="CN65" t="e">
            <v>#N/A</v>
          </cell>
          <cell r="CP65">
            <v>100.1</v>
          </cell>
          <cell r="CQ65" t="e">
            <v>#N/A</v>
          </cell>
          <cell r="CS65">
            <v>97.76</v>
          </cell>
          <cell r="CT65" t="e">
            <v>#N/A</v>
          </cell>
          <cell r="CV65">
            <v>97.81</v>
          </cell>
          <cell r="CW65" t="e">
            <v>#N/A</v>
          </cell>
          <cell r="CY65">
            <v>95.58</v>
          </cell>
          <cell r="CZ65" t="e">
            <v>#N/A</v>
          </cell>
          <cell r="DB65">
            <v>90.07</v>
          </cell>
          <cell r="DC65" t="e">
            <v>#N/A</v>
          </cell>
          <cell r="DE65">
            <v>98.7</v>
          </cell>
          <cell r="DF65" t="e">
            <v>#N/A</v>
          </cell>
          <cell r="DH65">
            <v>97.7</v>
          </cell>
          <cell r="DI65" t="e">
            <v>#N/A</v>
          </cell>
          <cell r="DL65" t="e">
            <v>#N/A</v>
          </cell>
          <cell r="DO65" t="e">
            <v>#N/A</v>
          </cell>
          <cell r="DQ65">
            <v>92.47</v>
          </cell>
          <cell r="DR65" t="e">
            <v>#N/A</v>
          </cell>
          <cell r="DT65">
            <v>95.98</v>
          </cell>
          <cell r="DU65" t="e">
            <v>#N/A</v>
          </cell>
        </row>
        <row r="66">
          <cell r="E66">
            <v>122.0912077</v>
          </cell>
          <cell r="I66">
            <v>81.8</v>
          </cell>
          <cell r="J66">
            <v>99.7</v>
          </cell>
          <cell r="M66">
            <v>99.6</v>
          </cell>
          <cell r="P66">
            <v>98.3</v>
          </cell>
          <cell r="S66" t="e">
            <v>#N/A</v>
          </cell>
          <cell r="V66">
            <v>100.3</v>
          </cell>
          <cell r="Y66">
            <v>100.7</v>
          </cell>
          <cell r="AB66">
            <v>6685</v>
          </cell>
          <cell r="AE66">
            <v>3</v>
          </cell>
          <cell r="AH66">
            <v>3</v>
          </cell>
          <cell r="AK66">
            <v>1182.8</v>
          </cell>
          <cell r="AN66">
            <v>959.3</v>
          </cell>
          <cell r="AQ66">
            <v>9.6878392988490347</v>
          </cell>
          <cell r="AT66">
            <v>7.8572406487875206</v>
          </cell>
          <cell r="AW66">
            <v>134972</v>
          </cell>
          <cell r="AZ66">
            <v>523496</v>
          </cell>
          <cell r="BC66">
            <v>94.6</v>
          </cell>
          <cell r="BF66">
            <v>100.3</v>
          </cell>
          <cell r="BI66">
            <v>1186.29</v>
          </cell>
          <cell r="BL66">
            <v>9.7164244858231505</v>
          </cell>
          <cell r="BO66">
            <v>940.44</v>
          </cell>
          <cell r="BR66">
            <v>7.7027659707554852</v>
          </cell>
          <cell r="BU66">
            <v>88.54</v>
          </cell>
          <cell r="BX66">
            <v>107.6</v>
          </cell>
          <cell r="CA66">
            <v>84.78</v>
          </cell>
          <cell r="CD66">
            <v>103.36</v>
          </cell>
          <cell r="CG66">
            <v>92.9</v>
          </cell>
          <cell r="CJ66">
            <v>98.55</v>
          </cell>
          <cell r="CM66">
            <v>86.55</v>
          </cell>
          <cell r="CP66">
            <v>115.83</v>
          </cell>
          <cell r="CS66">
            <v>86.07</v>
          </cell>
          <cell r="CV66">
            <v>114.86</v>
          </cell>
          <cell r="CY66">
            <v>91.34</v>
          </cell>
          <cell r="DB66">
            <v>103.67</v>
          </cell>
          <cell r="DE66">
            <v>98.8</v>
          </cell>
          <cell r="DH66">
            <v>99.4</v>
          </cell>
          <cell r="DQ66">
            <v>104.85</v>
          </cell>
          <cell r="DT66">
            <v>92.03</v>
          </cell>
        </row>
        <row r="67">
          <cell r="E67">
            <v>124.1378081</v>
          </cell>
          <cell r="I67">
            <v>54.5</v>
          </cell>
          <cell r="J67">
            <v>98.7</v>
          </cell>
          <cell r="M67">
            <v>99.8</v>
          </cell>
          <cell r="P67">
            <v>98.2</v>
          </cell>
          <cell r="S67" t="e">
            <v>#N/A</v>
          </cell>
          <cell r="V67">
            <v>100.7</v>
          </cell>
          <cell r="Y67">
            <v>100.6</v>
          </cell>
          <cell r="AB67">
            <v>6679</v>
          </cell>
          <cell r="AE67">
            <v>3</v>
          </cell>
          <cell r="AH67">
            <v>3</v>
          </cell>
          <cell r="AK67">
            <v>907.4</v>
          </cell>
          <cell r="AN67">
            <v>1028.5999999999999</v>
          </cell>
          <cell r="AQ67">
            <v>7.3096183498667715</v>
          </cell>
          <cell r="AT67">
            <v>8.2859526500693867</v>
          </cell>
          <cell r="AW67">
            <v>134745</v>
          </cell>
          <cell r="AZ67">
            <v>524417</v>
          </cell>
          <cell r="BC67">
            <v>98.3</v>
          </cell>
          <cell r="BF67">
            <v>100.4</v>
          </cell>
          <cell r="BI67">
            <v>915.34</v>
          </cell>
          <cell r="BL67">
            <v>7.3735795243189894</v>
          </cell>
          <cell r="BO67">
            <v>930.71</v>
          </cell>
          <cell r="BR67">
            <v>7.4973935358215824</v>
          </cell>
          <cell r="BU67">
            <v>95.48</v>
          </cell>
          <cell r="BX67">
            <v>99.51</v>
          </cell>
          <cell r="CA67">
            <v>95.67</v>
          </cell>
          <cell r="CD67">
            <v>99.67</v>
          </cell>
          <cell r="CG67">
            <v>92.27</v>
          </cell>
          <cell r="CJ67">
            <v>98.35</v>
          </cell>
          <cell r="CM67">
            <v>94.18</v>
          </cell>
          <cell r="CP67">
            <v>108.53</v>
          </cell>
          <cell r="CS67">
            <v>93.26</v>
          </cell>
          <cell r="CV67">
            <v>108.29</v>
          </cell>
          <cell r="CY67">
            <v>95.56</v>
          </cell>
          <cell r="DB67">
            <v>99.04</v>
          </cell>
          <cell r="DE67">
            <v>99.2</v>
          </cell>
          <cell r="DH67">
            <v>99.5</v>
          </cell>
          <cell r="DQ67">
            <v>99.99</v>
          </cell>
          <cell r="DT67">
            <v>96.67</v>
          </cell>
        </row>
        <row r="68">
          <cell r="E68">
            <v>121.8750539</v>
          </cell>
          <cell r="I68">
            <v>54.5</v>
          </cell>
          <cell r="J68">
            <v>101.2</v>
          </cell>
          <cell r="M68">
            <v>101.5</v>
          </cell>
          <cell r="P68">
            <v>99.6</v>
          </cell>
          <cell r="S68" t="e">
            <v>#N/A</v>
          </cell>
          <cell r="V68">
            <v>100.5</v>
          </cell>
          <cell r="Y68">
            <v>100.5</v>
          </cell>
          <cell r="AB68">
            <v>6642</v>
          </cell>
          <cell r="AE68">
            <v>2.8</v>
          </cell>
          <cell r="AH68">
            <v>2.9</v>
          </cell>
          <cell r="AK68">
            <v>929.9</v>
          </cell>
          <cell r="AN68">
            <v>957.4</v>
          </cell>
          <cell r="AQ68">
            <v>7.6299453435564795</v>
          </cell>
          <cell r="AT68">
            <v>7.8555862694063592</v>
          </cell>
          <cell r="AW68">
            <v>134188</v>
          </cell>
          <cell r="AZ68">
            <v>524994</v>
          </cell>
          <cell r="BC68">
            <v>98.2</v>
          </cell>
          <cell r="BF68">
            <v>100.3</v>
          </cell>
          <cell r="BI68">
            <v>832.6</v>
          </cell>
          <cell r="BL68">
            <v>6.8315867222767235</v>
          </cell>
          <cell r="BO68">
            <v>956.48</v>
          </cell>
          <cell r="BR68">
            <v>7.8480375547961092</v>
          </cell>
          <cell r="BU68">
            <v>102.33</v>
          </cell>
          <cell r="BX68">
            <v>93.14</v>
          </cell>
          <cell r="CA68">
            <v>99.69</v>
          </cell>
          <cell r="CD68">
            <v>94.83</v>
          </cell>
          <cell r="CG68">
            <v>96.18</v>
          </cell>
          <cell r="CJ68">
            <v>99.82</v>
          </cell>
          <cell r="CM68">
            <v>89.5</v>
          </cell>
          <cell r="CP68">
            <v>111.61</v>
          </cell>
          <cell r="CS68">
            <v>86.93</v>
          </cell>
          <cell r="CV68">
            <v>107.37</v>
          </cell>
          <cell r="CY68">
            <v>95.93</v>
          </cell>
          <cell r="DB68">
            <v>96.93</v>
          </cell>
          <cell r="DE68">
            <v>99.2</v>
          </cell>
          <cell r="DH68">
            <v>99.9</v>
          </cell>
          <cell r="DQ68">
            <v>97.92</v>
          </cell>
          <cell r="DT68">
            <v>98.23</v>
          </cell>
        </row>
        <row r="69">
          <cell r="E69">
            <v>121.76038269999999</v>
          </cell>
          <cell r="I69">
            <v>50</v>
          </cell>
          <cell r="J69">
            <v>100.7</v>
          </cell>
          <cell r="M69">
            <v>101.7</v>
          </cell>
          <cell r="P69">
            <v>99.4</v>
          </cell>
          <cell r="S69" t="e">
            <v>#N/A</v>
          </cell>
          <cell r="V69">
            <v>100.2</v>
          </cell>
          <cell r="Y69">
            <v>100.5</v>
          </cell>
          <cell r="AB69">
            <v>6587</v>
          </cell>
          <cell r="AE69">
            <v>2.7</v>
          </cell>
          <cell r="AH69">
            <v>2.9</v>
          </cell>
          <cell r="AK69">
            <v>1319.1</v>
          </cell>
          <cell r="AN69">
            <v>1009.1</v>
          </cell>
          <cell r="AQ69">
            <v>10.833573045266061</v>
          </cell>
          <cell r="AT69">
            <v>8.2875889318307809</v>
          </cell>
          <cell r="AW69">
            <v>135727</v>
          </cell>
          <cell r="AZ69">
            <v>526717</v>
          </cell>
          <cell r="BC69">
            <v>124.8</v>
          </cell>
          <cell r="BF69">
            <v>100.8</v>
          </cell>
          <cell r="BI69">
            <v>1299.8599999999999</v>
          </cell>
          <cell r="BL69">
            <v>10.675557773193496</v>
          </cell>
          <cell r="BO69">
            <v>978.83</v>
          </cell>
          <cell r="BR69">
            <v>8.0389859024317936</v>
          </cell>
          <cell r="BU69">
            <v>96.08</v>
          </cell>
          <cell r="BX69">
            <v>108.58</v>
          </cell>
          <cell r="CA69">
            <v>92.83</v>
          </cell>
          <cell r="CD69">
            <v>108.33</v>
          </cell>
          <cell r="CG69">
            <v>94.97</v>
          </cell>
          <cell r="CJ69">
            <v>99.82</v>
          </cell>
          <cell r="CM69">
            <v>83.76</v>
          </cell>
          <cell r="CP69">
            <v>111.27</v>
          </cell>
          <cell r="CS69">
            <v>85.22</v>
          </cell>
          <cell r="CV69">
            <v>111.64</v>
          </cell>
          <cell r="CY69">
            <v>93.26</v>
          </cell>
          <cell r="DB69">
            <v>108.4</v>
          </cell>
          <cell r="DE69">
            <v>99.6</v>
          </cell>
          <cell r="DH69">
            <v>99.6</v>
          </cell>
          <cell r="DQ69">
            <v>107.38</v>
          </cell>
          <cell r="DT69">
            <v>93.37</v>
          </cell>
        </row>
        <row r="70">
          <cell r="E70">
            <v>123.74321279999999</v>
          </cell>
          <cell r="I70">
            <v>63.6</v>
          </cell>
          <cell r="J70">
            <v>100.2</v>
          </cell>
          <cell r="M70">
            <v>99.3</v>
          </cell>
          <cell r="P70">
            <v>98.3</v>
          </cell>
          <cell r="S70">
            <v>100.5</v>
          </cell>
          <cell r="V70">
            <v>100.2</v>
          </cell>
          <cell r="Y70">
            <v>99.9</v>
          </cell>
          <cell r="AB70">
            <v>6519</v>
          </cell>
          <cell r="AE70">
            <v>3</v>
          </cell>
          <cell r="AH70">
            <v>3</v>
          </cell>
          <cell r="AK70">
            <v>328.2</v>
          </cell>
          <cell r="AN70">
            <v>938</v>
          </cell>
          <cell r="AQ70">
            <v>2.6522666785002045</v>
          </cell>
          <cell r="AT70">
            <v>7.5802137246593295</v>
          </cell>
          <cell r="AW70">
            <v>136165</v>
          </cell>
          <cell r="AZ70">
            <v>528387</v>
          </cell>
          <cell r="BC70">
            <v>92.9</v>
          </cell>
          <cell r="BF70">
            <v>99.3</v>
          </cell>
          <cell r="BI70">
            <v>274.89999999999998</v>
          </cell>
          <cell r="BL70">
            <v>2.2215359839113535</v>
          </cell>
          <cell r="BO70">
            <v>730.17</v>
          </cell>
          <cell r="BR70">
            <v>5.9006872658150344</v>
          </cell>
          <cell r="BU70">
            <v>93.31</v>
          </cell>
          <cell r="BX70">
            <v>78.55</v>
          </cell>
          <cell r="CA70">
            <v>92.47</v>
          </cell>
          <cell r="CD70">
            <v>80.45</v>
          </cell>
          <cell r="CG70">
            <v>93.6</v>
          </cell>
          <cell r="CJ70">
            <v>90.93</v>
          </cell>
          <cell r="CM70">
            <v>85.89</v>
          </cell>
          <cell r="CP70">
            <v>82.2</v>
          </cell>
          <cell r="CS70">
            <v>85.86</v>
          </cell>
          <cell r="CV70">
            <v>87.21</v>
          </cell>
          <cell r="CY70">
            <v>92.96</v>
          </cell>
          <cell r="DB70">
            <v>78.56</v>
          </cell>
          <cell r="DE70">
            <v>99.3</v>
          </cell>
          <cell r="DH70">
            <v>100.1</v>
          </cell>
          <cell r="DQ70">
            <v>76.069999999999993</v>
          </cell>
          <cell r="DT70">
            <v>91.99</v>
          </cell>
        </row>
        <row r="71">
          <cell r="E71">
            <v>123.6368896</v>
          </cell>
          <cell r="I71">
            <v>54.5</v>
          </cell>
          <cell r="J71">
            <v>101.8</v>
          </cell>
          <cell r="M71">
            <v>101.7</v>
          </cell>
          <cell r="P71">
            <v>100.2</v>
          </cell>
          <cell r="S71">
            <v>100.3</v>
          </cell>
          <cell r="V71">
            <v>99.9</v>
          </cell>
          <cell r="Y71">
            <v>99.4</v>
          </cell>
          <cell r="AB71">
            <v>6514</v>
          </cell>
          <cell r="AE71">
            <v>3.1</v>
          </cell>
          <cell r="AH71">
            <v>3</v>
          </cell>
          <cell r="AK71">
            <v>1219.5</v>
          </cell>
          <cell r="AN71">
            <v>1144.7</v>
          </cell>
          <cell r="AQ71">
            <v>9.863560980427641</v>
          </cell>
          <cell r="AT71">
            <v>9.2585635541578686</v>
          </cell>
          <cell r="AW71">
            <v>136488</v>
          </cell>
          <cell r="AZ71">
            <v>531012</v>
          </cell>
          <cell r="BC71">
            <v>88.3</v>
          </cell>
          <cell r="BF71">
            <v>99.9</v>
          </cell>
          <cell r="BI71">
            <v>1121.28</v>
          </cell>
          <cell r="BL71">
            <v>9.0691378894086956</v>
          </cell>
          <cell r="BO71">
            <v>1016.48</v>
          </cell>
          <cell r="BR71">
            <v>8.2214944365601372</v>
          </cell>
          <cell r="BU71">
            <v>89.67</v>
          </cell>
          <cell r="BX71">
            <v>100.49</v>
          </cell>
          <cell r="CA71">
            <v>91.52</v>
          </cell>
          <cell r="CD71">
            <v>99.67</v>
          </cell>
          <cell r="CG71">
            <v>97.89</v>
          </cell>
          <cell r="CJ71">
            <v>103.7</v>
          </cell>
          <cell r="CM71">
            <v>88.76</v>
          </cell>
          <cell r="CP71">
            <v>100.78</v>
          </cell>
          <cell r="CS71">
            <v>88.97</v>
          </cell>
          <cell r="CV71">
            <v>106.45</v>
          </cell>
          <cell r="CY71">
            <v>90.28</v>
          </cell>
          <cell r="DB71">
            <v>100.98</v>
          </cell>
          <cell r="DE71">
            <v>99.4</v>
          </cell>
          <cell r="DH71">
            <v>99.8</v>
          </cell>
          <cell r="DQ71">
            <v>99.62</v>
          </cell>
          <cell r="DT71">
            <v>87.12</v>
          </cell>
        </row>
        <row r="72">
          <cell r="E72">
            <v>119.29889799999999</v>
          </cell>
          <cell r="I72">
            <v>63.6</v>
          </cell>
          <cell r="J72">
            <v>101.7</v>
          </cell>
          <cell r="M72">
            <v>102</v>
          </cell>
          <cell r="P72">
            <v>100.9</v>
          </cell>
          <cell r="S72">
            <v>100</v>
          </cell>
          <cell r="V72">
            <v>99.8</v>
          </cell>
          <cell r="Y72">
            <v>98.9</v>
          </cell>
          <cell r="AB72">
            <v>6600</v>
          </cell>
          <cell r="AE72">
            <v>3.3</v>
          </cell>
          <cell r="AH72">
            <v>3.1</v>
          </cell>
          <cell r="AK72">
            <v>1380.4</v>
          </cell>
          <cell r="AN72">
            <v>853.5</v>
          </cell>
          <cell r="AQ72">
            <v>11.570936723992205</v>
          </cell>
          <cell r="AT72">
            <v>7.1542991117990047</v>
          </cell>
          <cell r="AW72">
            <v>137019</v>
          </cell>
          <cell r="AZ72">
            <v>531861</v>
          </cell>
          <cell r="BC72">
            <v>106.5</v>
          </cell>
          <cell r="BF72">
            <v>99.8</v>
          </cell>
          <cell r="BI72">
            <v>1294.9100000000001</v>
          </cell>
          <cell r="BL72">
            <v>10.854333289817983</v>
          </cell>
          <cell r="BO72">
            <v>978.77</v>
          </cell>
          <cell r="BR72">
            <v>8.2043507225020633</v>
          </cell>
          <cell r="BU72">
            <v>103.19</v>
          </cell>
          <cell r="BX72">
            <v>121.81</v>
          </cell>
          <cell r="CA72">
            <v>103.72</v>
          </cell>
          <cell r="CD72">
            <v>119.27</v>
          </cell>
          <cell r="CG72">
            <v>98.28</v>
          </cell>
          <cell r="CJ72">
            <v>103.38</v>
          </cell>
          <cell r="CM72">
            <v>109.87</v>
          </cell>
          <cell r="CP72">
            <v>116.06</v>
          </cell>
          <cell r="CS72">
            <v>106.98</v>
          </cell>
          <cell r="CV72">
            <v>117.4</v>
          </cell>
          <cell r="CY72">
            <v>103.29</v>
          </cell>
          <cell r="DB72">
            <v>115.88</v>
          </cell>
          <cell r="DE72">
            <v>99.6</v>
          </cell>
          <cell r="DH72">
            <v>99.7</v>
          </cell>
          <cell r="DQ72">
            <v>115.74</v>
          </cell>
          <cell r="DT72">
            <v>102.54</v>
          </cell>
        </row>
        <row r="73">
          <cell r="E73">
            <v>112.4997281</v>
          </cell>
          <cell r="I73">
            <v>50</v>
          </cell>
          <cell r="J73">
            <v>99.9</v>
          </cell>
          <cell r="M73">
            <v>102.4</v>
          </cell>
          <cell r="P73">
            <v>101.1</v>
          </cell>
          <cell r="S73">
            <v>99.8</v>
          </cell>
          <cell r="V73">
            <v>100.1</v>
          </cell>
          <cell r="Y73">
            <v>100.5</v>
          </cell>
          <cell r="AB73">
            <v>6690</v>
          </cell>
          <cell r="AE73">
            <v>3.2</v>
          </cell>
          <cell r="AH73">
            <v>3.1</v>
          </cell>
          <cell r="AK73">
            <v>1013.2</v>
          </cell>
          <cell r="AN73">
            <v>898.2</v>
          </cell>
          <cell r="AQ73">
            <v>9.0062439893132513</v>
          </cell>
          <cell r="AT73">
            <v>7.984019296487527</v>
          </cell>
          <cell r="AW73">
            <v>139389</v>
          </cell>
          <cell r="AZ73">
            <v>533201</v>
          </cell>
          <cell r="BC73">
            <v>100.2</v>
          </cell>
          <cell r="BF73">
            <v>99.5</v>
          </cell>
          <cell r="BI73">
            <v>928.78</v>
          </cell>
          <cell r="BL73">
            <v>8.2558421756754452</v>
          </cell>
          <cell r="BO73">
            <v>916.99</v>
          </cell>
          <cell r="BR73">
            <v>8.1510419223848771</v>
          </cell>
          <cell r="BU73">
            <v>95.91</v>
          </cell>
          <cell r="BX73">
            <v>101.72</v>
          </cell>
          <cell r="CA73">
            <v>91.52</v>
          </cell>
          <cell r="CD73">
            <v>98.65</v>
          </cell>
          <cell r="CG73">
            <v>100.2</v>
          </cell>
          <cell r="CJ73">
            <v>102.22</v>
          </cell>
          <cell r="CM73">
            <v>105.43</v>
          </cell>
          <cell r="CP73">
            <v>108.99</v>
          </cell>
          <cell r="CS73">
            <v>97.44</v>
          </cell>
          <cell r="CV73">
            <v>101.84</v>
          </cell>
          <cell r="CY73">
            <v>96.57</v>
          </cell>
          <cell r="DB73">
            <v>100.19</v>
          </cell>
          <cell r="DE73">
            <v>99.6</v>
          </cell>
          <cell r="DH73">
            <v>99.8</v>
          </cell>
          <cell r="DQ73">
            <v>105.22</v>
          </cell>
          <cell r="DT73">
            <v>103.69</v>
          </cell>
        </row>
        <row r="74">
          <cell r="E74">
            <v>112.2486308</v>
          </cell>
          <cell r="I74">
            <v>36.4</v>
          </cell>
          <cell r="J74">
            <v>98.8</v>
          </cell>
          <cell r="M74">
            <v>100.5</v>
          </cell>
          <cell r="P74">
            <v>99.8</v>
          </cell>
          <cell r="S74">
            <v>100</v>
          </cell>
          <cell r="V74">
            <v>100.3</v>
          </cell>
          <cell r="Y74">
            <v>100.5</v>
          </cell>
          <cell r="AB74">
            <v>6734</v>
          </cell>
          <cell r="AE74">
            <v>3.1</v>
          </cell>
          <cell r="AH74">
            <v>3</v>
          </cell>
          <cell r="AK74">
            <v>674.3</v>
          </cell>
          <cell r="AN74">
            <v>904.1</v>
          </cell>
          <cell r="AQ74">
            <v>6.0072002232387138</v>
          </cell>
          <cell r="AT74">
            <v>8.0544412306541915</v>
          </cell>
          <cell r="AW74">
            <v>140101</v>
          </cell>
          <cell r="AZ74">
            <v>533282</v>
          </cell>
          <cell r="BC74">
            <v>96.7</v>
          </cell>
          <cell r="BF74">
            <v>99.9</v>
          </cell>
          <cell r="BI74">
            <v>586.99</v>
          </cell>
          <cell r="BL74">
            <v>5.2293733635457409</v>
          </cell>
          <cell r="BO74">
            <v>808.43</v>
          </cell>
          <cell r="BR74">
            <v>7.2021368478019774</v>
          </cell>
          <cell r="BU74">
            <v>101.29</v>
          </cell>
          <cell r="BX74">
            <v>90.2</v>
          </cell>
          <cell r="CA74">
            <v>94.48</v>
          </cell>
          <cell r="CD74">
            <v>85.54</v>
          </cell>
          <cell r="CG74">
            <v>102.56</v>
          </cell>
          <cell r="CJ74">
            <v>101.55</v>
          </cell>
          <cell r="CM74">
            <v>100.18</v>
          </cell>
          <cell r="CP74">
            <v>96.45</v>
          </cell>
          <cell r="CS74">
            <v>89.93</v>
          </cell>
          <cell r="CV74">
            <v>85.6</v>
          </cell>
          <cell r="CY74">
            <v>91.08</v>
          </cell>
          <cell r="DB74">
            <v>86.15</v>
          </cell>
          <cell r="DE74">
            <v>99.6</v>
          </cell>
          <cell r="DH74">
            <v>99.8</v>
          </cell>
          <cell r="DQ74">
            <v>93.83</v>
          </cell>
          <cell r="DT74">
            <v>100.55</v>
          </cell>
        </row>
        <row r="75">
          <cell r="E75">
            <v>112.59202519999999</v>
          </cell>
          <cell r="I75">
            <v>27.3</v>
          </cell>
          <cell r="J75">
            <v>98.6</v>
          </cell>
          <cell r="M75">
            <v>100.2</v>
          </cell>
          <cell r="P75">
            <v>100.1</v>
          </cell>
          <cell r="S75">
            <v>100.1</v>
          </cell>
          <cell r="V75">
            <v>100.2</v>
          </cell>
          <cell r="Y75">
            <v>100.5</v>
          </cell>
          <cell r="AB75">
            <v>6760</v>
          </cell>
          <cell r="AE75">
            <v>3</v>
          </cell>
          <cell r="AH75">
            <v>3.1</v>
          </cell>
          <cell r="AK75">
            <v>902.4</v>
          </cell>
          <cell r="AN75">
            <v>848.8</v>
          </cell>
          <cell r="AQ75">
            <v>8.0147772313096297</v>
          </cell>
          <cell r="AT75">
            <v>7.5387222007265215</v>
          </cell>
          <cell r="AW75">
            <v>141004</v>
          </cell>
          <cell r="AZ75">
            <v>533618</v>
          </cell>
          <cell r="BC75">
            <v>97.8</v>
          </cell>
          <cell r="BF75">
            <v>100.3</v>
          </cell>
          <cell r="BI75">
            <v>989.57</v>
          </cell>
          <cell r="BL75">
            <v>8.788988369666523</v>
          </cell>
          <cell r="BO75">
            <v>916.44</v>
          </cell>
          <cell r="BR75">
            <v>8.1394752281265479</v>
          </cell>
          <cell r="BU75">
            <v>97.12</v>
          </cell>
          <cell r="BX75">
            <v>100</v>
          </cell>
          <cell r="CA75">
            <v>91.64</v>
          </cell>
          <cell r="CD75">
            <v>95.09</v>
          </cell>
          <cell r="CG75">
            <v>101.1</v>
          </cell>
          <cell r="CJ75">
            <v>105.96</v>
          </cell>
          <cell r="CM75">
            <v>102.31</v>
          </cell>
          <cell r="CP75">
            <v>106.71</v>
          </cell>
          <cell r="CS75">
            <v>94.97</v>
          </cell>
          <cell r="CV75">
            <v>97.47</v>
          </cell>
          <cell r="CY75">
            <v>92.2</v>
          </cell>
          <cell r="DB75">
            <v>98.63</v>
          </cell>
          <cell r="DE75">
            <v>99.8</v>
          </cell>
          <cell r="DH75">
            <v>101</v>
          </cell>
          <cell r="DQ75">
            <v>107.66</v>
          </cell>
          <cell r="DT75">
            <v>100.08</v>
          </cell>
        </row>
        <row r="76">
          <cell r="E76">
            <v>117.3084527</v>
          </cell>
          <cell r="I76">
            <v>45.5</v>
          </cell>
          <cell r="J76">
            <v>97.4</v>
          </cell>
          <cell r="M76">
            <v>97.2</v>
          </cell>
          <cell r="P76">
            <v>97.1</v>
          </cell>
          <cell r="S76">
            <v>100</v>
          </cell>
          <cell r="V76">
            <v>99.7</v>
          </cell>
          <cell r="Y76">
            <v>100.4</v>
          </cell>
          <cell r="AB76">
            <v>6744</v>
          </cell>
          <cell r="AE76">
            <v>3</v>
          </cell>
          <cell r="AH76">
            <v>3.1</v>
          </cell>
          <cell r="AK76">
            <v>781.5</v>
          </cell>
          <cell r="AN76">
            <v>858.2</v>
          </cell>
          <cell r="AQ76">
            <v>6.6619240303047658</v>
          </cell>
          <cell r="AT76">
            <v>7.3157558577191946</v>
          </cell>
          <cell r="AW76">
            <v>143570</v>
          </cell>
          <cell r="AZ76">
            <v>534341</v>
          </cell>
          <cell r="BC76">
            <v>106.9</v>
          </cell>
          <cell r="BF76">
            <v>100.8</v>
          </cell>
          <cell r="BI76">
            <v>808.39</v>
          </cell>
          <cell r="BL76">
            <v>6.8911487739706585</v>
          </cell>
          <cell r="BO76">
            <v>784.15</v>
          </cell>
          <cell r="BR76">
            <v>6.6845140478099578</v>
          </cell>
          <cell r="BU76">
            <v>99.47</v>
          </cell>
          <cell r="BX76">
            <v>94.24</v>
          </cell>
          <cell r="CA76">
            <v>95.55</v>
          </cell>
          <cell r="CD76">
            <v>89.36</v>
          </cell>
          <cell r="CG76">
            <v>98.05</v>
          </cell>
          <cell r="CJ76">
            <v>95.19</v>
          </cell>
          <cell r="CM76">
            <v>101.9</v>
          </cell>
          <cell r="CP76">
            <v>102.95</v>
          </cell>
          <cell r="CS76">
            <v>94.22</v>
          </cell>
          <cell r="CV76">
            <v>93.89</v>
          </cell>
          <cell r="CY76">
            <v>93.15</v>
          </cell>
          <cell r="DB76">
            <v>94.12</v>
          </cell>
          <cell r="DE76">
            <v>99.9</v>
          </cell>
          <cell r="DH76">
            <v>99.3</v>
          </cell>
          <cell r="DQ76">
            <v>98.98</v>
          </cell>
          <cell r="DT76">
            <v>99.96</v>
          </cell>
        </row>
        <row r="77">
          <cell r="E77">
            <v>123.32511909999999</v>
          </cell>
          <cell r="I77">
            <v>63.6</v>
          </cell>
          <cell r="J77">
            <v>99</v>
          </cell>
          <cell r="M77">
            <v>100</v>
          </cell>
          <cell r="P77">
            <v>100.8</v>
          </cell>
          <cell r="S77">
            <v>99.8</v>
          </cell>
          <cell r="V77">
            <v>99.8</v>
          </cell>
          <cell r="Y77">
            <v>100.3</v>
          </cell>
          <cell r="AB77">
            <v>6710</v>
          </cell>
          <cell r="AE77">
            <v>3.2</v>
          </cell>
          <cell r="AH77">
            <v>3.2</v>
          </cell>
          <cell r="AK77">
            <v>648</v>
          </cell>
          <cell r="AN77">
            <v>891.7</v>
          </cell>
          <cell r="AQ77">
            <v>5.2544040073017051</v>
          </cell>
          <cell r="AT77">
            <v>7.2304815637514359</v>
          </cell>
          <cell r="AW77">
            <v>145532</v>
          </cell>
          <cell r="AZ77">
            <v>535402</v>
          </cell>
          <cell r="BC77">
            <v>95.7</v>
          </cell>
          <cell r="BF77">
            <v>100.3</v>
          </cell>
          <cell r="BI77">
            <v>535.14</v>
          </cell>
          <cell r="BL77">
            <v>4.3392619760299915</v>
          </cell>
          <cell r="BO77">
            <v>773.33</v>
          </cell>
          <cell r="BR77">
            <v>6.2706608811213389</v>
          </cell>
          <cell r="BU77">
            <v>108.22</v>
          </cell>
          <cell r="BX77">
            <v>93.5</v>
          </cell>
          <cell r="CA77">
            <v>105.26</v>
          </cell>
          <cell r="CD77">
            <v>90.12</v>
          </cell>
          <cell r="CG77">
            <v>103.5</v>
          </cell>
          <cell r="CJ77">
            <v>101.33</v>
          </cell>
          <cell r="CM77">
            <v>100.51</v>
          </cell>
          <cell r="CP77">
            <v>92.46</v>
          </cell>
          <cell r="CS77">
            <v>97.65</v>
          </cell>
          <cell r="CV77">
            <v>89.29</v>
          </cell>
          <cell r="CY77">
            <v>101.17</v>
          </cell>
          <cell r="DB77">
            <v>92.32</v>
          </cell>
          <cell r="DE77">
            <v>100.3</v>
          </cell>
          <cell r="DH77">
            <v>98.4</v>
          </cell>
          <cell r="DQ77">
            <v>94.78</v>
          </cell>
          <cell r="DT77">
            <v>104.73</v>
          </cell>
        </row>
        <row r="78">
          <cell r="E78">
            <v>129.42063719999999</v>
          </cell>
          <cell r="I78">
            <v>54.5</v>
          </cell>
          <cell r="J78">
            <v>99.1</v>
          </cell>
          <cell r="M78">
            <v>98</v>
          </cell>
          <cell r="P78">
            <v>99.2</v>
          </cell>
          <cell r="S78">
            <v>100.1</v>
          </cell>
          <cell r="V78">
            <v>100.4</v>
          </cell>
          <cell r="Y78">
            <v>100.1</v>
          </cell>
          <cell r="AB78">
            <v>6749</v>
          </cell>
          <cell r="AE78">
            <v>3.2</v>
          </cell>
          <cell r="AH78">
            <v>3.2</v>
          </cell>
          <cell r="AK78">
            <v>1129.5999999999999</v>
          </cell>
          <cell r="AN78">
            <v>879.9</v>
          </cell>
          <cell r="AQ78">
            <v>8.7281288706249711</v>
          </cell>
          <cell r="AT78">
            <v>6.7987611484267987</v>
          </cell>
          <cell r="AW78">
            <v>148474</v>
          </cell>
          <cell r="AZ78">
            <v>537587</v>
          </cell>
          <cell r="BC78">
            <v>95</v>
          </cell>
          <cell r="BF78">
            <v>100.5</v>
          </cell>
          <cell r="BI78">
            <v>1118.3900000000001</v>
          </cell>
          <cell r="BL78">
            <v>8.6415120818150335</v>
          </cell>
          <cell r="BO78">
            <v>868.38</v>
          </cell>
          <cell r="BR78">
            <v>6.709749069292946</v>
          </cell>
          <cell r="BU78">
            <v>95.3</v>
          </cell>
          <cell r="BX78">
            <v>113.6</v>
          </cell>
          <cell r="CA78">
            <v>97.68</v>
          </cell>
          <cell r="CD78">
            <v>114.31</v>
          </cell>
          <cell r="CG78">
            <v>99.54</v>
          </cell>
          <cell r="CJ78">
            <v>100.26</v>
          </cell>
          <cell r="CM78">
            <v>95.33</v>
          </cell>
          <cell r="CP78">
            <v>104.88</v>
          </cell>
          <cell r="CS78">
            <v>102.37</v>
          </cell>
          <cell r="CV78">
            <v>110.02</v>
          </cell>
          <cell r="CY78">
            <v>102.67</v>
          </cell>
          <cell r="DB78">
            <v>110.31</v>
          </cell>
          <cell r="DE78">
            <v>100.5</v>
          </cell>
          <cell r="DH78">
            <v>100.6</v>
          </cell>
          <cell r="DQ78">
            <v>106.34</v>
          </cell>
          <cell r="DT78">
            <v>98.39</v>
          </cell>
        </row>
        <row r="79">
          <cell r="E79">
            <v>133.18418750000001</v>
          </cell>
          <cell r="I79">
            <v>72.7</v>
          </cell>
          <cell r="J79">
            <v>99.7</v>
          </cell>
          <cell r="M79">
            <v>98.8</v>
          </cell>
          <cell r="P79">
            <v>100.1</v>
          </cell>
          <cell r="S79">
            <v>99.9</v>
          </cell>
          <cell r="V79">
            <v>100.1</v>
          </cell>
          <cell r="Y79">
            <v>99.9</v>
          </cell>
          <cell r="AB79">
            <v>6710</v>
          </cell>
          <cell r="AE79">
            <v>3.2</v>
          </cell>
          <cell r="AH79">
            <v>3.2</v>
          </cell>
          <cell r="AK79">
            <v>457.1</v>
          </cell>
          <cell r="AN79">
            <v>656.7</v>
          </cell>
          <cell r="AQ79">
            <v>3.432089113431728</v>
          </cell>
          <cell r="AT79">
            <v>4.9307655234972998</v>
          </cell>
          <cell r="AW79">
            <v>150820</v>
          </cell>
          <cell r="AZ79">
            <v>537835</v>
          </cell>
          <cell r="BC79">
            <v>97.6</v>
          </cell>
          <cell r="BF79">
            <v>99.8</v>
          </cell>
          <cell r="BI79">
            <v>540.45000000000005</v>
          </cell>
          <cell r="BL79">
            <v>4.0579141574145208</v>
          </cell>
          <cell r="BO79">
            <v>565.22</v>
          </cell>
          <cell r="BR79">
            <v>4.2438971968800727</v>
          </cell>
          <cell r="BU79">
            <v>110.3</v>
          </cell>
          <cell r="BX79">
            <v>99.26</v>
          </cell>
          <cell r="CA79">
            <v>116.86</v>
          </cell>
          <cell r="CD79">
            <v>103.87</v>
          </cell>
          <cell r="CG79">
            <v>103.65</v>
          </cell>
          <cell r="CJ79">
            <v>95.81</v>
          </cell>
          <cell r="CM79">
            <v>104.28</v>
          </cell>
          <cell r="CP79">
            <v>92.68</v>
          </cell>
          <cell r="CS79">
            <v>115.55</v>
          </cell>
          <cell r="CV79">
            <v>100.81</v>
          </cell>
          <cell r="CY79">
            <v>114.87</v>
          </cell>
          <cell r="DB79">
            <v>102.88</v>
          </cell>
          <cell r="DE79">
            <v>100.4</v>
          </cell>
          <cell r="DH79">
            <v>100.4</v>
          </cell>
          <cell r="DQ79">
            <v>98.3</v>
          </cell>
          <cell r="DT79">
            <v>109.17</v>
          </cell>
        </row>
        <row r="80">
          <cell r="E80">
            <v>134.82635629999999</v>
          </cell>
          <cell r="I80">
            <v>63.6</v>
          </cell>
          <cell r="J80">
            <v>101.6</v>
          </cell>
          <cell r="M80">
            <v>99.7</v>
          </cell>
          <cell r="P80">
            <v>100.9</v>
          </cell>
          <cell r="S80">
            <v>99.9</v>
          </cell>
          <cell r="V80">
            <v>99.8</v>
          </cell>
          <cell r="Y80">
            <v>99.8</v>
          </cell>
          <cell r="AB80">
            <v>6657</v>
          </cell>
          <cell r="AE80">
            <v>3.3</v>
          </cell>
          <cell r="AH80">
            <v>3.4</v>
          </cell>
          <cell r="AK80">
            <v>784.9</v>
          </cell>
          <cell r="AN80">
            <v>779.1</v>
          </cell>
          <cell r="AQ80">
            <v>5.8215620561126151</v>
          </cell>
          <cell r="AT80">
            <v>5.7785437608833465</v>
          </cell>
          <cell r="AW80">
            <v>152641</v>
          </cell>
          <cell r="AZ80">
            <v>542277</v>
          </cell>
          <cell r="BC80">
            <v>98.3</v>
          </cell>
          <cell r="BF80">
            <v>100.1</v>
          </cell>
          <cell r="BI80">
            <v>673.63</v>
          </cell>
          <cell r="BL80">
            <v>4.9962783129814516</v>
          </cell>
          <cell r="BO80">
            <v>745.59</v>
          </cell>
          <cell r="BR80">
            <v>5.5300018517225187</v>
          </cell>
          <cell r="BU80">
            <v>104.67</v>
          </cell>
          <cell r="BX80">
            <v>99.75</v>
          </cell>
          <cell r="CA80">
            <v>112.96</v>
          </cell>
          <cell r="CD80">
            <v>107.05</v>
          </cell>
          <cell r="CG80">
            <v>103.47</v>
          </cell>
          <cell r="CJ80">
            <v>99.82</v>
          </cell>
          <cell r="CM80">
            <v>103.54</v>
          </cell>
          <cell r="CP80">
            <v>94.62</v>
          </cell>
          <cell r="CS80">
            <v>112.66</v>
          </cell>
          <cell r="CV80">
            <v>100.92</v>
          </cell>
          <cell r="CY80">
            <v>111.49</v>
          </cell>
          <cell r="DB80">
            <v>104.16</v>
          </cell>
          <cell r="DE80">
            <v>100.5</v>
          </cell>
          <cell r="DH80">
            <v>100.3</v>
          </cell>
          <cell r="DQ80">
            <v>98.03</v>
          </cell>
          <cell r="DT80">
            <v>105.54</v>
          </cell>
        </row>
        <row r="81">
          <cell r="E81">
            <v>132.76338659999999</v>
          </cell>
          <cell r="I81">
            <v>72.7</v>
          </cell>
          <cell r="J81">
            <v>102.3</v>
          </cell>
          <cell r="M81">
            <v>100.2</v>
          </cell>
          <cell r="P81">
            <v>101.5</v>
          </cell>
          <cell r="S81">
            <v>100</v>
          </cell>
          <cell r="V81">
            <v>99.8</v>
          </cell>
          <cell r="Y81">
            <v>99.8</v>
          </cell>
          <cell r="AB81">
            <v>6610</v>
          </cell>
          <cell r="AE81">
            <v>3.2</v>
          </cell>
          <cell r="AH81">
            <v>3.4</v>
          </cell>
          <cell r="AK81">
            <v>1067.0999999999999</v>
          </cell>
          <cell r="AN81">
            <v>816.7</v>
          </cell>
          <cell r="AQ81">
            <v>8.0376075613003373</v>
          </cell>
          <cell r="AT81">
            <v>6.1515453990385032</v>
          </cell>
          <cell r="AW81">
            <v>153768</v>
          </cell>
          <cell r="AZ81">
            <v>543581</v>
          </cell>
          <cell r="BC81">
            <v>124.1</v>
          </cell>
          <cell r="BF81">
            <v>100.4</v>
          </cell>
          <cell r="BI81">
            <v>1109.72</v>
          </cell>
          <cell r="BL81">
            <v>8.3586298031358002</v>
          </cell>
          <cell r="BO81">
            <v>758.28</v>
          </cell>
          <cell r="BR81">
            <v>5.711514442491632</v>
          </cell>
          <cell r="BU81">
            <v>101.55</v>
          </cell>
          <cell r="BX81">
            <v>106.86</v>
          </cell>
          <cell r="CA81">
            <v>106.32</v>
          </cell>
          <cell r="CD81">
            <v>116.6</v>
          </cell>
          <cell r="CG81">
            <v>104.67</v>
          </cell>
          <cell r="CJ81">
            <v>102.35</v>
          </cell>
          <cell r="CM81">
            <v>101.98</v>
          </cell>
          <cell r="CP81">
            <v>101.24</v>
          </cell>
          <cell r="CS81">
            <v>113.41</v>
          </cell>
          <cell r="CV81">
            <v>109.1</v>
          </cell>
          <cell r="CY81">
            <v>110.27</v>
          </cell>
          <cell r="DB81">
            <v>115.83</v>
          </cell>
          <cell r="DE81">
            <v>100.9</v>
          </cell>
          <cell r="DH81">
            <v>100.7</v>
          </cell>
          <cell r="DQ81">
            <v>110.15</v>
          </cell>
          <cell r="DT81">
            <v>103.1</v>
          </cell>
        </row>
        <row r="82">
          <cell r="E82">
            <v>136.44399999999999</v>
          </cell>
          <cell r="I82">
            <v>54.5</v>
          </cell>
          <cell r="J82">
            <v>101.5</v>
          </cell>
          <cell r="M82">
            <v>99.8</v>
          </cell>
          <cell r="P82">
            <v>102.2</v>
          </cell>
          <cell r="S82">
            <v>100</v>
          </cell>
          <cell r="V82">
            <v>99.7</v>
          </cell>
          <cell r="Y82">
            <v>99.3</v>
          </cell>
          <cell r="AB82">
            <v>6551</v>
          </cell>
          <cell r="AE82">
            <v>3.5</v>
          </cell>
          <cell r="AH82">
            <v>3.5</v>
          </cell>
          <cell r="AK82">
            <v>32.6</v>
          </cell>
          <cell r="AN82">
            <v>582.4</v>
          </cell>
          <cell r="AQ82">
            <v>0.23892585969335409</v>
          </cell>
          <cell r="AT82">
            <v>4.2684178124358709</v>
          </cell>
          <cell r="AW82">
            <v>156098</v>
          </cell>
          <cell r="AZ82">
            <v>544426</v>
          </cell>
          <cell r="BC82">
            <v>94.3</v>
          </cell>
          <cell r="BF82">
            <v>100.5</v>
          </cell>
          <cell r="BI82">
            <v>62.92</v>
          </cell>
          <cell r="BL82">
            <v>0.46114156723637539</v>
          </cell>
          <cell r="BO82">
            <v>552.41999999999996</v>
          </cell>
          <cell r="BR82">
            <v>4.0486939696871973</v>
          </cell>
          <cell r="BU82">
            <v>104.76</v>
          </cell>
          <cell r="BX82">
            <v>83.46</v>
          </cell>
          <cell r="CA82">
            <v>110.59</v>
          </cell>
          <cell r="CD82">
            <v>89.74</v>
          </cell>
          <cell r="CG82">
            <v>102.28</v>
          </cell>
          <cell r="CJ82">
            <v>96.35</v>
          </cell>
          <cell r="CM82">
            <v>101.16</v>
          </cell>
          <cell r="CP82">
            <v>80.260000000000005</v>
          </cell>
          <cell r="CS82">
            <v>113.62</v>
          </cell>
          <cell r="CV82">
            <v>88.36</v>
          </cell>
          <cell r="CY82">
            <v>112.76</v>
          </cell>
          <cell r="DB82">
            <v>87.47</v>
          </cell>
          <cell r="DE82">
            <v>100.9</v>
          </cell>
          <cell r="DH82">
            <v>99.8</v>
          </cell>
          <cell r="DQ82">
            <v>80.98</v>
          </cell>
          <cell r="DT82">
            <v>101.31</v>
          </cell>
        </row>
        <row r="83">
          <cell r="E83">
            <v>136.09100000000001</v>
          </cell>
          <cell r="I83">
            <v>81.8</v>
          </cell>
          <cell r="J83">
            <v>104.1</v>
          </cell>
          <cell r="M83">
            <v>102.5</v>
          </cell>
          <cell r="P83">
            <v>103.8</v>
          </cell>
          <cell r="S83">
            <v>99.9</v>
          </cell>
          <cell r="V83">
            <v>99.5</v>
          </cell>
          <cell r="Y83">
            <v>99.1</v>
          </cell>
          <cell r="AB83">
            <v>6522</v>
          </cell>
          <cell r="AE83">
            <v>3.4</v>
          </cell>
          <cell r="AH83">
            <v>3.4</v>
          </cell>
          <cell r="AK83">
            <v>750</v>
          </cell>
          <cell r="AN83">
            <v>673.4</v>
          </cell>
          <cell r="AQ83">
            <v>5.5110183627131839</v>
          </cell>
          <cell r="AT83">
            <v>4.9481596872680775</v>
          </cell>
          <cell r="AW83">
            <v>157700</v>
          </cell>
          <cell r="AZ83">
            <v>545525</v>
          </cell>
          <cell r="BC83">
            <v>91.6</v>
          </cell>
          <cell r="BF83">
            <v>100</v>
          </cell>
          <cell r="BI83">
            <v>644.86</v>
          </cell>
          <cell r="BL83">
            <v>4.7384470685056321</v>
          </cell>
          <cell r="BO83">
            <v>553.39</v>
          </cell>
          <cell r="BR83">
            <v>4.066323268989132</v>
          </cell>
          <cell r="BU83">
            <v>99.21</v>
          </cell>
          <cell r="BX83">
            <v>100.25</v>
          </cell>
          <cell r="CA83">
            <v>105.97</v>
          </cell>
          <cell r="CD83">
            <v>108.71</v>
          </cell>
          <cell r="CG83">
            <v>111.56</v>
          </cell>
          <cell r="CJ83">
            <v>99.69</v>
          </cell>
          <cell r="CM83">
            <v>97.06</v>
          </cell>
          <cell r="CP83">
            <v>97.36</v>
          </cell>
          <cell r="CS83">
            <v>111.91</v>
          </cell>
          <cell r="CV83">
            <v>108.29</v>
          </cell>
          <cell r="CY83">
            <v>113.34</v>
          </cell>
          <cell r="DB83">
            <v>104.73</v>
          </cell>
          <cell r="DE83">
            <v>101</v>
          </cell>
          <cell r="DH83">
            <v>101</v>
          </cell>
          <cell r="DQ83">
            <v>95.44</v>
          </cell>
          <cell r="DT83">
            <v>99.65</v>
          </cell>
        </row>
        <row r="84">
          <cell r="E84">
            <v>135.67400000000001</v>
          </cell>
          <cell r="I84">
            <v>45.5</v>
          </cell>
          <cell r="J84">
            <v>103.1</v>
          </cell>
          <cell r="M84">
            <v>97</v>
          </cell>
          <cell r="P84">
            <v>98.3</v>
          </cell>
          <cell r="S84">
            <v>99.9</v>
          </cell>
          <cell r="V84">
            <v>99.7</v>
          </cell>
          <cell r="Y84">
            <v>98.6</v>
          </cell>
          <cell r="AB84">
            <v>6627</v>
          </cell>
          <cell r="AE84">
            <v>3.5</v>
          </cell>
          <cell r="AH84">
            <v>3.2</v>
          </cell>
          <cell r="AK84">
            <v>1241</v>
          </cell>
          <cell r="AN84">
            <v>798.7</v>
          </cell>
          <cell r="AQ84">
            <v>9.146925719002903</v>
          </cell>
          <cell r="AT84">
            <v>5.8869053761221757</v>
          </cell>
          <cell r="AW84">
            <v>159258</v>
          </cell>
          <cell r="AZ84">
            <v>547667</v>
          </cell>
          <cell r="BC84">
            <v>107.7</v>
          </cell>
          <cell r="BF84">
            <v>100.6</v>
          </cell>
          <cell r="BI84">
            <v>1117.6300000000001</v>
          </cell>
          <cell r="BL84">
            <v>8.2376136916432046</v>
          </cell>
          <cell r="BO84">
            <v>854.62</v>
          </cell>
          <cell r="BR84">
            <v>6.2990698291492837</v>
          </cell>
          <cell r="BU84">
            <v>109</v>
          </cell>
          <cell r="BX84">
            <v>112.25</v>
          </cell>
          <cell r="CA84">
            <v>116.27</v>
          </cell>
          <cell r="CD84">
            <v>119.91</v>
          </cell>
          <cell r="CG84">
            <v>94.2</v>
          </cell>
          <cell r="CJ84">
            <v>99.04</v>
          </cell>
          <cell r="CM84">
            <v>110.11</v>
          </cell>
          <cell r="CP84">
            <v>106.02</v>
          </cell>
          <cell r="CS84">
            <v>128.94999999999999</v>
          </cell>
          <cell r="CV84">
            <v>116.71</v>
          </cell>
          <cell r="CY84">
            <v>113.84</v>
          </cell>
          <cell r="DB84">
            <v>118.77</v>
          </cell>
          <cell r="DE84">
            <v>101.2</v>
          </cell>
          <cell r="DH84">
            <v>101</v>
          </cell>
          <cell r="DQ84">
            <v>109.63</v>
          </cell>
          <cell r="DT84">
            <v>97.93</v>
          </cell>
        </row>
        <row r="85">
          <cell r="E85">
            <v>135.51499999999999</v>
          </cell>
          <cell r="I85">
            <v>81.8</v>
          </cell>
          <cell r="J85">
            <v>105.5</v>
          </cell>
          <cell r="M85">
            <v>99.6</v>
          </cell>
          <cell r="P85">
            <v>101.1</v>
          </cell>
          <cell r="S85">
            <v>100.1</v>
          </cell>
          <cell r="V85">
            <v>100.3</v>
          </cell>
          <cell r="Y85">
            <v>100.2</v>
          </cell>
          <cell r="AB85">
            <v>6731</v>
          </cell>
          <cell r="AE85">
            <v>3.5</v>
          </cell>
          <cell r="AH85">
            <v>3.4</v>
          </cell>
          <cell r="AK85">
            <v>566.6</v>
          </cell>
          <cell r="AN85">
            <v>472.2</v>
          </cell>
          <cell r="AQ85">
            <v>4.1810869645426711</v>
          </cell>
          <cell r="AT85">
            <v>3.4844851123491867</v>
          </cell>
          <cell r="AW85">
            <v>160779</v>
          </cell>
          <cell r="AZ85">
            <v>548002</v>
          </cell>
          <cell r="BC85">
            <v>101.2</v>
          </cell>
          <cell r="BF85">
            <v>100.8</v>
          </cell>
          <cell r="BI85">
            <v>315.32</v>
          </cell>
          <cell r="BL85">
            <v>2.3268272884920491</v>
          </cell>
          <cell r="BO85">
            <v>324.39</v>
          </cell>
          <cell r="BR85">
            <v>2.3937571486551308</v>
          </cell>
          <cell r="BU85">
            <v>113.34</v>
          </cell>
          <cell r="BX85">
            <v>97.43</v>
          </cell>
          <cell r="CA85">
            <v>123.02</v>
          </cell>
          <cell r="CD85">
            <v>102.09</v>
          </cell>
          <cell r="CG85">
            <v>108.2</v>
          </cell>
          <cell r="CJ85">
            <v>96.79</v>
          </cell>
          <cell r="CM85">
            <v>115.7</v>
          </cell>
          <cell r="CP85">
            <v>94.96</v>
          </cell>
          <cell r="CS85">
            <v>136.03</v>
          </cell>
          <cell r="CV85">
            <v>103</v>
          </cell>
          <cell r="CY85">
            <v>126.64</v>
          </cell>
          <cell r="DB85">
            <v>105.31</v>
          </cell>
          <cell r="DE85">
            <v>101</v>
          </cell>
          <cell r="DH85">
            <v>101.1</v>
          </cell>
          <cell r="DQ85">
            <v>99.64</v>
          </cell>
          <cell r="DT85">
            <v>112.02</v>
          </cell>
        </row>
        <row r="86">
          <cell r="E86">
            <v>132.56700000000001</v>
          </cell>
          <cell r="I86">
            <v>81.8</v>
          </cell>
          <cell r="J86">
            <v>106.5</v>
          </cell>
          <cell r="M86">
            <v>100.7</v>
          </cell>
          <cell r="P86">
            <v>101.9</v>
          </cell>
          <cell r="S86">
            <v>100.2</v>
          </cell>
          <cell r="V86">
            <v>100.5</v>
          </cell>
          <cell r="Y86">
            <v>100.2</v>
          </cell>
          <cell r="AB86">
            <v>6770</v>
          </cell>
          <cell r="AE86">
            <v>3.5</v>
          </cell>
          <cell r="AH86">
            <v>3.4</v>
          </cell>
          <cell r="AK86">
            <v>355.7</v>
          </cell>
          <cell r="AN86">
            <v>539.5</v>
          </cell>
          <cell r="AQ86">
            <v>2.6831715283592446</v>
          </cell>
          <cell r="AT86">
            <v>4.0696402573792874</v>
          </cell>
          <cell r="AW86">
            <v>161672</v>
          </cell>
          <cell r="AZ86">
            <v>550157</v>
          </cell>
          <cell r="BC86">
            <v>97.6</v>
          </cell>
          <cell r="BF86">
            <v>100.5</v>
          </cell>
          <cell r="BI86">
            <v>229.1</v>
          </cell>
          <cell r="BL86">
            <v>1.728182730242066</v>
          </cell>
          <cell r="BO86">
            <v>450.66</v>
          </cell>
          <cell r="BR86">
            <v>3.3994885605014824</v>
          </cell>
          <cell r="BU86">
            <v>114.03</v>
          </cell>
          <cell r="BX86">
            <v>93.01</v>
          </cell>
          <cell r="CA86">
            <v>122.19</v>
          </cell>
          <cell r="CD86">
            <v>96.23</v>
          </cell>
          <cell r="CG86">
            <v>112.83</v>
          </cell>
          <cell r="CJ86">
            <v>101.29</v>
          </cell>
          <cell r="CM86">
            <v>110.69</v>
          </cell>
          <cell r="CP86">
            <v>88.35</v>
          </cell>
          <cell r="CS86">
            <v>124.02</v>
          </cell>
          <cell r="CV86">
            <v>95.16</v>
          </cell>
          <cell r="CY86">
            <v>120.84</v>
          </cell>
          <cell r="DB86">
            <v>98.41</v>
          </cell>
          <cell r="DE86">
            <v>101.2</v>
          </cell>
          <cell r="DH86">
            <v>101.1</v>
          </cell>
          <cell r="DQ86">
            <v>94.29</v>
          </cell>
          <cell r="DT86">
            <v>110.03</v>
          </cell>
        </row>
        <row r="87">
          <cell r="E87">
            <v>136.393</v>
          </cell>
          <cell r="I87">
            <v>81.8</v>
          </cell>
          <cell r="J87">
            <v>104.9</v>
          </cell>
          <cell r="M87">
            <v>97.2</v>
          </cell>
          <cell r="P87">
            <v>99.3</v>
          </cell>
          <cell r="S87">
            <v>100.1</v>
          </cell>
          <cell r="V87">
            <v>100.2</v>
          </cell>
          <cell r="Y87">
            <v>100.1</v>
          </cell>
          <cell r="AB87">
            <v>6816</v>
          </cell>
          <cell r="AE87">
            <v>3.3</v>
          </cell>
          <cell r="AH87">
            <v>3.4</v>
          </cell>
          <cell r="AK87">
            <v>653.5</v>
          </cell>
          <cell r="AN87">
            <v>591.6</v>
          </cell>
          <cell r="AQ87">
            <v>4.7913016063874245</v>
          </cell>
          <cell r="AT87">
            <v>4.3374659989882183</v>
          </cell>
          <cell r="AW87">
            <v>163766</v>
          </cell>
          <cell r="AZ87">
            <v>553359</v>
          </cell>
          <cell r="BC87">
            <v>98.1</v>
          </cell>
          <cell r="BF87">
            <v>101.1</v>
          </cell>
          <cell r="BI87">
            <v>731.63</v>
          </cell>
          <cell r="BL87">
            <v>5.3641315903308824</v>
          </cell>
          <cell r="BO87">
            <v>632.28</v>
          </cell>
          <cell r="BR87">
            <v>4.635721774577874</v>
          </cell>
          <cell r="BU87">
            <v>107.7</v>
          </cell>
          <cell r="BX87">
            <v>91.67</v>
          </cell>
          <cell r="CA87">
            <v>116.98</v>
          </cell>
          <cell r="CD87">
            <v>98.27</v>
          </cell>
          <cell r="CG87">
            <v>100.53</v>
          </cell>
          <cell r="CJ87">
            <v>98.26</v>
          </cell>
          <cell r="CM87">
            <v>101.16</v>
          </cell>
          <cell r="CP87">
            <v>94.62</v>
          </cell>
          <cell r="CS87">
            <v>117.48</v>
          </cell>
          <cell r="CV87">
            <v>104.49</v>
          </cell>
          <cell r="CY87">
            <v>111.5</v>
          </cell>
          <cell r="DB87">
            <v>105.84</v>
          </cell>
          <cell r="DE87">
            <v>100.9</v>
          </cell>
          <cell r="DH87">
            <v>101.4</v>
          </cell>
          <cell r="DQ87">
            <v>99.39</v>
          </cell>
          <cell r="DT87">
            <v>99.02</v>
          </cell>
        </row>
        <row r="88">
          <cell r="E88">
            <v>138.79300000000001</v>
          </cell>
          <cell r="I88">
            <v>77.3</v>
          </cell>
          <cell r="J88">
            <v>108.6</v>
          </cell>
          <cell r="M88">
            <v>101.8</v>
          </cell>
          <cell r="P88">
            <v>102.9</v>
          </cell>
          <cell r="S88">
            <v>100.4</v>
          </cell>
          <cell r="V88">
            <v>100.1</v>
          </cell>
          <cell r="Y88">
            <v>100.1</v>
          </cell>
          <cell r="AB88">
            <v>6810</v>
          </cell>
          <cell r="AE88">
            <v>3.2</v>
          </cell>
          <cell r="AH88">
            <v>3.4</v>
          </cell>
          <cell r="AK88">
            <v>556.9</v>
          </cell>
          <cell r="AN88">
            <v>601.29999999999995</v>
          </cell>
          <cell r="AQ88">
            <v>4.0124501956150525</v>
          </cell>
          <cell r="AT88">
            <v>4.3323510551684876</v>
          </cell>
          <cell r="AW88">
            <v>164088</v>
          </cell>
          <cell r="AZ88">
            <v>553992</v>
          </cell>
          <cell r="BC88">
            <v>106.1</v>
          </cell>
          <cell r="BF88">
            <v>100.4</v>
          </cell>
          <cell r="BI88">
            <v>500.47</v>
          </cell>
          <cell r="BL88">
            <v>3.6058734950609903</v>
          </cell>
          <cell r="BO88">
            <v>480.08</v>
          </cell>
          <cell r="BR88">
            <v>3.4589640687930943</v>
          </cell>
          <cell r="BU88">
            <v>116.81</v>
          </cell>
          <cell r="BX88">
            <v>92.28</v>
          </cell>
          <cell r="CA88">
            <v>127.4</v>
          </cell>
          <cell r="CD88">
            <v>98.4</v>
          </cell>
          <cell r="CG88">
            <v>108.45</v>
          </cell>
          <cell r="CJ88">
            <v>100</v>
          </cell>
          <cell r="CM88">
            <v>109.21</v>
          </cell>
          <cell r="CP88">
            <v>102.26</v>
          </cell>
          <cell r="CS88">
            <v>128.52000000000001</v>
          </cell>
          <cell r="CV88">
            <v>113.02</v>
          </cell>
          <cell r="CY88">
            <v>126.49</v>
          </cell>
          <cell r="DB88">
            <v>110.55</v>
          </cell>
          <cell r="DE88">
            <v>101.4</v>
          </cell>
          <cell r="DH88">
            <v>100.4</v>
          </cell>
          <cell r="DQ88">
            <v>103.93</v>
          </cell>
          <cell r="DT88">
            <v>111.06</v>
          </cell>
        </row>
        <row r="89">
          <cell r="E89">
            <v>138.41800000000001</v>
          </cell>
          <cell r="I89">
            <v>59.1</v>
          </cell>
          <cell r="J89">
            <v>106.8</v>
          </cell>
          <cell r="M89">
            <v>100.8</v>
          </cell>
          <cell r="P89">
            <v>101.9</v>
          </cell>
          <cell r="S89">
            <v>100.1</v>
          </cell>
          <cell r="V89">
            <v>100</v>
          </cell>
          <cell r="Y89">
            <v>99.6</v>
          </cell>
          <cell r="AB89">
            <v>6766</v>
          </cell>
          <cell r="AE89">
            <v>3.3</v>
          </cell>
          <cell r="AH89">
            <v>3.3</v>
          </cell>
          <cell r="AK89">
            <v>460.2</v>
          </cell>
          <cell r="AN89">
            <v>624.29999999999995</v>
          </cell>
          <cell r="AQ89">
            <v>3.3247121039171206</v>
          </cell>
          <cell r="AT89">
            <v>4.5102515568784405</v>
          </cell>
          <cell r="AW89">
            <v>165467</v>
          </cell>
          <cell r="AZ89">
            <v>555248</v>
          </cell>
          <cell r="BC89">
            <v>94.9</v>
          </cell>
          <cell r="BF89">
            <v>99.5</v>
          </cell>
          <cell r="BI89">
            <v>347.45</v>
          </cell>
          <cell r="BL89">
            <v>2.5101504139635016</v>
          </cell>
          <cell r="BO89">
            <v>588.66</v>
          </cell>
          <cell r="BR89">
            <v>4.2527705934199309</v>
          </cell>
          <cell r="BU89">
            <v>109.61</v>
          </cell>
          <cell r="BX89">
            <v>90.56</v>
          </cell>
          <cell r="CA89">
            <v>117.22</v>
          </cell>
          <cell r="CD89">
            <v>95.34</v>
          </cell>
          <cell r="CG89">
            <v>104.84</v>
          </cell>
          <cell r="CJ89">
            <v>101.99</v>
          </cell>
          <cell r="CM89">
            <v>101.16</v>
          </cell>
          <cell r="CP89">
            <v>89.83</v>
          </cell>
          <cell r="CS89">
            <v>117.48</v>
          </cell>
          <cell r="CV89">
            <v>96.54</v>
          </cell>
          <cell r="CY89">
            <v>118.17</v>
          </cell>
          <cell r="DB89">
            <v>99.81</v>
          </cell>
          <cell r="DE89">
            <v>101.7</v>
          </cell>
          <cell r="DH89">
            <v>102.1</v>
          </cell>
          <cell r="DQ89">
            <v>95.42</v>
          </cell>
          <cell r="DT89">
            <v>105.24</v>
          </cell>
        </row>
        <row r="90">
          <cell r="E90">
            <v>139.428</v>
          </cell>
          <cell r="I90">
            <v>59.1</v>
          </cell>
          <cell r="J90">
            <v>106.4</v>
          </cell>
          <cell r="M90">
            <v>101.7</v>
          </cell>
          <cell r="P90">
            <v>102.8</v>
          </cell>
          <cell r="S90">
            <v>100.1</v>
          </cell>
          <cell r="V90">
            <v>100.4</v>
          </cell>
          <cell r="Y90">
            <v>99.4</v>
          </cell>
          <cell r="AB90">
            <v>6792</v>
          </cell>
          <cell r="AE90">
            <v>3.3</v>
          </cell>
          <cell r="AH90">
            <v>3.3</v>
          </cell>
          <cell r="AK90">
            <v>711.9</v>
          </cell>
          <cell r="AN90">
            <v>602.29999999999995</v>
          </cell>
          <cell r="AQ90">
            <v>5.1058610895946295</v>
          </cell>
          <cell r="AT90">
            <v>4.3197922942307141</v>
          </cell>
          <cell r="AW90">
            <v>166705</v>
          </cell>
          <cell r="AZ90">
            <v>556689</v>
          </cell>
          <cell r="BC90">
            <v>95.4</v>
          </cell>
          <cell r="BF90">
            <v>101.2</v>
          </cell>
          <cell r="BI90">
            <v>777.27</v>
          </cell>
          <cell r="BL90">
            <v>5.5747052242017388</v>
          </cell>
          <cell r="BO90">
            <v>518.36</v>
          </cell>
          <cell r="BR90">
            <v>3.7177611383653213</v>
          </cell>
          <cell r="BU90">
            <v>94.09</v>
          </cell>
          <cell r="BX90">
            <v>97.18</v>
          </cell>
          <cell r="CA90">
            <v>105.73</v>
          </cell>
          <cell r="CD90">
            <v>103.11</v>
          </cell>
          <cell r="CG90">
            <v>105.87</v>
          </cell>
          <cell r="CJ90">
            <v>101.01</v>
          </cell>
          <cell r="CM90">
            <v>101.66</v>
          </cell>
          <cell r="CP90">
            <v>106.48</v>
          </cell>
          <cell r="CS90">
            <v>119.2</v>
          </cell>
          <cell r="CV90">
            <v>116.59</v>
          </cell>
          <cell r="CY90">
            <v>117.81</v>
          </cell>
          <cell r="DB90">
            <v>111.95</v>
          </cell>
          <cell r="DE90">
            <v>101.7</v>
          </cell>
          <cell r="DH90">
            <v>101.6</v>
          </cell>
          <cell r="DQ90">
            <v>106.91</v>
          </cell>
          <cell r="DT90">
            <v>104.32</v>
          </cell>
        </row>
        <row r="91">
          <cell r="E91">
            <v>141.39699999999999</v>
          </cell>
          <cell r="I91">
            <v>72.7</v>
          </cell>
          <cell r="J91">
            <v>109.6</v>
          </cell>
          <cell r="M91">
            <v>103.8</v>
          </cell>
          <cell r="P91">
            <v>105</v>
          </cell>
          <cell r="S91">
            <v>100.2</v>
          </cell>
          <cell r="V91">
            <v>100.6</v>
          </cell>
          <cell r="Y91">
            <v>99.5</v>
          </cell>
          <cell r="AB91">
            <v>6772</v>
          </cell>
          <cell r="AE91">
            <v>3.4</v>
          </cell>
          <cell r="AH91">
            <v>3.4</v>
          </cell>
          <cell r="AK91">
            <v>337.7</v>
          </cell>
          <cell r="AN91">
            <v>468.6</v>
          </cell>
          <cell r="AQ91">
            <v>2.3883109259743844</v>
          </cell>
          <cell r="AT91">
            <v>3.3140731415800904</v>
          </cell>
          <cell r="AW91">
            <v>167161</v>
          </cell>
          <cell r="AZ91">
            <v>558059</v>
          </cell>
          <cell r="BC91">
            <v>99.6</v>
          </cell>
          <cell r="BF91">
            <v>101.7</v>
          </cell>
          <cell r="BI91">
            <v>462.14</v>
          </cell>
          <cell r="BL91">
            <v>3.2683861750956527</v>
          </cell>
          <cell r="BO91">
            <v>486.07</v>
          </cell>
          <cell r="BR91">
            <v>3.4376259750914095</v>
          </cell>
          <cell r="BU91">
            <v>113.25</v>
          </cell>
          <cell r="BX91">
            <v>101.47</v>
          </cell>
          <cell r="CA91">
            <v>127.28</v>
          </cell>
          <cell r="CD91">
            <v>108.71</v>
          </cell>
          <cell r="CG91">
            <v>109.62</v>
          </cell>
          <cell r="CJ91">
            <v>104.38</v>
          </cell>
          <cell r="CM91">
            <v>108.64</v>
          </cell>
          <cell r="CP91">
            <v>106.02</v>
          </cell>
          <cell r="CS91">
            <v>128.63</v>
          </cell>
          <cell r="CV91">
            <v>117.63</v>
          </cell>
          <cell r="CY91">
            <v>133.13999999999999</v>
          </cell>
          <cell r="DB91">
            <v>114.49</v>
          </cell>
          <cell r="DE91">
            <v>101.8</v>
          </cell>
          <cell r="DH91">
            <v>101.5</v>
          </cell>
          <cell r="DQ91">
            <v>108.08</v>
          </cell>
          <cell r="DT91">
            <v>115.86</v>
          </cell>
        </row>
        <row r="92">
          <cell r="E92">
            <v>143.34700000000001</v>
          </cell>
          <cell r="I92">
            <v>81.8</v>
          </cell>
          <cell r="J92">
            <v>108.7</v>
          </cell>
          <cell r="M92">
            <v>103.4</v>
          </cell>
          <cell r="P92">
            <v>104.5</v>
          </cell>
          <cell r="S92">
            <v>100.3</v>
          </cell>
          <cell r="V92">
            <v>100.3</v>
          </cell>
          <cell r="Y92">
            <v>99.5</v>
          </cell>
          <cell r="AB92">
            <v>6709</v>
          </cell>
          <cell r="AE92">
            <v>3.2</v>
          </cell>
          <cell r="AH92">
            <v>3.3</v>
          </cell>
          <cell r="AK92">
            <v>668.5</v>
          </cell>
          <cell r="AN92">
            <v>569.70000000000005</v>
          </cell>
          <cell r="AQ92">
            <v>4.6635088282280055</v>
          </cell>
          <cell r="AT92">
            <v>3.9742722205557146</v>
          </cell>
          <cell r="AW92">
            <v>168825</v>
          </cell>
          <cell r="AZ92">
            <v>559163</v>
          </cell>
          <cell r="BC92">
            <v>101.1</v>
          </cell>
          <cell r="BF92">
            <v>102.3</v>
          </cell>
          <cell r="BI92">
            <v>670.17</v>
          </cell>
          <cell r="BL92">
            <v>4.6751588801997945</v>
          </cell>
          <cell r="BO92">
            <v>702.53</v>
          </cell>
          <cell r="BR92">
            <v>4.9009047974495452</v>
          </cell>
          <cell r="BU92">
            <v>102.24</v>
          </cell>
          <cell r="BX92">
            <v>97.79</v>
          </cell>
          <cell r="CA92">
            <v>116.74</v>
          </cell>
          <cell r="CD92">
            <v>109.09</v>
          </cell>
          <cell r="CG92">
            <v>104.66</v>
          </cell>
          <cell r="CJ92">
            <v>109.65</v>
          </cell>
          <cell r="CM92">
            <v>99.77</v>
          </cell>
          <cell r="CP92">
            <v>103.63</v>
          </cell>
          <cell r="CS92">
            <v>121.66</v>
          </cell>
          <cell r="CV92">
            <v>115.9</v>
          </cell>
          <cell r="CY92">
            <v>125.46</v>
          </cell>
          <cell r="DB92">
            <v>114.67</v>
          </cell>
          <cell r="DE92">
            <v>102.1</v>
          </cell>
          <cell r="DH92">
            <v>102.3</v>
          </cell>
          <cell r="DQ92">
            <v>107.53</v>
          </cell>
          <cell r="DT92">
            <v>106.64</v>
          </cell>
        </row>
        <row r="93">
          <cell r="E93">
            <v>142.369</v>
          </cell>
          <cell r="I93">
            <v>72.7</v>
          </cell>
          <cell r="J93">
            <v>106.9</v>
          </cell>
          <cell r="M93">
            <v>103.2</v>
          </cell>
          <cell r="P93">
            <v>104.8</v>
          </cell>
          <cell r="S93">
            <v>100.5</v>
          </cell>
          <cell r="V93">
            <v>100.4</v>
          </cell>
          <cell r="Y93">
            <v>99.4</v>
          </cell>
          <cell r="AB93">
            <v>6663</v>
          </cell>
          <cell r="AE93">
            <v>3.1</v>
          </cell>
          <cell r="AH93">
            <v>3.4</v>
          </cell>
          <cell r="AK93">
            <v>823.2</v>
          </cell>
          <cell r="AN93">
            <v>678.3</v>
          </cell>
          <cell r="AQ93">
            <v>5.7821576326306996</v>
          </cell>
          <cell r="AT93">
            <v>4.764379886070703</v>
          </cell>
          <cell r="AW93">
            <v>169908</v>
          </cell>
          <cell r="AZ93">
            <v>559432</v>
          </cell>
          <cell r="BC93">
            <v>124.8</v>
          </cell>
          <cell r="BF93">
            <v>101.6</v>
          </cell>
          <cell r="BI93">
            <v>878.92</v>
          </cell>
          <cell r="BL93">
            <v>6.1735349689890349</v>
          </cell>
          <cell r="BO93">
            <v>508.73</v>
          </cell>
          <cell r="BR93">
            <v>3.5733200345580851</v>
          </cell>
          <cell r="BU93">
            <v>103.97</v>
          </cell>
          <cell r="BX93">
            <v>104.9</v>
          </cell>
          <cell r="CA93">
            <v>115.56</v>
          </cell>
          <cell r="CD93">
            <v>115.33</v>
          </cell>
          <cell r="CG93">
            <v>105.43</v>
          </cell>
          <cell r="CJ93">
            <v>105.05</v>
          </cell>
          <cell r="CM93">
            <v>93.36</v>
          </cell>
          <cell r="CP93">
            <v>101.01</v>
          </cell>
          <cell r="CS93">
            <v>116.09</v>
          </cell>
          <cell r="CV93">
            <v>113.59</v>
          </cell>
          <cell r="CY93">
            <v>125.15</v>
          </cell>
          <cell r="DB93">
            <v>120.47</v>
          </cell>
          <cell r="DE93">
            <v>102</v>
          </cell>
          <cell r="DH93">
            <v>101.2</v>
          </cell>
          <cell r="DQ93">
            <v>113.06</v>
          </cell>
          <cell r="DT93">
            <v>104.06</v>
          </cell>
        </row>
        <row r="94">
          <cell r="E94">
            <v>143.256</v>
          </cell>
          <cell r="I94">
            <v>45.5</v>
          </cell>
          <cell r="J94">
            <v>108.4</v>
          </cell>
          <cell r="M94">
            <v>108.1</v>
          </cell>
          <cell r="P94">
            <v>108.7</v>
          </cell>
          <cell r="S94">
            <v>100.6</v>
          </cell>
          <cell r="V94">
            <v>100.3</v>
          </cell>
          <cell r="Y94">
            <v>99</v>
          </cell>
          <cell r="AB94">
            <v>6642</v>
          </cell>
          <cell r="AE94">
            <v>3.3</v>
          </cell>
          <cell r="AH94">
            <v>3.3</v>
          </cell>
          <cell r="AK94">
            <v>152.19999999999999</v>
          </cell>
          <cell r="AN94">
            <v>717.1</v>
          </cell>
          <cell r="AQ94">
            <v>1.0624336851510581</v>
          </cell>
          <cell r="AT94">
            <v>5.0057240185402359</v>
          </cell>
          <cell r="AW94">
            <v>171814</v>
          </cell>
          <cell r="AZ94">
            <v>560337</v>
          </cell>
          <cell r="BC94">
            <v>96.2</v>
          </cell>
          <cell r="BF94">
            <v>102.2</v>
          </cell>
          <cell r="BI94">
            <v>-24.48</v>
          </cell>
          <cell r="BL94">
            <v>-0.17088289495727929</v>
          </cell>
          <cell r="BO94">
            <v>534.26</v>
          </cell>
          <cell r="BR94">
            <v>3.7294074942759812</v>
          </cell>
          <cell r="BU94">
            <v>112.73</v>
          </cell>
          <cell r="BX94">
            <v>96.08</v>
          </cell>
          <cell r="CA94">
            <v>126.1</v>
          </cell>
          <cell r="CD94">
            <v>104.38</v>
          </cell>
          <cell r="CG94">
            <v>110.69</v>
          </cell>
          <cell r="CJ94">
            <v>109.65</v>
          </cell>
          <cell r="CM94">
            <v>103.87</v>
          </cell>
          <cell r="CP94">
            <v>98.16</v>
          </cell>
          <cell r="CS94">
            <v>128.52000000000001</v>
          </cell>
          <cell r="CV94">
            <v>111.87</v>
          </cell>
          <cell r="CY94">
            <v>135.63</v>
          </cell>
          <cell r="DB94">
            <v>102.32</v>
          </cell>
          <cell r="DE94">
            <v>102.3</v>
          </cell>
          <cell r="DH94">
            <v>106.1</v>
          </cell>
          <cell r="DQ94">
            <v>92.65</v>
          </cell>
          <cell r="DT94">
            <v>110.62</v>
          </cell>
        </row>
        <row r="95">
          <cell r="E95">
            <v>143.30500000000001</v>
          </cell>
          <cell r="I95">
            <v>45.5</v>
          </cell>
          <cell r="J95">
            <v>106.8</v>
          </cell>
          <cell r="M95">
            <v>104.8</v>
          </cell>
          <cell r="P95">
            <v>106.4</v>
          </cell>
          <cell r="S95">
            <v>100.6</v>
          </cell>
          <cell r="V95">
            <v>100.1</v>
          </cell>
          <cell r="Y95">
            <v>98.8</v>
          </cell>
          <cell r="AB95">
            <v>6647</v>
          </cell>
          <cell r="AE95">
            <v>3.5</v>
          </cell>
          <cell r="AH95">
            <v>3.4</v>
          </cell>
          <cell r="AK95">
            <v>844.7</v>
          </cell>
          <cell r="AN95">
            <v>792.7</v>
          </cell>
          <cell r="AQ95">
            <v>5.8944209901957363</v>
          </cell>
          <cell r="AT95">
            <v>5.5315585639021672</v>
          </cell>
          <cell r="AW95">
            <v>173063</v>
          </cell>
          <cell r="AZ95">
            <v>560823</v>
          </cell>
          <cell r="BC95">
            <v>93.3</v>
          </cell>
          <cell r="BF95">
            <v>105.1</v>
          </cell>
          <cell r="BI95">
            <v>680.72</v>
          </cell>
          <cell r="BL95">
            <v>4.7501482851261292</v>
          </cell>
          <cell r="BO95">
            <v>630.82000000000005</v>
          </cell>
          <cell r="BR95">
            <v>4.4019399183559544</v>
          </cell>
          <cell r="BU95">
            <v>94.9</v>
          </cell>
          <cell r="BX95">
            <v>109</v>
          </cell>
          <cell r="CA95">
            <v>113</v>
          </cell>
          <cell r="CD95">
            <v>114.6</v>
          </cell>
          <cell r="CG95">
            <v>107.85</v>
          </cell>
          <cell r="CJ95">
            <v>108.19</v>
          </cell>
          <cell r="CM95">
            <v>95.8</v>
          </cell>
          <cell r="CP95">
            <v>102.2</v>
          </cell>
          <cell r="CS95">
            <v>124.4</v>
          </cell>
          <cell r="CV95">
            <v>120.6</v>
          </cell>
          <cell r="CY95">
            <v>125.9</v>
          </cell>
          <cell r="DB95">
            <v>115.3</v>
          </cell>
          <cell r="DE95">
            <v>102.5</v>
          </cell>
          <cell r="DH95">
            <v>102.6</v>
          </cell>
          <cell r="DQ95">
            <v>103.24</v>
          </cell>
          <cell r="DT95">
            <v>96.74</v>
          </cell>
        </row>
        <row r="96">
          <cell r="E96">
            <v>140.93199999999999</v>
          </cell>
          <cell r="I96">
            <v>54.5</v>
          </cell>
          <cell r="J96">
            <v>105.7</v>
          </cell>
          <cell r="M96">
            <v>104.5</v>
          </cell>
          <cell r="P96">
            <v>105.1</v>
          </cell>
          <cell r="S96">
            <v>100.5</v>
          </cell>
          <cell r="V96">
            <v>100.2</v>
          </cell>
          <cell r="Y96">
            <v>98.6</v>
          </cell>
          <cell r="AB96">
            <v>6723</v>
          </cell>
          <cell r="AE96">
            <v>3.5</v>
          </cell>
          <cell r="AH96">
            <v>3.3</v>
          </cell>
          <cell r="AK96">
            <v>1040.4000000000001</v>
          </cell>
          <cell r="AN96">
            <v>656.7</v>
          </cell>
          <cell r="AQ96">
            <v>7.3822836545284263</v>
          </cell>
          <cell r="AT96">
            <v>4.6596940368404631</v>
          </cell>
          <cell r="AW96">
            <v>174118</v>
          </cell>
          <cell r="AZ96">
            <v>562314</v>
          </cell>
          <cell r="BC96">
            <v>121.1</v>
          </cell>
          <cell r="BF96">
            <v>112.8</v>
          </cell>
          <cell r="BI96">
            <v>800.21</v>
          </cell>
          <cell r="BL96">
            <v>5.6779865467033757</v>
          </cell>
          <cell r="BO96">
            <v>585.85</v>
          </cell>
          <cell r="BR96">
            <v>4.1569693185365999</v>
          </cell>
          <cell r="BU96">
            <v>120.8</v>
          </cell>
          <cell r="BX96">
            <v>116.5</v>
          </cell>
          <cell r="CA96">
            <v>143.80000000000001</v>
          </cell>
          <cell r="CD96">
            <v>122.9</v>
          </cell>
          <cell r="CG96">
            <v>105.2</v>
          </cell>
          <cell r="CJ96">
            <v>107.23</v>
          </cell>
          <cell r="CM96">
            <v>111.5</v>
          </cell>
          <cell r="CP96">
            <v>110.9</v>
          </cell>
          <cell r="CS96">
            <v>149.69999999999999</v>
          </cell>
          <cell r="CV96">
            <v>133.4</v>
          </cell>
          <cell r="CY96">
            <v>142.30000000000001</v>
          </cell>
          <cell r="DB96">
            <v>131.19999999999999</v>
          </cell>
          <cell r="DE96">
            <v>102.5</v>
          </cell>
          <cell r="DH96">
            <v>102.2</v>
          </cell>
          <cell r="DQ96">
            <v>117.62</v>
          </cell>
          <cell r="DT96">
            <v>109.24</v>
          </cell>
        </row>
        <row r="97">
          <cell r="E97">
            <v>143.749</v>
          </cell>
          <cell r="I97">
            <v>27.3</v>
          </cell>
          <cell r="J97">
            <v>103.9</v>
          </cell>
          <cell r="M97">
            <v>104.5</v>
          </cell>
          <cell r="P97">
            <v>105.2</v>
          </cell>
          <cell r="S97">
            <v>102</v>
          </cell>
          <cell r="V97">
            <v>102.2</v>
          </cell>
          <cell r="Y97">
            <v>100.5</v>
          </cell>
          <cell r="AB97">
            <v>6805</v>
          </cell>
          <cell r="AE97">
            <v>3.4</v>
          </cell>
          <cell r="AH97">
            <v>3.2</v>
          </cell>
          <cell r="AK97">
            <v>1060.8</v>
          </cell>
          <cell r="AN97">
            <v>1000</v>
          </cell>
          <cell r="AQ97">
            <v>7.3795295967276298</v>
          </cell>
          <cell r="AT97">
            <v>6.9565701326617928</v>
          </cell>
          <cell r="AW97">
            <v>174935</v>
          </cell>
          <cell r="AZ97">
            <v>565395</v>
          </cell>
          <cell r="BC97">
            <v>97.4</v>
          </cell>
          <cell r="BF97">
            <v>97.1</v>
          </cell>
          <cell r="BI97">
            <v>807.17</v>
          </cell>
          <cell r="BL97">
            <v>5.6151347139806189</v>
          </cell>
          <cell r="BO97">
            <v>821.24</v>
          </cell>
          <cell r="BR97">
            <v>5.7130136557471705</v>
          </cell>
          <cell r="BU97">
            <v>100.3</v>
          </cell>
          <cell r="BX97">
            <v>117.7</v>
          </cell>
          <cell r="CA97">
            <v>119.8</v>
          </cell>
          <cell r="CD97">
            <v>124.6</v>
          </cell>
          <cell r="CG97">
            <v>105.76</v>
          </cell>
          <cell r="CJ97">
            <v>112.59</v>
          </cell>
          <cell r="CM97">
            <v>101.9</v>
          </cell>
          <cell r="CP97">
            <v>109.7</v>
          </cell>
          <cell r="CS97">
            <v>131.4</v>
          </cell>
          <cell r="CV97">
            <v>130.1</v>
          </cell>
          <cell r="CY97">
            <v>137.69999999999999</v>
          </cell>
          <cell r="DB97">
            <v>127.9</v>
          </cell>
          <cell r="DE97">
            <v>102.9</v>
          </cell>
          <cell r="DH97">
            <v>102.7</v>
          </cell>
          <cell r="DQ97">
            <v>115.94</v>
          </cell>
          <cell r="DT97">
            <v>109.67</v>
          </cell>
        </row>
        <row r="98">
          <cell r="E98">
            <v>136.29599999999999</v>
          </cell>
          <cell r="I98">
            <v>45.5</v>
          </cell>
          <cell r="J98">
            <v>104.5</v>
          </cell>
          <cell r="M98">
            <v>107.7</v>
          </cell>
          <cell r="P98">
            <v>108.3</v>
          </cell>
          <cell r="S98">
            <v>101.9</v>
          </cell>
          <cell r="V98">
            <v>102.4</v>
          </cell>
          <cell r="Y98">
            <v>100.4</v>
          </cell>
          <cell r="AB98">
            <v>6876</v>
          </cell>
          <cell r="AE98">
            <v>3.5</v>
          </cell>
          <cell r="AH98">
            <v>3.4</v>
          </cell>
          <cell r="AK98">
            <v>868.6</v>
          </cell>
          <cell r="AN98">
            <v>1045.4000000000001</v>
          </cell>
          <cell r="AQ98">
            <v>6.3728942889006284</v>
          </cell>
          <cell r="AT98">
            <v>7.6700710218935271</v>
          </cell>
          <cell r="AW98">
            <v>176011</v>
          </cell>
          <cell r="AZ98">
            <v>566780</v>
          </cell>
          <cell r="BC98">
            <v>96.3</v>
          </cell>
          <cell r="BF98">
            <v>98.7</v>
          </cell>
          <cell r="BI98">
            <v>731.98</v>
          </cell>
          <cell r="BL98">
            <v>5.3705171098198043</v>
          </cell>
          <cell r="BO98">
            <v>974.54</v>
          </cell>
          <cell r="BR98">
            <v>7.150173152550332</v>
          </cell>
          <cell r="BU98">
            <v>102.9</v>
          </cell>
          <cell r="BX98">
            <v>110</v>
          </cell>
          <cell r="CA98">
            <v>113.9</v>
          </cell>
          <cell r="CD98">
            <v>115.9</v>
          </cell>
          <cell r="CG98">
            <v>109.3</v>
          </cell>
          <cell r="CJ98">
            <v>114.68</v>
          </cell>
          <cell r="CM98">
            <v>104</v>
          </cell>
          <cell r="CP98">
            <v>100.8</v>
          </cell>
          <cell r="CS98">
            <v>132.69999999999999</v>
          </cell>
          <cell r="CV98">
            <v>117.1</v>
          </cell>
          <cell r="CY98">
            <v>128.19999999999999</v>
          </cell>
          <cell r="DB98">
            <v>118.5</v>
          </cell>
          <cell r="DE98">
            <v>102.9</v>
          </cell>
          <cell r="DH98">
            <v>102.7</v>
          </cell>
          <cell r="DQ98">
            <v>107.51</v>
          </cell>
          <cell r="DT98">
            <v>105.71</v>
          </cell>
        </row>
        <row r="99">
          <cell r="E99">
            <v>129.899</v>
          </cell>
          <cell r="I99">
            <v>40.9</v>
          </cell>
          <cell r="J99">
            <v>103.6</v>
          </cell>
          <cell r="M99">
            <v>104.3</v>
          </cell>
          <cell r="P99">
            <v>106.2</v>
          </cell>
          <cell r="S99">
            <v>102.2</v>
          </cell>
          <cell r="V99">
            <v>102.4</v>
          </cell>
          <cell r="Y99">
            <v>100.5</v>
          </cell>
          <cell r="AB99">
            <v>6908</v>
          </cell>
          <cell r="AE99">
            <v>3.3</v>
          </cell>
          <cell r="AH99">
            <v>3.4</v>
          </cell>
          <cell r="AK99">
            <v>987.5</v>
          </cell>
          <cell r="AN99">
            <v>927.5</v>
          </cell>
          <cell r="AQ99">
            <v>7.6020600620482064</v>
          </cell>
          <cell r="AT99">
            <v>7.1401627418224924</v>
          </cell>
          <cell r="AW99">
            <v>177304</v>
          </cell>
          <cell r="AZ99">
            <v>569104</v>
          </cell>
          <cell r="BC99">
            <v>96.1</v>
          </cell>
          <cell r="BF99">
            <v>99.3</v>
          </cell>
          <cell r="BI99">
            <v>959.41</v>
          </cell>
          <cell r="BL99">
            <v>7.3858151332958677</v>
          </cell>
          <cell r="BO99">
            <v>854.77</v>
          </cell>
          <cell r="BR99">
            <v>6.5802662068222233</v>
          </cell>
          <cell r="BU99">
            <v>100.7</v>
          </cell>
          <cell r="BX99">
            <v>113.1</v>
          </cell>
          <cell r="CA99">
            <v>108.2</v>
          </cell>
          <cell r="CD99">
            <v>113.7</v>
          </cell>
          <cell r="CG99">
            <v>105.82</v>
          </cell>
          <cell r="CJ99">
            <v>112.29</v>
          </cell>
          <cell r="CM99">
            <v>106.6</v>
          </cell>
          <cell r="CP99">
            <v>107.8</v>
          </cell>
          <cell r="CS99">
            <v>127.9</v>
          </cell>
          <cell r="CV99">
            <v>119.5</v>
          </cell>
          <cell r="CY99">
            <v>120.2</v>
          </cell>
          <cell r="DB99">
            <v>119</v>
          </cell>
          <cell r="DE99">
            <v>102.8</v>
          </cell>
          <cell r="DH99">
            <v>102.2</v>
          </cell>
          <cell r="DQ99">
            <v>113.06</v>
          </cell>
          <cell r="DT99">
            <v>103.82</v>
          </cell>
        </row>
        <row r="100">
          <cell r="E100">
            <v>127.2</v>
          </cell>
          <cell r="I100">
            <v>45.5</v>
          </cell>
          <cell r="J100">
            <v>102.9</v>
          </cell>
          <cell r="M100">
            <v>104.9</v>
          </cell>
          <cell r="P100">
            <v>106.9</v>
          </cell>
          <cell r="S100">
            <v>102.2</v>
          </cell>
          <cell r="V100">
            <v>102</v>
          </cell>
          <cell r="Y100">
            <v>100.2</v>
          </cell>
          <cell r="AB100">
            <v>6873</v>
          </cell>
          <cell r="AE100">
            <v>3.3</v>
          </cell>
          <cell r="AH100">
            <v>3.4</v>
          </cell>
          <cell r="AK100">
            <v>881.9</v>
          </cell>
          <cell r="AN100">
            <v>841.8</v>
          </cell>
          <cell r="AQ100">
            <v>6.9331761006289305</v>
          </cell>
          <cell r="AT100">
            <v>6.6179245283018862</v>
          </cell>
          <cell r="AW100">
            <v>177442</v>
          </cell>
          <cell r="AZ100">
            <v>570951</v>
          </cell>
          <cell r="BC100">
            <v>104</v>
          </cell>
          <cell r="BF100">
            <v>99.1</v>
          </cell>
          <cell r="BI100">
            <v>839.1</v>
          </cell>
          <cell r="BL100">
            <v>6.5966981132075473</v>
          </cell>
          <cell r="BO100">
            <v>801.88</v>
          </cell>
          <cell r="BR100">
            <v>6.3040880503144656</v>
          </cell>
          <cell r="BU100">
            <v>120</v>
          </cell>
          <cell r="BX100">
            <v>116.1</v>
          </cell>
          <cell r="CA100">
            <v>129.5</v>
          </cell>
          <cell r="CD100">
            <v>114.8</v>
          </cell>
          <cell r="CG100">
            <v>110.81</v>
          </cell>
          <cell r="CJ100">
            <v>114.49</v>
          </cell>
          <cell r="CM100">
            <v>113.5</v>
          </cell>
          <cell r="CP100">
            <v>116.4</v>
          </cell>
          <cell r="CS100">
            <v>131.30000000000001</v>
          </cell>
          <cell r="CV100">
            <v>126.4</v>
          </cell>
          <cell r="CY100">
            <v>130.9</v>
          </cell>
          <cell r="DB100">
            <v>123.7</v>
          </cell>
          <cell r="DE100">
            <v>102.9</v>
          </cell>
          <cell r="DH100">
            <v>103.2</v>
          </cell>
          <cell r="DQ100">
            <v>119.01</v>
          </cell>
          <cell r="DT100">
            <v>114.04</v>
          </cell>
        </row>
        <row r="101">
          <cell r="E101">
            <v>126.456</v>
          </cell>
          <cell r="I101">
            <v>31.8</v>
          </cell>
          <cell r="J101">
            <v>101.7</v>
          </cell>
          <cell r="M101">
            <v>103.5</v>
          </cell>
          <cell r="P101">
            <v>105.4</v>
          </cell>
          <cell r="S101">
            <v>102.3</v>
          </cell>
          <cell r="V101">
            <v>102.1</v>
          </cell>
          <cell r="Y101">
            <v>99.9</v>
          </cell>
          <cell r="AB101">
            <v>6821</v>
          </cell>
          <cell r="AE101">
            <v>3.4</v>
          </cell>
          <cell r="AH101">
            <v>3.4</v>
          </cell>
          <cell r="AK101">
            <v>806.1</v>
          </cell>
          <cell r="AN101">
            <v>977.6</v>
          </cell>
          <cell r="AQ101">
            <v>6.374549250332131</v>
          </cell>
          <cell r="AT101">
            <v>7.7307521983931169</v>
          </cell>
          <cell r="AW101">
            <v>179018</v>
          </cell>
          <cell r="AZ101">
            <v>572949</v>
          </cell>
          <cell r="BC101">
            <v>94.6</v>
          </cell>
          <cell r="BF101">
            <v>99.3</v>
          </cell>
          <cell r="BI101">
            <v>719.07</v>
          </cell>
          <cell r="BL101">
            <v>5.6863256784968685</v>
          </cell>
          <cell r="BO101">
            <v>990.75</v>
          </cell>
          <cell r="BR101">
            <v>7.8347409375593093</v>
          </cell>
          <cell r="BU101">
            <v>108.3</v>
          </cell>
          <cell r="BX101">
            <v>110.2</v>
          </cell>
          <cell r="CA101">
            <v>116</v>
          </cell>
          <cell r="CD101">
            <v>107.5</v>
          </cell>
          <cell r="CG101">
            <v>105.5</v>
          </cell>
          <cell r="CJ101">
            <v>114.73</v>
          </cell>
          <cell r="CM101">
            <v>101.6</v>
          </cell>
          <cell r="CP101">
            <v>98.6</v>
          </cell>
          <cell r="CS101">
            <v>121.5</v>
          </cell>
          <cell r="CV101">
            <v>111.4</v>
          </cell>
          <cell r="CY101">
            <v>122.4</v>
          </cell>
          <cell r="DB101">
            <v>113.7</v>
          </cell>
          <cell r="DE101">
            <v>102.7</v>
          </cell>
          <cell r="DH101">
            <v>103.2</v>
          </cell>
          <cell r="DQ101">
            <v>107.38</v>
          </cell>
          <cell r="DT101">
            <v>105.18</v>
          </cell>
        </row>
        <row r="102">
          <cell r="E102">
            <v>132.78800000000001</v>
          </cell>
          <cell r="I102">
            <v>59.1</v>
          </cell>
          <cell r="J102">
            <v>102.6</v>
          </cell>
          <cell r="M102">
            <v>104.2</v>
          </cell>
          <cell r="P102">
            <v>107.4</v>
          </cell>
          <cell r="S102">
            <v>102.5</v>
          </cell>
          <cell r="V102">
            <v>102.8</v>
          </cell>
          <cell r="Y102">
            <v>99.9</v>
          </cell>
          <cell r="AB102">
            <v>6832</v>
          </cell>
          <cell r="AE102">
            <v>3.5</v>
          </cell>
          <cell r="AH102">
            <v>3.4</v>
          </cell>
          <cell r="AK102">
            <v>1134.3</v>
          </cell>
          <cell r="AN102">
            <v>942.6</v>
          </cell>
          <cell r="AQ102">
            <v>8.5421875470675044</v>
          </cell>
          <cell r="AT102">
            <v>7.0985329999698763</v>
          </cell>
          <cell r="AW102">
            <v>179726</v>
          </cell>
          <cell r="AZ102">
            <v>573851</v>
          </cell>
          <cell r="BC102">
            <v>93.2</v>
          </cell>
          <cell r="BF102">
            <v>98.8</v>
          </cell>
          <cell r="BI102">
            <v>1063.53</v>
          </cell>
          <cell r="BL102">
            <v>8.0092327619965644</v>
          </cell>
          <cell r="BO102">
            <v>765.15</v>
          </cell>
          <cell r="BR102">
            <v>5.7621923667801305</v>
          </cell>
          <cell r="BU102">
            <v>102.6</v>
          </cell>
          <cell r="BX102">
            <v>123.5</v>
          </cell>
          <cell r="CA102">
            <v>113.2</v>
          </cell>
          <cell r="CD102">
            <v>121.9</v>
          </cell>
          <cell r="CG102">
            <v>110.07</v>
          </cell>
          <cell r="CJ102">
            <v>113.03</v>
          </cell>
          <cell r="CM102">
            <v>98.7</v>
          </cell>
          <cell r="CP102">
            <v>117.6</v>
          </cell>
          <cell r="CS102">
            <v>123.9</v>
          </cell>
          <cell r="CV102">
            <v>132.1</v>
          </cell>
          <cell r="CY102">
            <v>127.8</v>
          </cell>
          <cell r="DB102">
            <v>127.8</v>
          </cell>
          <cell r="DE102">
            <v>102.9</v>
          </cell>
          <cell r="DH102">
            <v>102.4</v>
          </cell>
          <cell r="DQ102">
            <v>119.64</v>
          </cell>
          <cell r="DT102">
            <v>108.33</v>
          </cell>
        </row>
        <row r="103">
          <cell r="E103">
            <v>135.511</v>
          </cell>
          <cell r="I103">
            <v>36.4</v>
          </cell>
          <cell r="J103">
            <v>100</v>
          </cell>
          <cell r="M103">
            <v>103.7</v>
          </cell>
          <cell r="P103">
            <v>106.5</v>
          </cell>
          <cell r="S103">
            <v>102.7</v>
          </cell>
          <cell r="V103">
            <v>103.1</v>
          </cell>
          <cell r="Y103">
            <v>100</v>
          </cell>
          <cell r="AB103">
            <v>6833</v>
          </cell>
          <cell r="AE103">
            <v>3.5</v>
          </cell>
          <cell r="AH103">
            <v>3.5</v>
          </cell>
          <cell r="AK103">
            <v>1098.4000000000001</v>
          </cell>
          <cell r="AN103">
            <v>1134.0999999999999</v>
          </cell>
          <cell r="AQ103">
            <v>8.105615042321288</v>
          </cell>
          <cell r="AT103">
            <v>8.3690622901461875</v>
          </cell>
          <cell r="AW103">
            <v>180050</v>
          </cell>
          <cell r="AZ103">
            <v>574628</v>
          </cell>
          <cell r="BC103">
            <v>98.7</v>
          </cell>
          <cell r="BF103">
            <v>100.7</v>
          </cell>
          <cell r="BI103">
            <v>1105.9100000000001</v>
          </cell>
          <cell r="BL103">
            <v>8.1610348975359948</v>
          </cell>
          <cell r="BO103">
            <v>1076.3</v>
          </cell>
          <cell r="BR103">
            <v>7.942528650810635</v>
          </cell>
          <cell r="BU103">
            <v>105.4</v>
          </cell>
          <cell r="BX103">
            <v>134.6</v>
          </cell>
          <cell r="CA103">
            <v>118.2</v>
          </cell>
          <cell r="CD103">
            <v>136.6</v>
          </cell>
          <cell r="CG103">
            <v>108.76</v>
          </cell>
          <cell r="CJ103">
            <v>119.59</v>
          </cell>
          <cell r="CM103">
            <v>109.1</v>
          </cell>
          <cell r="CP103">
            <v>122.4</v>
          </cell>
          <cell r="CS103">
            <v>129</v>
          </cell>
          <cell r="CV103">
            <v>138.4</v>
          </cell>
          <cell r="CY103">
            <v>134.69999999999999</v>
          </cell>
          <cell r="DB103">
            <v>134.19999999999999</v>
          </cell>
          <cell r="DE103">
            <v>102.8</v>
          </cell>
          <cell r="DH103">
            <v>102.5</v>
          </cell>
          <cell r="DQ103">
            <v>125.15</v>
          </cell>
          <cell r="DT103">
            <v>115.39</v>
          </cell>
        </row>
        <row r="104">
          <cell r="E104">
            <v>142.62100000000001</v>
          </cell>
          <cell r="I104">
            <v>13.6</v>
          </cell>
          <cell r="J104">
            <v>96.4</v>
          </cell>
          <cell r="M104">
            <v>100.3</v>
          </cell>
          <cell r="P104">
            <v>101.9</v>
          </cell>
          <cell r="S104">
            <v>102.5</v>
          </cell>
          <cell r="V104">
            <v>102.4</v>
          </cell>
          <cell r="Y104">
            <v>100</v>
          </cell>
          <cell r="AB104">
            <v>6757</v>
          </cell>
          <cell r="AE104">
            <v>3.4</v>
          </cell>
          <cell r="AH104">
            <v>3.5</v>
          </cell>
          <cell r="AK104">
            <v>1274.8</v>
          </cell>
          <cell r="AN104">
            <v>1244.9000000000001</v>
          </cell>
          <cell r="AQ104">
            <v>8.9383751340966615</v>
          </cell>
          <cell r="AT104">
            <v>8.7287285883565531</v>
          </cell>
          <cell r="AW104">
            <v>183630</v>
          </cell>
          <cell r="AZ104">
            <v>576913</v>
          </cell>
          <cell r="BC104">
            <v>96.4</v>
          </cell>
          <cell r="BF104">
            <v>97.6</v>
          </cell>
          <cell r="BI104">
            <v>1062.56</v>
          </cell>
          <cell r="BL104">
            <v>7.4502352388498183</v>
          </cell>
          <cell r="BO104">
            <v>1073.3900000000001</v>
          </cell>
          <cell r="BR104">
            <v>7.5261707602667212</v>
          </cell>
          <cell r="BU104">
            <v>95.7</v>
          </cell>
          <cell r="BX104">
            <v>120.1</v>
          </cell>
          <cell r="CA104">
            <v>105.7</v>
          </cell>
          <cell r="CD104">
            <v>124.3</v>
          </cell>
          <cell r="CG104">
            <v>99.68</v>
          </cell>
          <cell r="CJ104">
            <v>115.21</v>
          </cell>
          <cell r="CM104">
            <v>100</v>
          </cell>
          <cell r="CP104">
            <v>111.5</v>
          </cell>
          <cell r="CS104">
            <v>121.3</v>
          </cell>
          <cell r="CV104">
            <v>127</v>
          </cell>
          <cell r="CY104">
            <v>120.3</v>
          </cell>
          <cell r="DB104">
            <v>122.1</v>
          </cell>
          <cell r="DE104">
            <v>102.8</v>
          </cell>
          <cell r="DH104">
            <v>102</v>
          </cell>
          <cell r="DQ104">
            <v>112.92</v>
          </cell>
          <cell r="DT104">
            <v>101.67</v>
          </cell>
        </row>
        <row r="105">
          <cell r="E105">
            <v>143.935</v>
          </cell>
          <cell r="I105">
            <v>18.2</v>
          </cell>
          <cell r="J105">
            <v>96.4</v>
          </cell>
          <cell r="M105">
            <v>101.3</v>
          </cell>
          <cell r="P105">
            <v>103.9</v>
          </cell>
          <cell r="S105">
            <v>102.4</v>
          </cell>
          <cell r="V105">
            <v>102.2</v>
          </cell>
          <cell r="Y105">
            <v>99.9</v>
          </cell>
          <cell r="AB105">
            <v>6726</v>
          </cell>
          <cell r="AE105">
            <v>3.2</v>
          </cell>
          <cell r="AH105">
            <v>3.5</v>
          </cell>
          <cell r="AK105">
            <v>1286.5999999999999</v>
          </cell>
          <cell r="AN105">
            <v>1132.5</v>
          </cell>
          <cell r="AQ105">
            <v>8.9387570778476384</v>
          </cell>
          <cell r="AT105">
            <v>7.8681349220134091</v>
          </cell>
          <cell r="AW105">
            <v>185694</v>
          </cell>
          <cell r="AZ105">
            <v>580740</v>
          </cell>
          <cell r="BC105">
            <v>119.6</v>
          </cell>
          <cell r="BF105">
            <v>97.7</v>
          </cell>
          <cell r="BI105">
            <v>1236.6300000000001</v>
          </cell>
          <cell r="BL105">
            <v>8.5915864800083384</v>
          </cell>
          <cell r="BO105">
            <v>846.51</v>
          </cell>
          <cell r="BR105">
            <v>5.8811963733629762</v>
          </cell>
          <cell r="BU105">
            <v>99.3</v>
          </cell>
          <cell r="BX105">
            <v>133.5</v>
          </cell>
          <cell r="CA105">
            <v>116.7</v>
          </cell>
          <cell r="CD105">
            <v>141.30000000000001</v>
          </cell>
          <cell r="CG105">
            <v>109.56</v>
          </cell>
          <cell r="CJ105">
            <v>114.73</v>
          </cell>
          <cell r="CM105">
            <v>100.5</v>
          </cell>
          <cell r="CP105">
            <v>111.1</v>
          </cell>
          <cell r="CS105">
            <v>129.80000000000001</v>
          </cell>
          <cell r="CV105">
            <v>132.5</v>
          </cell>
          <cell r="CY105">
            <v>131.9</v>
          </cell>
          <cell r="DB105">
            <v>136</v>
          </cell>
          <cell r="DE105">
            <v>102.7</v>
          </cell>
          <cell r="DH105">
            <v>102.3</v>
          </cell>
          <cell r="DQ105">
            <v>123.41</v>
          </cell>
          <cell r="DT105">
            <v>108.27</v>
          </cell>
        </row>
        <row r="106">
          <cell r="E106">
            <v>140.84800000000001</v>
          </cell>
          <cell r="I106">
            <v>18.2</v>
          </cell>
          <cell r="J106">
            <v>95</v>
          </cell>
          <cell r="M106">
            <v>101.2</v>
          </cell>
          <cell r="P106">
            <v>105</v>
          </cell>
          <cell r="S106">
            <v>102.5</v>
          </cell>
          <cell r="V106">
            <v>102.1</v>
          </cell>
          <cell r="Y106">
            <v>99.5</v>
          </cell>
          <cell r="AB106">
            <v>6693</v>
          </cell>
          <cell r="AE106">
            <v>3.6</v>
          </cell>
          <cell r="AH106">
            <v>3.6</v>
          </cell>
          <cell r="AK106">
            <v>468.9</v>
          </cell>
          <cell r="AN106">
            <v>1028.0999999999999</v>
          </cell>
          <cell r="AQ106">
            <v>3.3291207542883101</v>
          </cell>
          <cell r="AT106">
            <v>7.2993581733499928</v>
          </cell>
          <cell r="AW106">
            <v>188656</v>
          </cell>
          <cell r="AZ106">
            <v>584775</v>
          </cell>
          <cell r="BC106">
            <v>93.5</v>
          </cell>
          <cell r="BF106">
            <v>99.2</v>
          </cell>
          <cell r="BI106">
            <v>406.57</v>
          </cell>
          <cell r="BL106">
            <v>2.8865869589912525</v>
          </cell>
          <cell r="BO106">
            <v>994.43</v>
          </cell>
          <cell r="BR106">
            <v>7.0603061456321701</v>
          </cell>
          <cell r="BU106">
            <v>109</v>
          </cell>
          <cell r="BX106">
            <v>115.3</v>
          </cell>
          <cell r="CA106">
            <v>123</v>
          </cell>
          <cell r="CD106">
            <v>123.5</v>
          </cell>
          <cell r="CG106">
            <v>107.09</v>
          </cell>
          <cell r="CJ106">
            <v>115.62</v>
          </cell>
          <cell r="CM106">
            <v>99</v>
          </cell>
          <cell r="CP106">
            <v>110.9</v>
          </cell>
          <cell r="CS106">
            <v>132.6</v>
          </cell>
          <cell r="CV106">
            <v>135.5</v>
          </cell>
          <cell r="CY106">
            <v>131.4</v>
          </cell>
          <cell r="DB106">
            <v>111.5</v>
          </cell>
          <cell r="DE106">
            <v>102.7</v>
          </cell>
          <cell r="DH106">
            <v>105.2</v>
          </cell>
          <cell r="DQ106">
            <v>98</v>
          </cell>
          <cell r="DT106">
            <v>107.7</v>
          </cell>
        </row>
        <row r="107">
          <cell r="E107">
            <v>136.80500000000001</v>
          </cell>
          <cell r="I107">
            <v>9.1</v>
          </cell>
          <cell r="J107">
            <v>93.5</v>
          </cell>
          <cell r="M107">
            <v>99.2</v>
          </cell>
          <cell r="P107">
            <v>101.3</v>
          </cell>
          <cell r="S107">
            <v>102.6</v>
          </cell>
          <cell r="V107">
            <v>102</v>
          </cell>
          <cell r="Y107">
            <v>99.2</v>
          </cell>
          <cell r="AB107">
            <v>6657</v>
          </cell>
          <cell r="AE107">
            <v>3.7</v>
          </cell>
          <cell r="AH107">
            <v>3.6</v>
          </cell>
          <cell r="AK107">
            <v>1640.1</v>
          </cell>
          <cell r="AN107">
            <v>1666.3</v>
          </cell>
          <cell r="AQ107">
            <v>11.988596908007747</v>
          </cell>
          <cell r="AT107">
            <v>12.180110376082744</v>
          </cell>
          <cell r="AW107">
            <v>190974</v>
          </cell>
          <cell r="AZ107">
            <v>588300</v>
          </cell>
          <cell r="BC107">
            <v>87.1</v>
          </cell>
          <cell r="BF107">
            <v>97.9</v>
          </cell>
          <cell r="BI107">
            <v>1277.25</v>
          </cell>
          <cell r="BL107">
            <v>9.3362815686561156</v>
          </cell>
          <cell r="BO107">
            <v>1299.94</v>
          </cell>
          <cell r="BR107">
            <v>9.5021380797485477</v>
          </cell>
          <cell r="BU107">
            <v>91.1</v>
          </cell>
          <cell r="BX107">
            <v>127.5</v>
          </cell>
          <cell r="CA107">
            <v>102.4</v>
          </cell>
          <cell r="CD107">
            <v>134.5</v>
          </cell>
          <cell r="CG107">
            <v>100.68</v>
          </cell>
          <cell r="CJ107">
            <v>114.67</v>
          </cell>
          <cell r="CM107">
            <v>90.6</v>
          </cell>
          <cell r="CP107">
            <v>111</v>
          </cell>
          <cell r="CS107">
            <v>115.9</v>
          </cell>
          <cell r="CV107">
            <v>129.19999999999999</v>
          </cell>
          <cell r="CY107">
            <v>107.1</v>
          </cell>
          <cell r="DB107">
            <v>118.3</v>
          </cell>
          <cell r="DE107">
            <v>102.6</v>
          </cell>
          <cell r="DH107">
            <v>102.2</v>
          </cell>
          <cell r="DQ107">
            <v>108.8</v>
          </cell>
          <cell r="DT107">
            <v>90.6</v>
          </cell>
        </row>
        <row r="108">
          <cell r="E108">
            <v>139.874</v>
          </cell>
          <cell r="I108">
            <v>18.2</v>
          </cell>
          <cell r="J108">
            <v>92.7</v>
          </cell>
          <cell r="M108">
            <v>96.8</v>
          </cell>
          <cell r="P108">
            <v>100.5</v>
          </cell>
          <cell r="S108">
            <v>102.7</v>
          </cell>
          <cell r="V108">
            <v>102.4</v>
          </cell>
          <cell r="Y108">
            <v>98.8</v>
          </cell>
          <cell r="AB108">
            <v>6745</v>
          </cell>
          <cell r="AE108">
            <v>4.0999999999999996</v>
          </cell>
          <cell r="AH108">
            <v>3.9</v>
          </cell>
          <cell r="AK108">
            <v>1441.2</v>
          </cell>
          <cell r="AN108">
            <v>1134</v>
          </cell>
          <cell r="AQ108">
            <v>10.303558917311294</v>
          </cell>
          <cell r="AT108">
            <v>8.1072965669102199</v>
          </cell>
          <cell r="AW108">
            <v>189330</v>
          </cell>
          <cell r="AZ108">
            <v>587690</v>
          </cell>
          <cell r="BC108">
            <v>104.6</v>
          </cell>
          <cell r="BF108">
            <v>97</v>
          </cell>
          <cell r="BI108">
            <v>1240.55</v>
          </cell>
          <cell r="BL108">
            <v>8.8690535767905399</v>
          </cell>
          <cell r="BO108">
            <v>1031.03</v>
          </cell>
          <cell r="BR108">
            <v>7.3711340206185572</v>
          </cell>
          <cell r="BU108">
            <v>103.4</v>
          </cell>
          <cell r="BX108">
            <v>142.1</v>
          </cell>
          <cell r="CA108">
            <v>121.5</v>
          </cell>
          <cell r="CD108">
            <v>148.69999999999999</v>
          </cell>
          <cell r="CG108">
            <v>103.85</v>
          </cell>
          <cell r="CJ108">
            <v>111.77</v>
          </cell>
          <cell r="CM108">
            <v>113.4</v>
          </cell>
          <cell r="CP108">
            <v>118.6</v>
          </cell>
          <cell r="CS108">
            <v>150.5</v>
          </cell>
          <cell r="CV108">
            <v>140.80000000000001</v>
          </cell>
          <cell r="CY108">
            <v>127.4</v>
          </cell>
          <cell r="DB108">
            <v>132.69999999999999</v>
          </cell>
          <cell r="DE108">
            <v>102.5</v>
          </cell>
          <cell r="DH108">
            <v>102.5</v>
          </cell>
          <cell r="DQ108">
            <v>121.8</v>
          </cell>
          <cell r="DT108">
            <v>107.7</v>
          </cell>
        </row>
        <row r="109">
          <cell r="E109">
            <v>144.149</v>
          </cell>
          <cell r="I109">
            <v>0</v>
          </cell>
          <cell r="J109">
            <v>90.1</v>
          </cell>
          <cell r="M109">
            <v>94.8</v>
          </cell>
          <cell r="P109">
            <v>99</v>
          </cell>
          <cell r="S109">
            <v>102.4</v>
          </cell>
          <cell r="V109">
            <v>102.6</v>
          </cell>
          <cell r="Y109">
            <v>100.6</v>
          </cell>
          <cell r="AB109">
            <v>6822</v>
          </cell>
          <cell r="AE109">
            <v>4.3</v>
          </cell>
          <cell r="AH109">
            <v>4</v>
          </cell>
          <cell r="AK109">
            <v>1059.8</v>
          </cell>
          <cell r="AN109">
            <v>992.5</v>
          </cell>
          <cell r="AQ109">
            <v>7.3521148256318112</v>
          </cell>
          <cell r="AT109">
            <v>6.8852368035851788</v>
          </cell>
          <cell r="AW109">
            <v>189932</v>
          </cell>
          <cell r="AZ109">
            <v>589137</v>
          </cell>
          <cell r="BC109">
            <v>96.6</v>
          </cell>
          <cell r="BF109">
            <v>96.4</v>
          </cell>
          <cell r="BI109">
            <v>1222.6500000000001</v>
          </cell>
          <cell r="BL109">
            <v>8.4818486427238486</v>
          </cell>
          <cell r="BO109">
            <v>1225.53</v>
          </cell>
          <cell r="BR109">
            <v>8.5018279696702717</v>
          </cell>
          <cell r="BU109">
            <v>99</v>
          </cell>
          <cell r="BX109">
            <v>147.69999999999999</v>
          </cell>
          <cell r="CA109">
            <v>113.9</v>
          </cell>
          <cell r="CD109">
            <v>147</v>
          </cell>
          <cell r="CG109">
            <v>99.97</v>
          </cell>
          <cell r="CJ109">
            <v>113.5</v>
          </cell>
          <cell r="CM109">
            <v>96.1</v>
          </cell>
          <cell r="CP109">
            <v>116.8</v>
          </cell>
          <cell r="CS109">
            <v>124.5</v>
          </cell>
          <cell r="CV109">
            <v>139.6</v>
          </cell>
          <cell r="CY109">
            <v>118.8</v>
          </cell>
          <cell r="DB109">
            <v>125.6</v>
          </cell>
          <cell r="DE109">
            <v>102.4</v>
          </cell>
          <cell r="DH109">
            <v>101.8</v>
          </cell>
          <cell r="DQ109">
            <v>117</v>
          </cell>
          <cell r="DT109">
            <v>103.7</v>
          </cell>
        </row>
        <row r="110">
          <cell r="E110">
            <v>149.67400000000001</v>
          </cell>
          <cell r="I110">
            <v>40.9</v>
          </cell>
          <cell r="J110">
            <v>91</v>
          </cell>
          <cell r="M110">
            <v>93.9</v>
          </cell>
          <cell r="P110">
            <v>96.4</v>
          </cell>
          <cell r="S110">
            <v>102.4</v>
          </cell>
          <cell r="V110">
            <v>102.9</v>
          </cell>
          <cell r="Y110">
            <v>100.6</v>
          </cell>
          <cell r="AB110">
            <v>6891</v>
          </cell>
          <cell r="AE110">
            <v>4.3</v>
          </cell>
          <cell r="AH110">
            <v>4.0999999999999996</v>
          </cell>
          <cell r="AK110">
            <v>1382.3</v>
          </cell>
          <cell r="AN110">
            <v>1580.4</v>
          </cell>
          <cell r="AQ110">
            <v>9.235404946750938</v>
          </cell>
          <cell r="AT110">
            <v>10.558948113900877</v>
          </cell>
          <cell r="AW110">
            <v>190740</v>
          </cell>
          <cell r="AZ110">
            <v>591128</v>
          </cell>
          <cell r="BC110">
            <v>94.2</v>
          </cell>
          <cell r="BF110">
            <v>96.8</v>
          </cell>
          <cell r="BI110">
            <v>1218.0899999999999</v>
          </cell>
          <cell r="BL110">
            <v>8.138287210871626</v>
          </cell>
          <cell r="BO110">
            <v>1455.13</v>
          </cell>
          <cell r="BR110">
            <v>9.7219958042144938</v>
          </cell>
          <cell r="BU110">
            <v>85.7</v>
          </cell>
          <cell r="BX110">
            <v>129.6</v>
          </cell>
          <cell r="CA110">
            <v>98.3</v>
          </cell>
          <cell r="CD110">
            <v>139.80000000000001</v>
          </cell>
          <cell r="CG110">
            <v>98.27</v>
          </cell>
          <cell r="CJ110">
            <v>112.85</v>
          </cell>
          <cell r="CM110">
            <v>94.9</v>
          </cell>
          <cell r="CP110">
            <v>105.4</v>
          </cell>
          <cell r="CS110">
            <v>125.2</v>
          </cell>
          <cell r="CV110">
            <v>126.3</v>
          </cell>
          <cell r="CY110">
            <v>107.4</v>
          </cell>
          <cell r="DB110">
            <v>116.8</v>
          </cell>
          <cell r="DE110">
            <v>102.4</v>
          </cell>
          <cell r="DH110">
            <v>101.8</v>
          </cell>
          <cell r="DQ110">
            <v>106.1</v>
          </cell>
          <cell r="DT110">
            <v>94.3</v>
          </cell>
        </row>
        <row r="111">
          <cell r="E111">
            <v>154.352</v>
          </cell>
          <cell r="I111">
            <v>27.3</v>
          </cell>
          <cell r="J111">
            <v>89.9</v>
          </cell>
          <cell r="M111">
            <v>95.2</v>
          </cell>
          <cell r="P111">
            <v>99</v>
          </cell>
          <cell r="S111">
            <v>102.2</v>
          </cell>
          <cell r="V111">
            <v>102.5</v>
          </cell>
          <cell r="Y111">
            <v>100.6</v>
          </cell>
          <cell r="AB111">
            <v>6892</v>
          </cell>
          <cell r="AE111">
            <v>4.0999999999999996</v>
          </cell>
          <cell r="AH111">
            <v>4.0999999999999996</v>
          </cell>
          <cell r="AK111">
            <v>1416.5</v>
          </cell>
          <cell r="AN111">
            <v>1266.0999999999999</v>
          </cell>
          <cell r="AQ111">
            <v>9.1770757748522858</v>
          </cell>
          <cell r="AT111">
            <v>8.2026795895096907</v>
          </cell>
          <cell r="AW111">
            <v>191089</v>
          </cell>
          <cell r="AZ111">
            <v>591227</v>
          </cell>
          <cell r="BC111">
            <v>92.6</v>
          </cell>
          <cell r="BF111">
            <v>95.8</v>
          </cell>
          <cell r="BI111">
            <v>1213.49</v>
          </cell>
          <cell r="BL111">
            <v>7.8618352855810096</v>
          </cell>
          <cell r="BO111">
            <v>1118.22</v>
          </cell>
          <cell r="BR111">
            <v>7.2446097232300195</v>
          </cell>
          <cell r="BU111">
            <v>93.8</v>
          </cell>
          <cell r="BX111">
            <v>127.3</v>
          </cell>
          <cell r="CA111">
            <v>113.4</v>
          </cell>
          <cell r="CD111">
            <v>143.6</v>
          </cell>
          <cell r="CG111">
            <v>102.44</v>
          </cell>
          <cell r="CJ111">
            <v>111.17</v>
          </cell>
          <cell r="CM111">
            <v>96.7</v>
          </cell>
          <cell r="CP111">
            <v>113.7</v>
          </cell>
          <cell r="CS111">
            <v>134.4</v>
          </cell>
          <cell r="CV111">
            <v>142.6</v>
          </cell>
          <cell r="CY111">
            <v>119.2</v>
          </cell>
          <cell r="DB111">
            <v>125.6</v>
          </cell>
          <cell r="DE111">
            <v>102.5</v>
          </cell>
          <cell r="DH111">
            <v>101.9</v>
          </cell>
          <cell r="DQ111">
            <v>111.5</v>
          </cell>
          <cell r="DT111">
            <v>100.2</v>
          </cell>
        </row>
        <row r="112">
          <cell r="E112">
            <v>154.346</v>
          </cell>
          <cell r="I112">
            <v>45.5</v>
          </cell>
          <cell r="J112">
            <v>89.9</v>
          </cell>
          <cell r="M112">
            <v>94.9</v>
          </cell>
          <cell r="P112">
            <v>97.9</v>
          </cell>
          <cell r="S112">
            <v>102</v>
          </cell>
          <cell r="V112">
            <v>101.9</v>
          </cell>
          <cell r="Y112">
            <v>100.3</v>
          </cell>
          <cell r="AB112">
            <v>6847</v>
          </cell>
          <cell r="AE112">
            <v>3.9</v>
          </cell>
          <cell r="AH112">
            <v>4.0999999999999996</v>
          </cell>
          <cell r="AK112">
            <v>1354.8</v>
          </cell>
          <cell r="AN112">
            <v>1217.3</v>
          </cell>
          <cell r="AQ112">
            <v>8.777681313412721</v>
          </cell>
          <cell r="AT112">
            <v>7.8868257032900102</v>
          </cell>
          <cell r="AW112">
            <v>192559</v>
          </cell>
          <cell r="AZ112">
            <v>594059</v>
          </cell>
          <cell r="BC112">
            <v>100</v>
          </cell>
          <cell r="BF112">
            <v>95.5</v>
          </cell>
          <cell r="BI112">
            <v>1310.21</v>
          </cell>
          <cell r="BL112">
            <v>8.4887849377372913</v>
          </cell>
          <cell r="BO112">
            <v>1235.56</v>
          </cell>
          <cell r="BR112">
            <v>8.005131328314306</v>
          </cell>
          <cell r="BU112">
            <v>95.8</v>
          </cell>
          <cell r="BX112">
            <v>138.1</v>
          </cell>
          <cell r="CA112">
            <v>116.9</v>
          </cell>
          <cell r="CD112">
            <v>149.5</v>
          </cell>
          <cell r="CG112">
            <v>101.9</v>
          </cell>
          <cell r="CJ112">
            <v>112.33</v>
          </cell>
          <cell r="CM112">
            <v>95.7</v>
          </cell>
          <cell r="CP112">
            <v>122.3</v>
          </cell>
          <cell r="CS112">
            <v>132.6</v>
          </cell>
          <cell r="CV112">
            <v>153.5</v>
          </cell>
          <cell r="CY112">
            <v>123.7</v>
          </cell>
          <cell r="DB112">
            <v>131.80000000000001</v>
          </cell>
          <cell r="DE112">
            <v>102.3</v>
          </cell>
          <cell r="DH112">
            <v>100.9</v>
          </cell>
          <cell r="DQ112">
            <v>116.9</v>
          </cell>
          <cell r="DT112">
            <v>105.1</v>
          </cell>
        </row>
        <row r="113">
          <cell r="E113">
            <v>159.374</v>
          </cell>
          <cell r="I113">
            <v>45.5</v>
          </cell>
          <cell r="J113">
            <v>89.8</v>
          </cell>
          <cell r="M113">
            <v>93.9</v>
          </cell>
          <cell r="P113">
            <v>97.5</v>
          </cell>
          <cell r="S113">
            <v>102</v>
          </cell>
          <cell r="V113">
            <v>101.8</v>
          </cell>
          <cell r="Y113">
            <v>100</v>
          </cell>
          <cell r="AB113">
            <v>6842</v>
          </cell>
          <cell r="AE113">
            <v>4.3</v>
          </cell>
          <cell r="AH113">
            <v>4.3</v>
          </cell>
          <cell r="AK113">
            <v>1175.7</v>
          </cell>
          <cell r="AN113">
            <v>1387</v>
          </cell>
          <cell r="AQ113">
            <v>7.3769874634507513</v>
          </cell>
          <cell r="AT113">
            <v>8.7027997038412792</v>
          </cell>
          <cell r="AW113">
            <v>193846</v>
          </cell>
          <cell r="AZ113">
            <v>597463</v>
          </cell>
          <cell r="BC113">
            <v>90.6</v>
          </cell>
          <cell r="BF113">
            <v>95.1</v>
          </cell>
          <cell r="BI113">
            <v>890.97</v>
          </cell>
          <cell r="BL113">
            <v>5.5904350772397002</v>
          </cell>
          <cell r="BO113">
            <v>1169.26</v>
          </cell>
          <cell r="BR113">
            <v>7.3365793667724972</v>
          </cell>
          <cell r="BU113">
            <v>97.2</v>
          </cell>
          <cell r="BX113">
            <v>117.9</v>
          </cell>
          <cell r="CA113">
            <v>113.2</v>
          </cell>
          <cell r="CD113">
            <v>128.80000000000001</v>
          </cell>
          <cell r="CG113">
            <v>100.53</v>
          </cell>
          <cell r="CJ113">
            <v>109.98</v>
          </cell>
          <cell r="CM113">
            <v>93.4</v>
          </cell>
          <cell r="CP113">
            <v>102</v>
          </cell>
          <cell r="CS113">
            <v>132.80000000000001</v>
          </cell>
          <cell r="CV113">
            <v>128.5</v>
          </cell>
          <cell r="CY113">
            <v>118.8</v>
          </cell>
          <cell r="DB113">
            <v>116</v>
          </cell>
          <cell r="DE113">
            <v>102.3</v>
          </cell>
          <cell r="DH113">
            <v>100.8</v>
          </cell>
          <cell r="DQ113">
            <v>102.8</v>
          </cell>
          <cell r="DT113">
            <v>99.7</v>
          </cell>
        </row>
        <row r="114">
          <cell r="E114">
            <v>155.30099999999999</v>
          </cell>
          <cell r="I114">
            <v>63.6</v>
          </cell>
          <cell r="J114">
            <v>90.6</v>
          </cell>
          <cell r="M114">
            <v>95.2</v>
          </cell>
          <cell r="P114">
            <v>99.2</v>
          </cell>
          <cell r="S114">
            <v>102.3</v>
          </cell>
          <cell r="V114">
            <v>102.6</v>
          </cell>
          <cell r="Y114">
            <v>99.8</v>
          </cell>
          <cell r="AB114">
            <v>6821</v>
          </cell>
          <cell r="AE114">
            <v>4.3</v>
          </cell>
          <cell r="AH114">
            <v>4.3</v>
          </cell>
          <cell r="AK114">
            <v>1921.4</v>
          </cell>
          <cell r="AN114">
            <v>1541</v>
          </cell>
          <cell r="AQ114">
            <v>12.372103206032158</v>
          </cell>
          <cell r="AT114">
            <v>9.9226663060765876</v>
          </cell>
          <cell r="AW114">
            <v>194370</v>
          </cell>
          <cell r="AZ114">
            <v>599063</v>
          </cell>
          <cell r="BC114">
            <v>89.4</v>
          </cell>
          <cell r="BF114">
            <v>94.8</v>
          </cell>
          <cell r="BI114">
            <v>1541.57</v>
          </cell>
          <cell r="BL114">
            <v>9.9263365979613791</v>
          </cell>
          <cell r="BO114">
            <v>1233.8399999999999</v>
          </cell>
          <cell r="BR114">
            <v>7.9448297177738718</v>
          </cell>
          <cell r="BU114">
            <v>89.7</v>
          </cell>
          <cell r="BX114">
            <v>142</v>
          </cell>
          <cell r="CA114">
            <v>112.3</v>
          </cell>
          <cell r="CD114">
            <v>153.9</v>
          </cell>
          <cell r="CG114">
            <v>102.02</v>
          </cell>
          <cell r="CJ114">
            <v>111.71</v>
          </cell>
          <cell r="CM114">
            <v>85.9</v>
          </cell>
          <cell r="CP114">
            <v>122.5</v>
          </cell>
          <cell r="CS114">
            <v>117.6</v>
          </cell>
          <cell r="CV114">
            <v>150.80000000000001</v>
          </cell>
          <cell r="CY114">
            <v>116.2</v>
          </cell>
          <cell r="DB114">
            <v>132.80000000000001</v>
          </cell>
          <cell r="DE114">
            <v>102.2</v>
          </cell>
          <cell r="DH114">
            <v>101.5</v>
          </cell>
          <cell r="DQ114">
            <v>118.4</v>
          </cell>
          <cell r="DT114">
            <v>100.5</v>
          </cell>
        </row>
        <row r="115">
          <cell r="E115">
            <v>144.172</v>
          </cell>
          <cell r="I115">
            <v>45.5</v>
          </cell>
          <cell r="J115">
            <v>89.1</v>
          </cell>
          <cell r="M115">
            <v>94.9</v>
          </cell>
          <cell r="P115">
            <v>98</v>
          </cell>
          <cell r="S115">
            <v>102.8</v>
          </cell>
          <cell r="V115">
            <v>103.3</v>
          </cell>
          <cell r="Y115">
            <v>99.7</v>
          </cell>
          <cell r="AB115">
            <v>6816</v>
          </cell>
          <cell r="AE115">
            <v>4.3</v>
          </cell>
          <cell r="AH115">
            <v>4.3</v>
          </cell>
          <cell r="AK115">
            <v>1301.8</v>
          </cell>
          <cell r="AN115">
            <v>1316.3</v>
          </cell>
          <cell r="AQ115">
            <v>9.0294925505646031</v>
          </cell>
          <cell r="AT115">
            <v>9.1300668645784206</v>
          </cell>
          <cell r="AW115">
            <v>196231</v>
          </cell>
          <cell r="AZ115">
            <v>599753</v>
          </cell>
          <cell r="BC115">
            <v>92.8</v>
          </cell>
          <cell r="BF115">
            <v>94.4</v>
          </cell>
          <cell r="BI115">
            <v>1365.98</v>
          </cell>
          <cell r="BL115">
            <v>9.4746552728685192</v>
          </cell>
          <cell r="BO115">
            <v>1292.0999999999999</v>
          </cell>
          <cell r="BR115">
            <v>8.9622118025691524</v>
          </cell>
          <cell r="BU115">
            <v>92</v>
          </cell>
          <cell r="BX115">
            <v>138.30000000000001</v>
          </cell>
          <cell r="CA115">
            <v>109</v>
          </cell>
          <cell r="CD115">
            <v>152.6</v>
          </cell>
          <cell r="CG115">
            <v>99.63</v>
          </cell>
          <cell r="CJ115">
            <v>110.96</v>
          </cell>
          <cell r="CM115">
            <v>93.2</v>
          </cell>
          <cell r="CP115">
            <v>129.1</v>
          </cell>
          <cell r="CS115">
            <v>117.7</v>
          </cell>
          <cell r="CV115">
            <v>149.5</v>
          </cell>
          <cell r="CY115">
            <v>114.7</v>
          </cell>
          <cell r="DB115">
            <v>126.6</v>
          </cell>
          <cell r="DE115">
            <v>102.5</v>
          </cell>
          <cell r="DH115">
            <v>102.1</v>
          </cell>
          <cell r="DQ115">
            <v>117</v>
          </cell>
          <cell r="DT115">
            <v>105.7</v>
          </cell>
        </row>
        <row r="116">
          <cell r="E116">
            <v>140.11500000000001</v>
          </cell>
          <cell r="I116">
            <v>54.5</v>
          </cell>
          <cell r="J116">
            <v>89.6</v>
          </cell>
          <cell r="M116">
            <v>93.6</v>
          </cell>
          <cell r="P116">
            <v>97.2</v>
          </cell>
          <cell r="S116">
            <v>103.2</v>
          </cell>
          <cell r="V116">
            <v>103.2</v>
          </cell>
          <cell r="Y116">
            <v>99.7</v>
          </cell>
          <cell r="AB116">
            <v>6772</v>
          </cell>
          <cell r="AE116">
            <v>4.3</v>
          </cell>
          <cell r="AH116">
            <v>4.5</v>
          </cell>
          <cell r="AK116">
            <v>1172.9000000000001</v>
          </cell>
          <cell r="AN116">
            <v>1271.5999999999999</v>
          </cell>
          <cell r="AQ116">
            <v>8.3709809799093602</v>
          </cell>
          <cell r="AT116">
            <v>9.0754023480712256</v>
          </cell>
          <cell r="AW116">
            <v>198509</v>
          </cell>
          <cell r="AZ116">
            <v>604538</v>
          </cell>
          <cell r="BC116">
            <v>93.9</v>
          </cell>
          <cell r="BF116">
            <v>94.9</v>
          </cell>
          <cell r="BI116">
            <v>890.22</v>
          </cell>
          <cell r="BL116">
            <v>6.3534953431110157</v>
          </cell>
          <cell r="BO116">
            <v>906.78</v>
          </cell>
          <cell r="BR116">
            <v>6.4716839738785987</v>
          </cell>
          <cell r="BU116">
            <v>94.8</v>
          </cell>
          <cell r="BX116">
            <v>123.2</v>
          </cell>
          <cell r="CA116">
            <v>110.6</v>
          </cell>
          <cell r="CD116">
            <v>125.8</v>
          </cell>
          <cell r="CG116">
            <v>102.5</v>
          </cell>
          <cell r="CJ116">
            <v>107.13</v>
          </cell>
          <cell r="CM116">
            <v>88.7</v>
          </cell>
          <cell r="CP116">
            <v>109.7</v>
          </cell>
          <cell r="CS116">
            <v>106.4</v>
          </cell>
          <cell r="CV116">
            <v>117.2</v>
          </cell>
          <cell r="CY116">
            <v>106.1</v>
          </cell>
          <cell r="DB116">
            <v>106.3</v>
          </cell>
          <cell r="DE116">
            <v>102.4</v>
          </cell>
          <cell r="DH116">
            <v>102</v>
          </cell>
          <cell r="DQ116">
            <v>104.8</v>
          </cell>
          <cell r="DT116">
            <v>104.7</v>
          </cell>
        </row>
        <row r="117">
          <cell r="E117">
            <v>137.358</v>
          </cell>
          <cell r="I117">
            <v>45.5</v>
          </cell>
          <cell r="J117">
            <v>89.1</v>
          </cell>
          <cell r="M117">
            <v>93.4</v>
          </cell>
          <cell r="P117">
            <v>97.2</v>
          </cell>
          <cell r="S117">
            <v>103</v>
          </cell>
          <cell r="V117">
            <v>102.8</v>
          </cell>
          <cell r="Y117">
            <v>99.6</v>
          </cell>
          <cell r="AB117">
            <v>6717</v>
          </cell>
          <cell r="AE117">
            <v>4.0999999999999996</v>
          </cell>
          <cell r="AH117">
            <v>4.4000000000000004</v>
          </cell>
          <cell r="AK117">
            <v>1449.4</v>
          </cell>
          <cell r="AN117">
            <v>1307.2</v>
          </cell>
          <cell r="AQ117">
            <v>10.551988235122819</v>
          </cell>
          <cell r="AT117">
            <v>9.516737285050743</v>
          </cell>
          <cell r="AW117">
            <v>197369</v>
          </cell>
          <cell r="AZ117">
            <v>606274</v>
          </cell>
          <cell r="BC117">
            <v>114.3</v>
          </cell>
          <cell r="BF117">
            <v>93.6</v>
          </cell>
          <cell r="BI117">
            <v>1413.82</v>
          </cell>
          <cell r="BL117">
            <v>10.292957090231365</v>
          </cell>
          <cell r="BO117">
            <v>1090.5</v>
          </cell>
          <cell r="BR117">
            <v>7.9391080242868997</v>
          </cell>
          <cell r="BU117">
            <v>85.1</v>
          </cell>
          <cell r="BX117">
            <v>143.6</v>
          </cell>
          <cell r="CA117">
            <v>101.5</v>
          </cell>
          <cell r="CD117">
            <v>146.69999999999999</v>
          </cell>
          <cell r="CG117">
            <v>101.28</v>
          </cell>
          <cell r="CJ117">
            <v>108.66</v>
          </cell>
          <cell r="CM117">
            <v>79.2</v>
          </cell>
          <cell r="CP117">
            <v>113.4</v>
          </cell>
          <cell r="CS117">
            <v>98.2</v>
          </cell>
          <cell r="CV117">
            <v>124.5</v>
          </cell>
          <cell r="CY117">
            <v>103.4</v>
          </cell>
          <cell r="DB117">
            <v>119.4</v>
          </cell>
          <cell r="DE117">
            <v>102.4</v>
          </cell>
          <cell r="DH117">
            <v>98.3</v>
          </cell>
          <cell r="DQ117">
            <v>116.7</v>
          </cell>
          <cell r="DT117">
            <v>100.3</v>
          </cell>
        </row>
        <row r="118">
          <cell r="E118">
            <v>131.34899999999999</v>
          </cell>
          <cell r="I118">
            <v>54.5</v>
          </cell>
          <cell r="J118">
            <v>89.5</v>
          </cell>
          <cell r="M118">
            <v>93.8</v>
          </cell>
          <cell r="P118">
            <v>96.6</v>
          </cell>
          <cell r="S118">
            <v>102.7</v>
          </cell>
          <cell r="V118">
            <v>102.3</v>
          </cell>
          <cell r="Y118">
            <v>99</v>
          </cell>
          <cell r="AB118">
            <v>6677</v>
          </cell>
          <cell r="AE118">
            <v>4.5</v>
          </cell>
          <cell r="AH118">
            <v>4.5</v>
          </cell>
          <cell r="AK118">
            <v>791.3</v>
          </cell>
          <cell r="AN118">
            <v>1352.2</v>
          </cell>
          <cell r="AQ118">
            <v>6.0244082558679546</v>
          </cell>
          <cell r="AT118">
            <v>10.294711037008277</v>
          </cell>
          <cell r="AW118">
            <v>199551</v>
          </cell>
          <cell r="AZ118">
            <v>608059</v>
          </cell>
          <cell r="BC118">
            <v>88.5</v>
          </cell>
          <cell r="BF118">
            <v>93.7</v>
          </cell>
          <cell r="BI118">
            <v>753.98</v>
          </cell>
          <cell r="BL118">
            <v>5.7402797128261351</v>
          </cell>
          <cell r="BO118">
            <v>1270.03</v>
          </cell>
          <cell r="BR118">
            <v>9.6691257641854911</v>
          </cell>
          <cell r="BU118">
            <v>89.4</v>
          </cell>
          <cell r="BX118">
            <v>118.6</v>
          </cell>
          <cell r="CA118">
            <v>103.5</v>
          </cell>
          <cell r="CD118">
            <v>121.8</v>
          </cell>
          <cell r="CG118">
            <v>104.31</v>
          </cell>
          <cell r="CJ118">
            <v>113.83</v>
          </cell>
          <cell r="CM118">
            <v>89.5</v>
          </cell>
          <cell r="CP118">
            <v>107</v>
          </cell>
          <cell r="CS118">
            <v>105.1</v>
          </cell>
          <cell r="CV118">
            <v>117.2</v>
          </cell>
          <cell r="CY118">
            <v>102.6</v>
          </cell>
          <cell r="DB118">
            <v>99.7</v>
          </cell>
          <cell r="DE118">
            <v>102.5</v>
          </cell>
          <cell r="DH118">
            <v>101.5</v>
          </cell>
          <cell r="DQ118">
            <v>96.8</v>
          </cell>
          <cell r="DT118">
            <v>105.5</v>
          </cell>
        </row>
        <row r="119">
          <cell r="E119">
            <v>130.77799999999999</v>
          </cell>
          <cell r="I119">
            <v>45.5</v>
          </cell>
          <cell r="J119">
            <v>90</v>
          </cell>
          <cell r="M119">
            <v>94.1</v>
          </cell>
          <cell r="P119">
            <v>97.4</v>
          </cell>
          <cell r="S119">
            <v>102.5</v>
          </cell>
          <cell r="V119">
            <v>101.9</v>
          </cell>
          <cell r="Y119">
            <v>98.6</v>
          </cell>
          <cell r="AB119">
            <v>6648</v>
          </cell>
          <cell r="AE119">
            <v>4.7</v>
          </cell>
          <cell r="AH119">
            <v>4.5999999999999996</v>
          </cell>
          <cell r="AK119">
            <v>1105.9000000000001</v>
          </cell>
          <cell r="AN119">
            <v>1130</v>
          </cell>
          <cell r="AQ119">
            <v>8.4563152823869476</v>
          </cell>
          <cell r="AT119">
            <v>8.6405970423159868</v>
          </cell>
          <cell r="AW119">
            <v>202730</v>
          </cell>
          <cell r="AZ119">
            <v>610449</v>
          </cell>
          <cell r="BC119">
            <v>83.8</v>
          </cell>
          <cell r="BF119">
            <v>93.9</v>
          </cell>
          <cell r="BI119">
            <v>931.15</v>
          </cell>
          <cell r="BL119">
            <v>7.1200813592500269</v>
          </cell>
          <cell r="BO119">
            <v>961.89</v>
          </cell>
          <cell r="BR119">
            <v>7.3551361849852421</v>
          </cell>
          <cell r="BU119">
            <v>82.2</v>
          </cell>
          <cell r="BX119">
            <v>129.5</v>
          </cell>
          <cell r="CA119">
            <v>97.3</v>
          </cell>
          <cell r="CD119">
            <v>131</v>
          </cell>
          <cell r="CG119">
            <v>111.83</v>
          </cell>
          <cell r="CJ119">
            <v>106.74</v>
          </cell>
          <cell r="CM119">
            <v>99</v>
          </cell>
          <cell r="CP119">
            <v>111.9</v>
          </cell>
          <cell r="CS119">
            <v>121.6</v>
          </cell>
          <cell r="CV119">
            <v>119.8</v>
          </cell>
          <cell r="CY119">
            <v>101.3</v>
          </cell>
          <cell r="DB119">
            <v>103.8</v>
          </cell>
          <cell r="DE119">
            <v>102</v>
          </cell>
          <cell r="DH119">
            <v>101.5</v>
          </cell>
          <cell r="DQ119">
            <v>100.9</v>
          </cell>
          <cell r="DT119">
            <v>100.7</v>
          </cell>
        </row>
        <row r="120">
          <cell r="E120">
            <v>130.19900000000001</v>
          </cell>
          <cell r="I120">
            <v>63.6</v>
          </cell>
          <cell r="J120">
            <v>92.3</v>
          </cell>
          <cell r="M120">
            <v>96.9</v>
          </cell>
          <cell r="P120">
            <v>99.9</v>
          </cell>
          <cell r="S120">
            <v>102.3</v>
          </cell>
          <cell r="V120">
            <v>102</v>
          </cell>
          <cell r="Y120">
            <v>98</v>
          </cell>
          <cell r="AB120">
            <v>6724</v>
          </cell>
          <cell r="AE120">
            <v>5</v>
          </cell>
          <cell r="AH120">
            <v>4.8</v>
          </cell>
          <cell r="AK120">
            <v>1038</v>
          </cell>
          <cell r="AN120">
            <v>849.9</v>
          </cell>
          <cell r="AQ120">
            <v>7.9724114624536275</v>
          </cell>
          <cell r="AT120">
            <v>6.5276999055292277</v>
          </cell>
          <cell r="AW120">
            <v>205458</v>
          </cell>
          <cell r="AZ120">
            <v>611946</v>
          </cell>
          <cell r="BC120">
            <v>100.4</v>
          </cell>
          <cell r="BF120">
            <v>93.5</v>
          </cell>
          <cell r="BI120">
            <v>1303.48</v>
          </cell>
          <cell r="BL120">
            <v>10.011444020307374</v>
          </cell>
          <cell r="BO120">
            <v>1118.68</v>
          </cell>
          <cell r="BR120">
            <v>8.5920782801711226</v>
          </cell>
          <cell r="BU120">
            <v>103.8</v>
          </cell>
          <cell r="BX120">
            <v>139.9</v>
          </cell>
          <cell r="CA120">
            <v>121.1</v>
          </cell>
          <cell r="CD120">
            <v>143.5</v>
          </cell>
          <cell r="CG120">
            <v>108.25</v>
          </cell>
          <cell r="CJ120">
            <v>111.14</v>
          </cell>
          <cell r="CM120">
            <v>105.2</v>
          </cell>
          <cell r="CP120">
            <v>121.4</v>
          </cell>
          <cell r="CS120">
            <v>124.2</v>
          </cell>
          <cell r="CV120">
            <v>135.4</v>
          </cell>
          <cell r="CY120">
            <v>114.2</v>
          </cell>
          <cell r="DB120">
            <v>124.4</v>
          </cell>
          <cell r="DE120">
            <v>102.2</v>
          </cell>
          <cell r="DH120">
            <v>101.9</v>
          </cell>
          <cell r="DQ120">
            <v>120.6</v>
          </cell>
          <cell r="DT120">
            <v>112.2</v>
          </cell>
        </row>
        <row r="121">
          <cell r="E121">
            <v>128.16</v>
          </cell>
          <cell r="I121">
            <v>63.6</v>
          </cell>
          <cell r="J121">
            <v>92.2</v>
          </cell>
          <cell r="M121">
            <v>91.2</v>
          </cell>
          <cell r="P121">
            <v>96.8</v>
          </cell>
          <cell r="S121">
            <v>102.3</v>
          </cell>
          <cell r="V121">
            <v>102.5</v>
          </cell>
          <cell r="Y121">
            <v>99.5</v>
          </cell>
          <cell r="AB121">
            <v>6811</v>
          </cell>
          <cell r="AE121">
            <v>5</v>
          </cell>
          <cell r="AH121">
            <v>4.8</v>
          </cell>
          <cell r="AK121">
            <v>842.5</v>
          </cell>
          <cell r="AN121">
            <v>834.7</v>
          </cell>
          <cell r="AQ121">
            <v>6.5738139825218482</v>
          </cell>
          <cell r="AT121">
            <v>6.5129525593008744</v>
          </cell>
          <cell r="AW121">
            <v>207789</v>
          </cell>
          <cell r="AZ121">
            <v>612451</v>
          </cell>
          <cell r="BC121">
            <v>94.6</v>
          </cell>
          <cell r="BF121">
            <v>94.1</v>
          </cell>
          <cell r="BI121">
            <v>1036.97</v>
          </cell>
          <cell r="BL121">
            <v>8.0912141073657935</v>
          </cell>
          <cell r="BO121">
            <v>1034.1600000000001</v>
          </cell>
          <cell r="BR121">
            <v>8.06928838951311</v>
          </cell>
          <cell r="BU121">
            <v>96.2</v>
          </cell>
          <cell r="BX121">
            <v>130.9</v>
          </cell>
          <cell r="CA121">
            <v>101.9</v>
          </cell>
          <cell r="CD121">
            <v>135.5</v>
          </cell>
          <cell r="CG121">
            <v>110.65</v>
          </cell>
          <cell r="CJ121">
            <v>110.81</v>
          </cell>
          <cell r="CM121">
            <v>101</v>
          </cell>
          <cell r="CP121">
            <v>119.7</v>
          </cell>
          <cell r="CS121">
            <v>117.2</v>
          </cell>
          <cell r="CV121">
            <v>134</v>
          </cell>
          <cell r="CY121">
            <v>113.6</v>
          </cell>
          <cell r="DB121">
            <v>116.3</v>
          </cell>
          <cell r="DE121">
            <v>102.1</v>
          </cell>
          <cell r="DH121">
            <v>101.7</v>
          </cell>
          <cell r="DQ121">
            <v>114.4</v>
          </cell>
          <cell r="DT121">
            <v>114.6</v>
          </cell>
        </row>
        <row r="122">
          <cell r="E122">
            <v>129.714</v>
          </cell>
          <cell r="I122">
            <v>68.2</v>
          </cell>
          <cell r="J122">
            <v>91.5</v>
          </cell>
          <cell r="M122">
            <v>92.2</v>
          </cell>
          <cell r="P122">
            <v>95.8</v>
          </cell>
          <cell r="S122">
            <v>102</v>
          </cell>
          <cell r="V122">
            <v>102.5</v>
          </cell>
          <cell r="Y122">
            <v>99.4</v>
          </cell>
          <cell r="AB122">
            <v>6866</v>
          </cell>
          <cell r="AE122">
            <v>4.9000000000000004</v>
          </cell>
          <cell r="AH122">
            <v>4.5999999999999996</v>
          </cell>
          <cell r="AK122">
            <v>1027.5</v>
          </cell>
          <cell r="AN122">
            <v>1309.7</v>
          </cell>
          <cell r="AQ122">
            <v>7.9212729543457145</v>
          </cell>
          <cell r="AT122">
            <v>10.09682840711103</v>
          </cell>
          <cell r="AW122">
            <v>211439</v>
          </cell>
          <cell r="AZ122">
            <v>615144</v>
          </cell>
          <cell r="BC122">
            <v>91</v>
          </cell>
          <cell r="BF122">
            <v>93.5</v>
          </cell>
          <cell r="BI122">
            <v>820.08</v>
          </cell>
          <cell r="BL122">
            <v>6.3222165687589627</v>
          </cell>
          <cell r="BO122">
            <v>999.13</v>
          </cell>
          <cell r="BR122">
            <v>7.7025610188568701</v>
          </cell>
          <cell r="BU122">
            <v>85.4</v>
          </cell>
          <cell r="BX122">
            <v>115.3</v>
          </cell>
          <cell r="CA122">
            <v>97.6</v>
          </cell>
          <cell r="CD122">
            <v>115.4</v>
          </cell>
          <cell r="CG122">
            <v>107.39</v>
          </cell>
          <cell r="CJ122">
            <v>107.39</v>
          </cell>
          <cell r="CM122">
            <v>86.4</v>
          </cell>
          <cell r="CP122">
            <v>105.7</v>
          </cell>
          <cell r="CS122">
            <v>100.8</v>
          </cell>
          <cell r="CV122">
            <v>117.8</v>
          </cell>
          <cell r="CY122">
            <v>104.3</v>
          </cell>
          <cell r="DB122">
            <v>102.9</v>
          </cell>
          <cell r="DE122">
            <v>102.1</v>
          </cell>
          <cell r="DH122">
            <v>101.6</v>
          </cell>
          <cell r="DQ122">
            <v>101.1</v>
          </cell>
          <cell r="DT122">
            <v>102.6</v>
          </cell>
        </row>
        <row r="123">
          <cell r="E123">
            <v>125.31954545454549</v>
          </cell>
          <cell r="I123">
            <v>54.5</v>
          </cell>
          <cell r="J123">
            <v>94.2</v>
          </cell>
          <cell r="M123">
            <v>93.5</v>
          </cell>
          <cell r="P123">
            <v>99</v>
          </cell>
          <cell r="S123">
            <v>102</v>
          </cell>
          <cell r="V123">
            <v>102.2</v>
          </cell>
          <cell r="Y123">
            <v>99.2</v>
          </cell>
          <cell r="AB123">
            <v>6848</v>
          </cell>
          <cell r="AE123">
            <v>4.8</v>
          </cell>
          <cell r="AH123">
            <v>4.8</v>
          </cell>
          <cell r="AK123">
            <v>1382.5</v>
          </cell>
          <cell r="AN123">
            <v>1163.5</v>
          </cell>
          <cell r="AQ123">
            <v>11.031798710931687</v>
          </cell>
          <cell r="AT123">
            <v>9.2842660399052583</v>
          </cell>
          <cell r="AW123">
            <v>213928</v>
          </cell>
          <cell r="AZ123">
            <v>616880</v>
          </cell>
          <cell r="BC123">
            <v>90.6</v>
          </cell>
          <cell r="BF123">
            <v>93.8</v>
          </cell>
          <cell r="BI123">
            <v>1162.3599999999999</v>
          </cell>
          <cell r="BL123">
            <v>9.2751692944944342</v>
          </cell>
          <cell r="BO123">
            <v>1080.08</v>
          </cell>
          <cell r="BR123">
            <v>8.618607704667701</v>
          </cell>
          <cell r="BU123">
            <v>91.2</v>
          </cell>
          <cell r="BX123">
            <v>125.2</v>
          </cell>
          <cell r="CA123">
            <v>106.5</v>
          </cell>
          <cell r="CD123">
            <v>126.3</v>
          </cell>
          <cell r="CG123">
            <v>109.32</v>
          </cell>
          <cell r="CJ123">
            <v>114.16</v>
          </cell>
          <cell r="CM123">
            <v>86.5</v>
          </cell>
          <cell r="CP123">
            <v>119.7</v>
          </cell>
          <cell r="CS123">
            <v>105.2</v>
          </cell>
          <cell r="CV123">
            <v>134.9</v>
          </cell>
          <cell r="CY123">
            <v>111.2</v>
          </cell>
          <cell r="DB123">
            <v>118.1</v>
          </cell>
          <cell r="DE123">
            <v>102.1</v>
          </cell>
          <cell r="DH123">
            <v>98.6</v>
          </cell>
          <cell r="DQ123">
            <v>114.3</v>
          </cell>
          <cell r="DT123">
            <v>106.8</v>
          </cell>
        </row>
        <row r="124">
          <cell r="E124">
            <v>123.70726999999999</v>
          </cell>
          <cell r="I124">
            <v>54.5</v>
          </cell>
          <cell r="J124">
            <v>92.7</v>
          </cell>
          <cell r="M124">
            <v>94.3</v>
          </cell>
          <cell r="P124">
            <v>98</v>
          </cell>
          <cell r="S124">
            <v>102.1</v>
          </cell>
          <cell r="V124">
            <v>101.8</v>
          </cell>
          <cell r="Y124">
            <v>99</v>
          </cell>
          <cell r="AB124">
            <v>6815</v>
          </cell>
          <cell r="AE124">
            <v>4.7</v>
          </cell>
          <cell r="AH124">
            <v>4.8</v>
          </cell>
          <cell r="AK124">
            <v>1313.1</v>
          </cell>
          <cell r="AN124">
            <v>1177.2</v>
          </cell>
          <cell r="AQ124">
            <v>10.61457422833759</v>
          </cell>
          <cell r="AT124">
            <v>9.5160130847605</v>
          </cell>
          <cell r="AW124">
            <v>215581</v>
          </cell>
          <cell r="AZ124">
            <v>617603</v>
          </cell>
          <cell r="BC124">
            <v>97.6</v>
          </cell>
          <cell r="BF124">
            <v>93.2</v>
          </cell>
          <cell r="BI124">
            <v>1242.52</v>
          </cell>
          <cell r="BL124">
            <v>10.044033790415066</v>
          </cell>
          <cell r="BO124">
            <v>1165.26</v>
          </cell>
          <cell r="BR124">
            <v>9.4194949092320925</v>
          </cell>
          <cell r="BU124">
            <v>96.4</v>
          </cell>
          <cell r="BX124">
            <v>130.30000000000001</v>
          </cell>
          <cell r="CA124">
            <v>112.1</v>
          </cell>
          <cell r="CD124">
            <v>129.69999999999999</v>
          </cell>
          <cell r="CG124">
            <v>105.7</v>
          </cell>
          <cell r="CJ124">
            <v>113.58</v>
          </cell>
          <cell r="CM124">
            <v>83.1</v>
          </cell>
          <cell r="CP124">
            <v>125</v>
          </cell>
          <cell r="CS124">
            <v>101.5</v>
          </cell>
          <cell r="CV124">
            <v>139.69999999999999</v>
          </cell>
          <cell r="CY124">
            <v>113.2</v>
          </cell>
          <cell r="DB124">
            <v>121.9</v>
          </cell>
          <cell r="DE124">
            <v>102.4</v>
          </cell>
          <cell r="DH124">
            <v>98.8</v>
          </cell>
          <cell r="DQ124">
            <v>118.3</v>
          </cell>
          <cell r="DT124">
            <v>109.3</v>
          </cell>
        </row>
        <row r="125">
          <cell r="E125">
            <v>120.1</v>
          </cell>
          <cell r="I125">
            <v>81.8</v>
          </cell>
          <cell r="J125">
            <v>94.8</v>
          </cell>
          <cell r="M125">
            <v>97.8</v>
          </cell>
          <cell r="P125">
            <v>102.4</v>
          </cell>
          <cell r="S125">
            <v>102.3</v>
          </cell>
          <cell r="V125">
            <v>102.1</v>
          </cell>
          <cell r="Y125">
            <v>98.8</v>
          </cell>
          <cell r="AB125">
            <v>6831</v>
          </cell>
          <cell r="AE125">
            <v>4.7</v>
          </cell>
          <cell r="AH125">
            <v>4.7</v>
          </cell>
          <cell r="AK125">
            <v>793.9</v>
          </cell>
          <cell r="AN125">
            <v>1050.3</v>
          </cell>
          <cell r="AQ125">
            <v>6.6103247293921736</v>
          </cell>
          <cell r="AT125">
            <v>8.7452123230641128</v>
          </cell>
          <cell r="AW125">
            <v>217703</v>
          </cell>
          <cell r="AZ125">
            <v>618404</v>
          </cell>
          <cell r="BC125">
            <v>89.1</v>
          </cell>
          <cell r="BF125">
            <v>93.6</v>
          </cell>
          <cell r="BI125">
            <v>697.12</v>
          </cell>
          <cell r="BL125">
            <v>5.804496253122398</v>
          </cell>
          <cell r="BO125">
            <v>954.08</v>
          </cell>
          <cell r="BR125">
            <v>7.9440466278101587</v>
          </cell>
          <cell r="BU125">
            <v>94.7</v>
          </cell>
          <cell r="BX125">
            <v>116.3</v>
          </cell>
          <cell r="CA125">
            <v>108</v>
          </cell>
          <cell r="CD125">
            <v>111.7</v>
          </cell>
          <cell r="CG125">
            <v>114.45</v>
          </cell>
          <cell r="CJ125">
            <v>115.54</v>
          </cell>
          <cell r="CM125">
            <v>92.1</v>
          </cell>
          <cell r="CP125">
            <v>112.8</v>
          </cell>
          <cell r="CS125">
            <v>106.7</v>
          </cell>
          <cell r="CV125">
            <v>123.1</v>
          </cell>
          <cell r="CY125">
            <v>115.6</v>
          </cell>
          <cell r="DB125">
            <v>108</v>
          </cell>
          <cell r="DE125">
            <v>102.6</v>
          </cell>
          <cell r="DH125">
            <v>100.5</v>
          </cell>
          <cell r="DQ125">
            <v>107.9</v>
          </cell>
          <cell r="DT125">
            <v>113.2</v>
          </cell>
        </row>
        <row r="126">
          <cell r="E126">
            <v>112.21333333333335</v>
          </cell>
          <cell r="I126">
            <v>72.7</v>
          </cell>
          <cell r="J126">
            <v>96.6</v>
          </cell>
          <cell r="M126">
            <v>97.8</v>
          </cell>
          <cell r="P126">
            <v>102.2</v>
          </cell>
          <cell r="S126">
            <v>102.1</v>
          </cell>
          <cell r="V126">
            <v>102.4</v>
          </cell>
          <cell r="Y126">
            <v>98.6</v>
          </cell>
          <cell r="AB126">
            <v>6831</v>
          </cell>
          <cell r="AE126">
            <v>4.5999999999999996</v>
          </cell>
          <cell r="AH126">
            <v>4.5999999999999996</v>
          </cell>
          <cell r="AK126">
            <v>1136.5999999999999</v>
          </cell>
          <cell r="AN126">
            <v>897</v>
          </cell>
          <cell r="AQ126">
            <v>10.128921102661595</v>
          </cell>
          <cell r="AT126">
            <v>7.9937024714828881</v>
          </cell>
          <cell r="AW126">
            <v>219033</v>
          </cell>
          <cell r="AZ126">
            <v>619014</v>
          </cell>
          <cell r="BC126">
            <v>87.7</v>
          </cell>
          <cell r="BF126">
            <v>93.1</v>
          </cell>
          <cell r="BI126">
            <v>1374.9</v>
          </cell>
          <cell r="BL126">
            <v>12.252554657794676</v>
          </cell>
          <cell r="BO126">
            <v>1095.55</v>
          </cell>
          <cell r="BR126">
            <v>9.7631000475285159</v>
          </cell>
          <cell r="BU126">
            <v>85.3</v>
          </cell>
          <cell r="BX126">
            <v>143</v>
          </cell>
          <cell r="CA126">
            <v>102.5</v>
          </cell>
          <cell r="CD126">
            <v>131</v>
          </cell>
          <cell r="CG126">
            <v>112.85</v>
          </cell>
          <cell r="CJ126">
            <v>118.54</v>
          </cell>
          <cell r="CM126">
            <v>84.3</v>
          </cell>
          <cell r="CP126">
            <v>133.19999999999999</v>
          </cell>
          <cell r="CS126">
            <v>94.9</v>
          </cell>
          <cell r="CV126">
            <v>139.69999999999999</v>
          </cell>
          <cell r="CY126">
            <v>110.1</v>
          </cell>
          <cell r="DB126">
            <v>123.4</v>
          </cell>
          <cell r="DE126">
            <v>102.7</v>
          </cell>
          <cell r="DH126">
            <v>102.1</v>
          </cell>
          <cell r="DQ126">
            <v>125.7</v>
          </cell>
          <cell r="DT126">
            <v>111.4</v>
          </cell>
        </row>
        <row r="127">
          <cell r="E127">
            <v>113.51952380952382</v>
          </cell>
          <cell r="I127">
            <v>72.7</v>
          </cell>
          <cell r="J127">
            <v>96.6</v>
          </cell>
          <cell r="M127">
            <v>94</v>
          </cell>
          <cell r="P127">
            <v>99.2</v>
          </cell>
          <cell r="S127">
            <v>102</v>
          </cell>
          <cell r="V127">
            <v>102.6</v>
          </cell>
          <cell r="Y127">
            <v>98.3</v>
          </cell>
          <cell r="AB127">
            <v>6811</v>
          </cell>
          <cell r="AE127">
            <v>4.5999999999999996</v>
          </cell>
          <cell r="AH127">
            <v>4.5999999999999996</v>
          </cell>
          <cell r="AK127">
            <v>1084.8</v>
          </cell>
          <cell r="AN127">
            <v>1130.2</v>
          </cell>
          <cell r="AQ127">
            <v>9.5560654554911881</v>
          </cell>
          <cell r="AT127">
            <v>9.9559966609477701</v>
          </cell>
          <cell r="AW127">
            <v>222269</v>
          </cell>
          <cell r="AZ127">
            <v>621223</v>
          </cell>
          <cell r="BC127">
            <v>92.6</v>
          </cell>
          <cell r="BF127">
            <v>93.8</v>
          </cell>
          <cell r="BI127">
            <v>1169.04</v>
          </cell>
          <cell r="BL127">
            <v>10.298140449933092</v>
          </cell>
          <cell r="BO127">
            <v>1083.4000000000001</v>
          </cell>
          <cell r="BR127">
            <v>9.5437327751467134</v>
          </cell>
          <cell r="BU127">
            <v>89.2</v>
          </cell>
          <cell r="BX127">
            <v>144.1</v>
          </cell>
          <cell r="CA127">
            <v>104</v>
          </cell>
          <cell r="CD127">
            <v>133.4</v>
          </cell>
          <cell r="CG127">
            <v>108.19</v>
          </cell>
          <cell r="CJ127">
            <v>117.3</v>
          </cell>
          <cell r="CM127">
            <v>96.3</v>
          </cell>
          <cell r="CP127">
            <v>128.69999999999999</v>
          </cell>
          <cell r="CS127">
            <v>104.4</v>
          </cell>
          <cell r="CV127">
            <v>130.80000000000001</v>
          </cell>
          <cell r="CY127">
            <v>112.7</v>
          </cell>
          <cell r="DB127">
            <v>119.4</v>
          </cell>
          <cell r="DE127">
            <v>102.6</v>
          </cell>
          <cell r="DH127">
            <v>102</v>
          </cell>
          <cell r="DQ127">
            <v>124.2</v>
          </cell>
          <cell r="DT127">
            <v>114.6</v>
          </cell>
        </row>
        <row r="128">
          <cell r="E128">
            <v>108.24954545454547</v>
          </cell>
          <cell r="I128">
            <v>72.7</v>
          </cell>
          <cell r="J128">
            <v>97.8</v>
          </cell>
          <cell r="M128">
            <v>99.3</v>
          </cell>
          <cell r="P128">
            <v>103.4</v>
          </cell>
          <cell r="S128">
            <v>102</v>
          </cell>
          <cell r="V128">
            <v>102</v>
          </cell>
          <cell r="Y128">
            <v>98.2</v>
          </cell>
          <cell r="AB128">
            <v>6776</v>
          </cell>
          <cell r="AE128">
            <v>4.4000000000000004</v>
          </cell>
          <cell r="AH128">
            <v>4.5999999999999996</v>
          </cell>
          <cell r="AK128">
            <v>809.7</v>
          </cell>
          <cell r="AN128">
            <v>867.9</v>
          </cell>
          <cell r="AQ128">
            <v>7.4799390297670776</v>
          </cell>
          <cell r="AT128">
            <v>8.0175856291649339</v>
          </cell>
          <cell r="AW128">
            <v>222558</v>
          </cell>
          <cell r="AZ128">
            <v>622001</v>
          </cell>
          <cell r="BC128">
            <v>91.1</v>
          </cell>
          <cell r="BF128">
            <v>92.7</v>
          </cell>
          <cell r="BI128">
            <v>663.26</v>
          </cell>
          <cell r="BL128">
            <v>6.1271388920381771</v>
          </cell>
          <cell r="BO128">
            <v>685.01</v>
          </cell>
          <cell r="BR128">
            <v>6.3280635232564482</v>
          </cell>
          <cell r="BU128">
            <v>97.2</v>
          </cell>
          <cell r="BX128">
            <v>130</v>
          </cell>
          <cell r="CA128">
            <v>115.2</v>
          </cell>
          <cell r="CD128">
            <v>123</v>
          </cell>
          <cell r="CG128">
            <v>122.75</v>
          </cell>
          <cell r="CJ128">
            <v>119.15</v>
          </cell>
          <cell r="CM128">
            <v>99.7</v>
          </cell>
          <cell r="CP128">
            <v>121.8</v>
          </cell>
          <cell r="CS128">
            <v>108.1</v>
          </cell>
          <cell r="CV128">
            <v>125.2</v>
          </cell>
          <cell r="CY128">
            <v>122.7</v>
          </cell>
          <cell r="DB128">
            <v>112.4</v>
          </cell>
          <cell r="DE128">
            <v>102.6</v>
          </cell>
          <cell r="DH128">
            <v>102.1</v>
          </cell>
          <cell r="DQ128">
            <v>116.3</v>
          </cell>
          <cell r="DT128">
            <v>125.5</v>
          </cell>
        </row>
        <row r="129">
          <cell r="E129">
            <v>103.72</v>
          </cell>
          <cell r="I129">
            <v>54.5</v>
          </cell>
          <cell r="J129">
            <v>98.7</v>
          </cell>
          <cell r="M129">
            <v>97.1</v>
          </cell>
          <cell r="P129">
            <v>102.3</v>
          </cell>
          <cell r="S129">
            <v>101.8</v>
          </cell>
          <cell r="V129">
            <v>101.7</v>
          </cell>
          <cell r="Y129">
            <v>98.2</v>
          </cell>
          <cell r="AB129">
            <v>6715</v>
          </cell>
          <cell r="AE129">
            <v>4.3</v>
          </cell>
          <cell r="AH129">
            <v>4.7</v>
          </cell>
          <cell r="AK129">
            <v>871.5</v>
          </cell>
          <cell r="AN129">
            <v>739.9</v>
          </cell>
          <cell r="AQ129">
            <v>8.4024296182028539</v>
          </cell>
          <cell r="AT129">
            <v>7.1336290011569607</v>
          </cell>
          <cell r="AW129">
            <v>220946</v>
          </cell>
          <cell r="AZ129">
            <v>622395</v>
          </cell>
          <cell r="BC129">
            <v>112.8</v>
          </cell>
          <cell r="BF129">
            <v>92.5</v>
          </cell>
          <cell r="BI129">
            <v>1124.7</v>
          </cell>
          <cell r="BL129">
            <v>10.843617431546472</v>
          </cell>
          <cell r="BO129">
            <v>795.25</v>
          </cell>
          <cell r="BR129">
            <v>7.6672772849980717</v>
          </cell>
          <cell r="BU129">
            <v>87.7</v>
          </cell>
          <cell r="BX129">
            <v>148.4</v>
          </cell>
          <cell r="CA129">
            <v>104.1</v>
          </cell>
          <cell r="CD129">
            <v>136.1</v>
          </cell>
          <cell r="CG129">
            <v>122.36</v>
          </cell>
          <cell r="CJ129">
            <v>119.87</v>
          </cell>
          <cell r="CM129">
            <v>99.3</v>
          </cell>
          <cell r="CP129">
            <v>128.19999999999999</v>
          </cell>
          <cell r="CS129">
            <v>105.7</v>
          </cell>
          <cell r="CV129">
            <v>129</v>
          </cell>
          <cell r="CY129">
            <v>119.9</v>
          </cell>
          <cell r="DB129">
            <v>123.6</v>
          </cell>
          <cell r="DE129">
            <v>102.8</v>
          </cell>
          <cell r="DH129">
            <v>96.2</v>
          </cell>
          <cell r="DQ129">
            <v>128.4</v>
          </cell>
          <cell r="DT129">
            <v>121.2</v>
          </cell>
        </row>
        <row r="130">
          <cell r="E130">
            <v>106.53238095238095</v>
          </cell>
          <cell r="I130">
            <v>88.9</v>
          </cell>
          <cell r="J130">
            <v>103.8</v>
          </cell>
          <cell r="M130">
            <v>98.3</v>
          </cell>
          <cell r="P130">
            <v>102.4</v>
          </cell>
          <cell r="S130">
            <v>101.8</v>
          </cell>
          <cell r="V130">
            <v>101.4</v>
          </cell>
          <cell r="Y130">
            <v>97.6</v>
          </cell>
          <cell r="AB130">
            <v>6664</v>
          </cell>
          <cell r="AE130">
            <v>4.5999999999999996</v>
          </cell>
          <cell r="AH130">
            <v>4.7</v>
          </cell>
          <cell r="AK130">
            <v>610.9</v>
          </cell>
          <cell r="AN130">
            <v>1265.5</v>
          </cell>
          <cell r="AQ130">
            <v>5.7344067084454533</v>
          </cell>
          <cell r="AT130">
            <v>11.879017334322675</v>
          </cell>
          <cell r="AW130">
            <v>225130</v>
          </cell>
          <cell r="AZ130">
            <v>623681</v>
          </cell>
          <cell r="BC130">
            <v>86.7</v>
          </cell>
          <cell r="BF130">
            <v>91.6</v>
          </cell>
          <cell r="BI130">
            <v>521.22</v>
          </cell>
          <cell r="BL130">
            <v>4.8925969300637417</v>
          </cell>
          <cell r="BO130">
            <v>1045.97</v>
          </cell>
          <cell r="BR130">
            <v>9.8183293253113302</v>
          </cell>
          <cell r="BU130">
            <v>90.6</v>
          </cell>
          <cell r="BX130">
            <v>118.5</v>
          </cell>
          <cell r="CA130">
            <v>105.3</v>
          </cell>
          <cell r="CD130">
            <v>112.8</v>
          </cell>
          <cell r="CG130">
            <v>113.38</v>
          </cell>
          <cell r="CJ130">
            <v>121.5</v>
          </cell>
          <cell r="CM130">
            <v>91.2</v>
          </cell>
          <cell r="CP130">
            <v>110</v>
          </cell>
          <cell r="CS130">
            <v>98.8</v>
          </cell>
          <cell r="CV130">
            <v>112.1</v>
          </cell>
          <cell r="CY130">
            <v>113.7</v>
          </cell>
          <cell r="DB130">
            <v>101.5</v>
          </cell>
          <cell r="DE130">
            <v>103.7</v>
          </cell>
          <cell r="DH130">
            <v>103.2</v>
          </cell>
          <cell r="DQ130">
            <v>103.5</v>
          </cell>
          <cell r="DT130">
            <v>115</v>
          </cell>
        </row>
        <row r="131">
          <cell r="E131">
            <v>107.64100000000001</v>
          </cell>
          <cell r="I131">
            <v>71.400000000000006</v>
          </cell>
          <cell r="J131">
            <v>100.7</v>
          </cell>
          <cell r="M131" t="e">
            <v>#N/A</v>
          </cell>
          <cell r="P131">
            <v>105.7</v>
          </cell>
          <cell r="S131">
            <v>101.9</v>
          </cell>
          <cell r="V131">
            <v>101.3</v>
          </cell>
          <cell r="Y131">
            <v>97.3</v>
          </cell>
          <cell r="AB131">
            <v>6638</v>
          </cell>
          <cell r="AE131">
            <v>4.9000000000000004</v>
          </cell>
          <cell r="AH131">
            <v>4.9000000000000004</v>
          </cell>
          <cell r="AK131" t="e">
            <v>#N/A</v>
          </cell>
          <cell r="AN131" t="e">
            <v>#N/A</v>
          </cell>
          <cell r="AQ131" t="e">
            <v>#N/A</v>
          </cell>
          <cell r="AT131" t="e">
            <v>#N/A</v>
          </cell>
          <cell r="AW131">
            <v>227751</v>
          </cell>
          <cell r="AZ131">
            <v>623214</v>
          </cell>
          <cell r="BC131">
            <v>83.7</v>
          </cell>
          <cell r="BF131">
            <v>90.6</v>
          </cell>
          <cell r="BI131">
            <v>1179.8800000000001</v>
          </cell>
          <cell r="BL131">
            <v>10.961250824499958</v>
          </cell>
          <cell r="BO131">
            <v>1232.6099999999999</v>
          </cell>
          <cell r="BR131">
            <v>11.451119926422086</v>
          </cell>
          <cell r="BU131">
            <v>82.5</v>
          </cell>
          <cell r="BX131">
            <v>139.80000000000001</v>
          </cell>
          <cell r="CA131">
            <v>97.9</v>
          </cell>
          <cell r="CD131">
            <v>135.1</v>
          </cell>
          <cell r="CG131">
            <v>120.01</v>
          </cell>
          <cell r="CJ131">
            <v>128.13</v>
          </cell>
          <cell r="CM131">
            <v>86.1</v>
          </cell>
          <cell r="CP131">
            <v>123.7</v>
          </cell>
          <cell r="CS131">
            <v>95.7</v>
          </cell>
          <cell r="CV131">
            <v>132.6</v>
          </cell>
          <cell r="CY131">
            <v>112.5</v>
          </cell>
          <cell r="DB131">
            <v>119.5</v>
          </cell>
          <cell r="DE131">
            <v>103.5</v>
          </cell>
          <cell r="DH131">
            <v>103</v>
          </cell>
          <cell r="DQ131">
            <v>120.9</v>
          </cell>
          <cell r="DT131">
            <v>108.1</v>
          </cell>
        </row>
        <row r="132">
          <cell r="E132">
            <v>102.67359999999999</v>
          </cell>
          <cell r="I132" t="e">
            <v>#N/A</v>
          </cell>
          <cell r="J132" t="e">
            <v>#N/A</v>
          </cell>
          <cell r="M132" t="e">
            <v>#N/A</v>
          </cell>
          <cell r="P132" t="e">
            <v>#N/A</v>
          </cell>
          <cell r="S132" t="e">
            <v>#N/A</v>
          </cell>
          <cell r="V132" t="e">
            <v>#N/A</v>
          </cell>
          <cell r="Y132" t="e">
            <v>#N/A</v>
          </cell>
          <cell r="AB132" t="e">
            <v>#N/A</v>
          </cell>
          <cell r="AE132" t="e">
            <v>#N/A</v>
          </cell>
          <cell r="AH132" t="e">
            <v>#N/A</v>
          </cell>
          <cell r="AK132" t="e">
            <v>#N/A</v>
          </cell>
          <cell r="AN132" t="e">
            <v>#N/A</v>
          </cell>
          <cell r="AQ132" t="e">
            <v>#N/A</v>
          </cell>
          <cell r="AT132" t="e">
            <v>#N/A</v>
          </cell>
          <cell r="AW132" t="e">
            <v>#N/A</v>
          </cell>
          <cell r="AZ132" t="e">
            <v>#N/A</v>
          </cell>
          <cell r="BC132" t="e">
            <v>#N/A</v>
          </cell>
          <cell r="BF132" t="e">
            <v>#N/A</v>
          </cell>
          <cell r="BI132" t="e">
            <v>#N/A</v>
          </cell>
          <cell r="BL132" t="e">
            <v>#N/A</v>
          </cell>
          <cell r="BO132" t="e">
            <v>#N/A</v>
          </cell>
          <cell r="BR132" t="e">
            <v>#N/A</v>
          </cell>
          <cell r="BU132" t="e">
            <v>#N/A</v>
          </cell>
          <cell r="BX132" t="e">
            <v>#N/A</v>
          </cell>
          <cell r="CA132" t="e">
            <v>#N/A</v>
          </cell>
          <cell r="CD132" t="e">
            <v>#N/A</v>
          </cell>
          <cell r="CG132" t="e">
            <v>#N/A</v>
          </cell>
          <cell r="CJ132" t="e">
            <v>#N/A</v>
          </cell>
          <cell r="CM132" t="e">
            <v>#N/A</v>
          </cell>
          <cell r="CP132" t="e">
            <v>#N/A</v>
          </cell>
          <cell r="CS132" t="e">
            <v>#N/A</v>
          </cell>
          <cell r="CV132" t="e">
            <v>#N/A</v>
          </cell>
          <cell r="CY132" t="e">
            <v>#N/A</v>
          </cell>
          <cell r="DB132" t="e">
            <v>#N/A</v>
          </cell>
          <cell r="DE132" t="e">
            <v>#N/A</v>
          </cell>
          <cell r="DH132" t="e">
            <v>#N/A</v>
          </cell>
          <cell r="DQ132" t="e">
            <v>#N/A</v>
          </cell>
          <cell r="DT132" t="e">
            <v>#N/A</v>
          </cell>
        </row>
        <row r="133">
          <cell r="E133" t="e">
            <v>#N/A</v>
          </cell>
          <cell r="I133" t="e">
            <v>#N/A</v>
          </cell>
          <cell r="J133" t="e">
            <v>#N/A</v>
          </cell>
          <cell r="M133" t="e">
            <v>#N/A</v>
          </cell>
          <cell r="P133" t="e">
            <v>#N/A</v>
          </cell>
          <cell r="S133" t="e">
            <v>#N/A</v>
          </cell>
          <cell r="V133" t="e">
            <v>#N/A</v>
          </cell>
          <cell r="Y133" t="e">
            <v>#N/A</v>
          </cell>
          <cell r="AB133" t="e">
            <v>#N/A</v>
          </cell>
          <cell r="AE133" t="e">
            <v>#N/A</v>
          </cell>
          <cell r="AH133" t="e">
            <v>#N/A</v>
          </cell>
          <cell r="AK133" t="e">
            <v>#N/A</v>
          </cell>
          <cell r="AN133" t="e">
            <v>#N/A</v>
          </cell>
          <cell r="AQ133" t="e">
            <v>#N/A</v>
          </cell>
          <cell r="AT133" t="e">
            <v>#N/A</v>
          </cell>
          <cell r="AW133" t="e">
            <v>#N/A</v>
          </cell>
          <cell r="AZ133" t="e">
            <v>#N/A</v>
          </cell>
          <cell r="BC133" t="e">
            <v>#N/A</v>
          </cell>
          <cell r="BF133" t="e">
            <v>#N/A</v>
          </cell>
          <cell r="BI133" t="e">
            <v>#N/A</v>
          </cell>
          <cell r="BL133" t="e">
            <v>#N/A</v>
          </cell>
          <cell r="BO133" t="e">
            <v>#N/A</v>
          </cell>
          <cell r="BR133" t="e">
            <v>#N/A</v>
          </cell>
          <cell r="BU133" t="e">
            <v>#N/A</v>
          </cell>
          <cell r="BX133" t="e">
            <v>#N/A</v>
          </cell>
          <cell r="CA133" t="e">
            <v>#N/A</v>
          </cell>
          <cell r="CD133" t="e">
            <v>#N/A</v>
          </cell>
          <cell r="CG133" t="e">
            <v>#N/A</v>
          </cell>
          <cell r="CJ133" t="e">
            <v>#N/A</v>
          </cell>
          <cell r="CM133" t="e">
            <v>#N/A</v>
          </cell>
          <cell r="CP133" t="e">
            <v>#N/A</v>
          </cell>
          <cell r="CS133" t="e">
            <v>#N/A</v>
          </cell>
          <cell r="CV133" t="e">
            <v>#N/A</v>
          </cell>
          <cell r="CY133" t="e">
            <v>#N/A</v>
          </cell>
          <cell r="DB133" t="e">
            <v>#N/A</v>
          </cell>
          <cell r="DE133" t="e">
            <v>#N/A</v>
          </cell>
          <cell r="DH133" t="e">
            <v>#N/A</v>
          </cell>
          <cell r="DQ133" t="e">
            <v>#N/A</v>
          </cell>
          <cell r="DT133" t="e">
            <v>#N/A</v>
          </cell>
        </row>
        <row r="134">
          <cell r="E134" t="e">
            <v>#N/A</v>
          </cell>
          <cell r="I134" t="e">
            <v>#N/A</v>
          </cell>
          <cell r="J134" t="e">
            <v>#N/A</v>
          </cell>
          <cell r="M134" t="e">
            <v>#N/A</v>
          </cell>
          <cell r="P134" t="e">
            <v>#N/A</v>
          </cell>
          <cell r="S134" t="e">
            <v>#N/A</v>
          </cell>
          <cell r="V134" t="e">
            <v>#N/A</v>
          </cell>
          <cell r="Y134" t="e">
            <v>#N/A</v>
          </cell>
          <cell r="AB134" t="e">
            <v>#N/A</v>
          </cell>
          <cell r="AE134" t="e">
            <v>#N/A</v>
          </cell>
          <cell r="AH134" t="e">
            <v>#N/A</v>
          </cell>
          <cell r="AK134" t="e">
            <v>#N/A</v>
          </cell>
          <cell r="AN134" t="e">
            <v>#N/A</v>
          </cell>
          <cell r="AQ134" t="e">
            <v>#N/A</v>
          </cell>
          <cell r="AT134" t="e">
            <v>#N/A</v>
          </cell>
          <cell r="AW134" t="e">
            <v>#N/A</v>
          </cell>
          <cell r="AZ134" t="e">
            <v>#N/A</v>
          </cell>
          <cell r="BC134" t="e">
            <v>#N/A</v>
          </cell>
          <cell r="BF134" t="e">
            <v>#N/A</v>
          </cell>
          <cell r="BI134" t="e">
            <v>#N/A</v>
          </cell>
          <cell r="BL134" t="e">
            <v>#N/A</v>
          </cell>
          <cell r="BO134" t="e">
            <v>#N/A</v>
          </cell>
          <cell r="BR134" t="e">
            <v>#N/A</v>
          </cell>
          <cell r="BU134" t="e">
            <v>#N/A</v>
          </cell>
          <cell r="BX134" t="e">
            <v>#N/A</v>
          </cell>
          <cell r="CA134" t="e">
            <v>#N/A</v>
          </cell>
          <cell r="CD134" t="e">
            <v>#N/A</v>
          </cell>
          <cell r="CG134" t="e">
            <v>#N/A</v>
          </cell>
          <cell r="CJ134" t="e">
            <v>#N/A</v>
          </cell>
          <cell r="CM134" t="e">
            <v>#N/A</v>
          </cell>
          <cell r="CP134" t="e">
            <v>#N/A</v>
          </cell>
          <cell r="CS134" t="e">
            <v>#N/A</v>
          </cell>
          <cell r="CV134" t="e">
            <v>#N/A</v>
          </cell>
          <cell r="CY134" t="e">
            <v>#N/A</v>
          </cell>
          <cell r="DB134" t="e">
            <v>#N/A</v>
          </cell>
          <cell r="DE134" t="e">
            <v>#N/A</v>
          </cell>
          <cell r="DH134" t="e">
            <v>#N/A</v>
          </cell>
          <cell r="DQ134" t="e">
            <v>#N/A</v>
          </cell>
          <cell r="DT134" t="e">
            <v>#N/A</v>
          </cell>
        </row>
        <row r="135">
          <cell r="E135" t="e">
            <v>#N/A</v>
          </cell>
          <cell r="I135" t="e">
            <v>#N/A</v>
          </cell>
          <cell r="J135" t="e">
            <v>#N/A</v>
          </cell>
          <cell r="M135" t="e">
            <v>#N/A</v>
          </cell>
          <cell r="P135" t="e">
            <v>#N/A</v>
          </cell>
          <cell r="S135" t="e">
            <v>#N/A</v>
          </cell>
          <cell r="V135" t="e">
            <v>#N/A</v>
          </cell>
          <cell r="Y135" t="e">
            <v>#N/A</v>
          </cell>
          <cell r="AB135" t="e">
            <v>#N/A</v>
          </cell>
          <cell r="AE135" t="e">
            <v>#N/A</v>
          </cell>
          <cell r="AH135" t="e">
            <v>#N/A</v>
          </cell>
          <cell r="AK135" t="e">
            <v>#N/A</v>
          </cell>
          <cell r="AN135" t="e">
            <v>#N/A</v>
          </cell>
          <cell r="AQ135" t="e">
            <v>#N/A</v>
          </cell>
          <cell r="AT135" t="e">
            <v>#N/A</v>
          </cell>
          <cell r="AW135" t="e">
            <v>#N/A</v>
          </cell>
          <cell r="AZ135" t="e">
            <v>#N/A</v>
          </cell>
          <cell r="BC135" t="e">
            <v>#N/A</v>
          </cell>
          <cell r="BF135" t="e">
            <v>#N/A</v>
          </cell>
          <cell r="BI135" t="e">
            <v>#N/A</v>
          </cell>
          <cell r="BL135" t="e">
            <v>#N/A</v>
          </cell>
          <cell r="BO135" t="e">
            <v>#N/A</v>
          </cell>
          <cell r="BR135" t="e">
            <v>#N/A</v>
          </cell>
          <cell r="BU135" t="e">
            <v>#N/A</v>
          </cell>
          <cell r="BX135" t="e">
            <v>#N/A</v>
          </cell>
          <cell r="CA135" t="e">
            <v>#N/A</v>
          </cell>
          <cell r="CD135" t="e">
            <v>#N/A</v>
          </cell>
          <cell r="CG135" t="e">
            <v>#N/A</v>
          </cell>
          <cell r="CJ135" t="e">
            <v>#N/A</v>
          </cell>
          <cell r="CM135" t="e">
            <v>#N/A</v>
          </cell>
          <cell r="CP135" t="e">
            <v>#N/A</v>
          </cell>
          <cell r="CS135" t="e">
            <v>#N/A</v>
          </cell>
          <cell r="CV135" t="e">
            <v>#N/A</v>
          </cell>
          <cell r="CY135" t="e">
            <v>#N/A</v>
          </cell>
          <cell r="DB135" t="e">
            <v>#N/A</v>
          </cell>
          <cell r="DE135" t="e">
            <v>#N/A</v>
          </cell>
          <cell r="DH135" t="e">
            <v>#N/A</v>
          </cell>
          <cell r="DQ135" t="e">
            <v>#N/A</v>
          </cell>
          <cell r="DT135" t="e">
            <v>#N/A</v>
          </cell>
        </row>
        <row r="136">
          <cell r="E136" t="e">
            <v>#N/A</v>
          </cell>
          <cell r="I136" t="e">
            <v>#N/A</v>
          </cell>
          <cell r="J136" t="e">
            <v>#N/A</v>
          </cell>
          <cell r="M136" t="e">
            <v>#N/A</v>
          </cell>
          <cell r="P136" t="e">
            <v>#N/A</v>
          </cell>
          <cell r="S136" t="e">
            <v>#N/A</v>
          </cell>
          <cell r="V136" t="e">
            <v>#N/A</v>
          </cell>
          <cell r="Y136" t="e">
            <v>#N/A</v>
          </cell>
          <cell r="AB136" t="e">
            <v>#N/A</v>
          </cell>
          <cell r="AE136" t="e">
            <v>#N/A</v>
          </cell>
          <cell r="AH136" t="e">
            <v>#N/A</v>
          </cell>
          <cell r="AK136" t="e">
            <v>#N/A</v>
          </cell>
          <cell r="AN136" t="e">
            <v>#N/A</v>
          </cell>
          <cell r="AQ136" t="e">
            <v>#N/A</v>
          </cell>
          <cell r="AT136" t="e">
            <v>#N/A</v>
          </cell>
          <cell r="AW136" t="e">
            <v>#N/A</v>
          </cell>
          <cell r="AZ136" t="e">
            <v>#N/A</v>
          </cell>
          <cell r="BC136" t="e">
            <v>#N/A</v>
          </cell>
          <cell r="BF136" t="e">
            <v>#N/A</v>
          </cell>
          <cell r="BI136" t="e">
            <v>#N/A</v>
          </cell>
          <cell r="BL136" t="e">
            <v>#N/A</v>
          </cell>
          <cell r="BO136" t="e">
            <v>#N/A</v>
          </cell>
          <cell r="BR136" t="e">
            <v>#N/A</v>
          </cell>
          <cell r="BU136" t="e">
            <v>#N/A</v>
          </cell>
          <cell r="BX136" t="e">
            <v>#N/A</v>
          </cell>
          <cell r="CA136" t="e">
            <v>#N/A</v>
          </cell>
          <cell r="CD136" t="e">
            <v>#N/A</v>
          </cell>
          <cell r="CG136" t="e">
            <v>#N/A</v>
          </cell>
          <cell r="CJ136" t="e">
            <v>#N/A</v>
          </cell>
          <cell r="CM136" t="e">
            <v>#N/A</v>
          </cell>
          <cell r="CP136" t="e">
            <v>#N/A</v>
          </cell>
          <cell r="CS136" t="e">
            <v>#N/A</v>
          </cell>
          <cell r="CV136" t="e">
            <v>#N/A</v>
          </cell>
          <cell r="CY136" t="e">
            <v>#N/A</v>
          </cell>
          <cell r="DB136" t="e">
            <v>#N/A</v>
          </cell>
          <cell r="DE136" t="e">
            <v>#N/A</v>
          </cell>
          <cell r="DH136" t="e">
            <v>#N/A</v>
          </cell>
          <cell r="DQ136" t="e">
            <v>#N/A</v>
          </cell>
          <cell r="DT136" t="e">
            <v>#N/A</v>
          </cell>
        </row>
        <row r="137">
          <cell r="E137" t="e">
            <v>#N/A</v>
          </cell>
          <cell r="I137" t="e">
            <v>#N/A</v>
          </cell>
          <cell r="J137" t="e">
            <v>#N/A</v>
          </cell>
          <cell r="M137" t="e">
            <v>#N/A</v>
          </cell>
          <cell r="P137" t="e">
            <v>#N/A</v>
          </cell>
          <cell r="S137" t="e">
            <v>#N/A</v>
          </cell>
          <cell r="V137" t="e">
            <v>#N/A</v>
          </cell>
          <cell r="Y137" t="e">
            <v>#N/A</v>
          </cell>
          <cell r="AB137" t="e">
            <v>#N/A</v>
          </cell>
          <cell r="AE137" t="e">
            <v>#N/A</v>
          </cell>
          <cell r="AH137" t="e">
            <v>#N/A</v>
          </cell>
          <cell r="AK137" t="e">
            <v>#N/A</v>
          </cell>
          <cell r="AN137" t="e">
            <v>#N/A</v>
          </cell>
          <cell r="AQ137" t="e">
            <v>#N/A</v>
          </cell>
          <cell r="AT137" t="e">
            <v>#N/A</v>
          </cell>
          <cell r="AW137" t="e">
            <v>#N/A</v>
          </cell>
          <cell r="AZ137" t="e">
            <v>#N/A</v>
          </cell>
          <cell r="BC137" t="e">
            <v>#N/A</v>
          </cell>
          <cell r="BF137" t="e">
            <v>#N/A</v>
          </cell>
          <cell r="BI137" t="e">
            <v>#N/A</v>
          </cell>
          <cell r="BL137" t="e">
            <v>#N/A</v>
          </cell>
          <cell r="BO137" t="e">
            <v>#N/A</v>
          </cell>
          <cell r="BR137" t="e">
            <v>#N/A</v>
          </cell>
          <cell r="BU137" t="e">
            <v>#N/A</v>
          </cell>
          <cell r="BX137" t="e">
            <v>#N/A</v>
          </cell>
          <cell r="CA137" t="e">
            <v>#N/A</v>
          </cell>
          <cell r="CD137" t="e">
            <v>#N/A</v>
          </cell>
          <cell r="CG137" t="e">
            <v>#N/A</v>
          </cell>
          <cell r="CJ137" t="e">
            <v>#N/A</v>
          </cell>
          <cell r="CM137" t="e">
            <v>#N/A</v>
          </cell>
          <cell r="CP137" t="e">
            <v>#N/A</v>
          </cell>
          <cell r="CS137" t="e">
            <v>#N/A</v>
          </cell>
          <cell r="CV137" t="e">
            <v>#N/A</v>
          </cell>
          <cell r="CY137" t="e">
            <v>#N/A</v>
          </cell>
          <cell r="DB137" t="e">
            <v>#N/A</v>
          </cell>
          <cell r="DE137" t="e">
            <v>#N/A</v>
          </cell>
          <cell r="DH137" t="e">
            <v>#N/A</v>
          </cell>
          <cell r="DQ137" t="e">
            <v>#N/A</v>
          </cell>
          <cell r="DT137" t="e">
            <v>#N/A</v>
          </cell>
        </row>
        <row r="138">
          <cell r="E138" t="e">
            <v>#N/A</v>
          </cell>
          <cell r="I138" t="e">
            <v>#N/A</v>
          </cell>
          <cell r="J138" t="e">
            <v>#N/A</v>
          </cell>
          <cell r="M138" t="e">
            <v>#N/A</v>
          </cell>
          <cell r="P138" t="e">
            <v>#N/A</v>
          </cell>
          <cell r="S138" t="e">
            <v>#N/A</v>
          </cell>
          <cell r="V138" t="e">
            <v>#N/A</v>
          </cell>
          <cell r="Y138" t="e">
            <v>#N/A</v>
          </cell>
          <cell r="AB138" t="e">
            <v>#N/A</v>
          </cell>
          <cell r="AE138" t="e">
            <v>#N/A</v>
          </cell>
          <cell r="AH138" t="e">
            <v>#N/A</v>
          </cell>
          <cell r="AK138" t="e">
            <v>#N/A</v>
          </cell>
          <cell r="AN138" t="e">
            <v>#N/A</v>
          </cell>
          <cell r="AQ138" t="e">
            <v>#N/A</v>
          </cell>
          <cell r="AT138" t="e">
            <v>#N/A</v>
          </cell>
          <cell r="AW138" t="e">
            <v>#N/A</v>
          </cell>
          <cell r="AZ138" t="e">
            <v>#N/A</v>
          </cell>
          <cell r="BC138" t="e">
            <v>#N/A</v>
          </cell>
          <cell r="BF138" t="e">
            <v>#N/A</v>
          </cell>
          <cell r="BI138" t="e">
            <v>#N/A</v>
          </cell>
          <cell r="BL138" t="e">
            <v>#N/A</v>
          </cell>
          <cell r="BO138" t="e">
            <v>#N/A</v>
          </cell>
          <cell r="BR138" t="e">
            <v>#N/A</v>
          </cell>
          <cell r="BU138" t="e">
            <v>#N/A</v>
          </cell>
          <cell r="BX138" t="e">
            <v>#N/A</v>
          </cell>
          <cell r="CA138" t="e">
            <v>#N/A</v>
          </cell>
          <cell r="CD138" t="e">
            <v>#N/A</v>
          </cell>
          <cell r="CG138" t="e">
            <v>#N/A</v>
          </cell>
          <cell r="CJ138" t="e">
            <v>#N/A</v>
          </cell>
          <cell r="CM138" t="e">
            <v>#N/A</v>
          </cell>
          <cell r="CP138" t="e">
            <v>#N/A</v>
          </cell>
          <cell r="CS138" t="e">
            <v>#N/A</v>
          </cell>
          <cell r="CV138" t="e">
            <v>#N/A</v>
          </cell>
          <cell r="CY138" t="e">
            <v>#N/A</v>
          </cell>
          <cell r="DB138" t="e">
            <v>#N/A</v>
          </cell>
          <cell r="DE138" t="e">
            <v>#N/A</v>
          </cell>
          <cell r="DH138" t="e">
            <v>#N/A</v>
          </cell>
          <cell r="DQ138" t="e">
            <v>#N/A</v>
          </cell>
          <cell r="DT138" t="e">
            <v>#N/A</v>
          </cell>
        </row>
        <row r="139">
          <cell r="E139" t="e">
            <v>#N/A</v>
          </cell>
          <cell r="I139" t="e">
            <v>#N/A</v>
          </cell>
          <cell r="J139" t="e">
            <v>#N/A</v>
          </cell>
          <cell r="M139" t="e">
            <v>#N/A</v>
          </cell>
          <cell r="P139" t="e">
            <v>#N/A</v>
          </cell>
          <cell r="S139" t="e">
            <v>#N/A</v>
          </cell>
          <cell r="V139" t="e">
            <v>#N/A</v>
          </cell>
          <cell r="Y139" t="e">
            <v>#N/A</v>
          </cell>
          <cell r="AB139" t="e">
            <v>#N/A</v>
          </cell>
          <cell r="AE139" t="e">
            <v>#N/A</v>
          </cell>
          <cell r="AH139" t="e">
            <v>#N/A</v>
          </cell>
          <cell r="AK139" t="e">
            <v>#N/A</v>
          </cell>
          <cell r="AN139" t="e">
            <v>#N/A</v>
          </cell>
          <cell r="AQ139" t="e">
            <v>#N/A</v>
          </cell>
          <cell r="AT139" t="e">
            <v>#N/A</v>
          </cell>
          <cell r="AW139" t="e">
            <v>#N/A</v>
          </cell>
          <cell r="AZ139" t="e">
            <v>#N/A</v>
          </cell>
          <cell r="BC139" t="e">
            <v>#N/A</v>
          </cell>
          <cell r="BF139" t="e">
            <v>#N/A</v>
          </cell>
          <cell r="BI139" t="e">
            <v>#N/A</v>
          </cell>
          <cell r="BL139" t="e">
            <v>#N/A</v>
          </cell>
          <cell r="BO139" t="e">
            <v>#N/A</v>
          </cell>
          <cell r="BR139" t="e">
            <v>#N/A</v>
          </cell>
          <cell r="BU139" t="e">
            <v>#N/A</v>
          </cell>
          <cell r="BX139" t="e">
            <v>#N/A</v>
          </cell>
          <cell r="CA139" t="e">
            <v>#N/A</v>
          </cell>
          <cell r="CD139" t="e">
            <v>#N/A</v>
          </cell>
          <cell r="CG139" t="e">
            <v>#N/A</v>
          </cell>
          <cell r="CJ139" t="e">
            <v>#N/A</v>
          </cell>
          <cell r="CM139" t="e">
            <v>#N/A</v>
          </cell>
          <cell r="CP139" t="e">
            <v>#N/A</v>
          </cell>
          <cell r="CS139" t="e">
            <v>#N/A</v>
          </cell>
          <cell r="CV139" t="e">
            <v>#N/A</v>
          </cell>
          <cell r="CY139" t="e">
            <v>#N/A</v>
          </cell>
          <cell r="DB139" t="e">
            <v>#N/A</v>
          </cell>
          <cell r="DE139" t="e">
            <v>#N/A</v>
          </cell>
          <cell r="DH139" t="e">
            <v>#N/A</v>
          </cell>
          <cell r="DQ139" t="e">
            <v>#N/A</v>
          </cell>
          <cell r="DT139" t="e">
            <v>#N/A</v>
          </cell>
        </row>
        <row r="140">
          <cell r="E140" t="e">
            <v>#N/A</v>
          </cell>
          <cell r="I140" t="e">
            <v>#N/A</v>
          </cell>
          <cell r="J140" t="e">
            <v>#N/A</v>
          </cell>
          <cell r="M140" t="e">
            <v>#N/A</v>
          </cell>
          <cell r="P140" t="e">
            <v>#N/A</v>
          </cell>
          <cell r="S140" t="e">
            <v>#N/A</v>
          </cell>
          <cell r="V140" t="e">
            <v>#N/A</v>
          </cell>
          <cell r="Y140" t="e">
            <v>#N/A</v>
          </cell>
          <cell r="AB140" t="e">
            <v>#N/A</v>
          </cell>
          <cell r="AE140" t="e">
            <v>#N/A</v>
          </cell>
          <cell r="AH140" t="e">
            <v>#N/A</v>
          </cell>
          <cell r="AK140" t="e">
            <v>#N/A</v>
          </cell>
          <cell r="AN140" t="e">
            <v>#N/A</v>
          </cell>
          <cell r="AQ140" t="e">
            <v>#N/A</v>
          </cell>
          <cell r="AT140" t="e">
            <v>#N/A</v>
          </cell>
          <cell r="AW140" t="e">
            <v>#N/A</v>
          </cell>
          <cell r="AZ140" t="e">
            <v>#N/A</v>
          </cell>
          <cell r="BC140" t="e">
            <v>#N/A</v>
          </cell>
          <cell r="BF140" t="e">
            <v>#N/A</v>
          </cell>
          <cell r="BI140" t="e">
            <v>#N/A</v>
          </cell>
          <cell r="BL140" t="e">
            <v>#N/A</v>
          </cell>
          <cell r="BO140" t="e">
            <v>#N/A</v>
          </cell>
          <cell r="BR140" t="e">
            <v>#N/A</v>
          </cell>
          <cell r="BU140" t="e">
            <v>#N/A</v>
          </cell>
          <cell r="BX140" t="e">
            <v>#N/A</v>
          </cell>
          <cell r="CA140" t="e">
            <v>#N/A</v>
          </cell>
          <cell r="CD140" t="e">
            <v>#N/A</v>
          </cell>
          <cell r="CG140" t="e">
            <v>#N/A</v>
          </cell>
          <cell r="CJ140" t="e">
            <v>#N/A</v>
          </cell>
          <cell r="CM140" t="e">
            <v>#N/A</v>
          </cell>
          <cell r="CP140" t="e">
            <v>#N/A</v>
          </cell>
          <cell r="CS140" t="e">
            <v>#N/A</v>
          </cell>
          <cell r="CV140" t="e">
            <v>#N/A</v>
          </cell>
          <cell r="CY140" t="e">
            <v>#N/A</v>
          </cell>
          <cell r="DB140" t="e">
            <v>#N/A</v>
          </cell>
          <cell r="DE140" t="e">
            <v>#N/A</v>
          </cell>
          <cell r="DH140" t="e">
            <v>#N/A</v>
          </cell>
          <cell r="DQ140" t="e">
            <v>#N/A</v>
          </cell>
          <cell r="DT140" t="e">
            <v>#N/A</v>
          </cell>
        </row>
        <row r="141">
          <cell r="E141" t="e">
            <v>#N/A</v>
          </cell>
          <cell r="I141" t="e">
            <v>#N/A</v>
          </cell>
          <cell r="J141" t="e">
            <v>#N/A</v>
          </cell>
          <cell r="M141" t="e">
            <v>#N/A</v>
          </cell>
          <cell r="P141" t="e">
            <v>#N/A</v>
          </cell>
          <cell r="S141" t="e">
            <v>#N/A</v>
          </cell>
          <cell r="V141" t="e">
            <v>#N/A</v>
          </cell>
          <cell r="Y141" t="e">
            <v>#N/A</v>
          </cell>
          <cell r="AB141" t="e">
            <v>#N/A</v>
          </cell>
          <cell r="AE141" t="e">
            <v>#N/A</v>
          </cell>
          <cell r="AH141" t="e">
            <v>#N/A</v>
          </cell>
          <cell r="AK141" t="e">
            <v>#N/A</v>
          </cell>
          <cell r="AN141" t="e">
            <v>#N/A</v>
          </cell>
          <cell r="AQ141" t="e">
            <v>#N/A</v>
          </cell>
          <cell r="AT141" t="e">
            <v>#N/A</v>
          </cell>
          <cell r="AW141" t="e">
            <v>#N/A</v>
          </cell>
          <cell r="AZ141" t="e">
            <v>#N/A</v>
          </cell>
          <cell r="BC141" t="e">
            <v>#N/A</v>
          </cell>
          <cell r="BF141" t="e">
            <v>#N/A</v>
          </cell>
          <cell r="BI141" t="e">
            <v>#N/A</v>
          </cell>
          <cell r="BL141" t="e">
            <v>#N/A</v>
          </cell>
          <cell r="BO141" t="e">
            <v>#N/A</v>
          </cell>
          <cell r="BR141" t="e">
            <v>#N/A</v>
          </cell>
          <cell r="BU141" t="e">
            <v>#N/A</v>
          </cell>
          <cell r="BX141" t="e">
            <v>#N/A</v>
          </cell>
          <cell r="CA141" t="e">
            <v>#N/A</v>
          </cell>
          <cell r="CD141" t="e">
            <v>#N/A</v>
          </cell>
          <cell r="CG141" t="e">
            <v>#N/A</v>
          </cell>
          <cell r="CJ141" t="e">
            <v>#N/A</v>
          </cell>
          <cell r="CM141" t="e">
            <v>#N/A</v>
          </cell>
          <cell r="CP141" t="e">
            <v>#N/A</v>
          </cell>
          <cell r="CS141" t="e">
            <v>#N/A</v>
          </cell>
          <cell r="CV141" t="e">
            <v>#N/A</v>
          </cell>
          <cell r="CY141" t="e">
            <v>#N/A</v>
          </cell>
          <cell r="DB141" t="e">
            <v>#N/A</v>
          </cell>
          <cell r="DE141" t="e">
            <v>#N/A</v>
          </cell>
          <cell r="DH141" t="e">
            <v>#N/A</v>
          </cell>
          <cell r="DQ141" t="e">
            <v>#N/A</v>
          </cell>
          <cell r="DT141" t="e">
            <v>#N/A</v>
          </cell>
        </row>
        <row r="142">
          <cell r="E142" t="e">
            <v>#N/A</v>
          </cell>
          <cell r="I142" t="e">
            <v>#N/A</v>
          </cell>
          <cell r="J142" t="e">
            <v>#N/A</v>
          </cell>
          <cell r="M142" t="e">
            <v>#N/A</v>
          </cell>
          <cell r="P142" t="e">
            <v>#N/A</v>
          </cell>
          <cell r="S142" t="e">
            <v>#N/A</v>
          </cell>
          <cell r="V142" t="e">
            <v>#N/A</v>
          </cell>
          <cell r="Y142" t="e">
            <v>#N/A</v>
          </cell>
          <cell r="AB142" t="e">
            <v>#N/A</v>
          </cell>
          <cell r="AE142" t="e">
            <v>#N/A</v>
          </cell>
          <cell r="AH142" t="e">
            <v>#N/A</v>
          </cell>
          <cell r="AK142" t="e">
            <v>#N/A</v>
          </cell>
          <cell r="AN142" t="e">
            <v>#N/A</v>
          </cell>
          <cell r="AQ142" t="e">
            <v>#N/A</v>
          </cell>
          <cell r="AT142" t="e">
            <v>#N/A</v>
          </cell>
          <cell r="AW142" t="e">
            <v>#N/A</v>
          </cell>
          <cell r="AZ142" t="e">
            <v>#N/A</v>
          </cell>
          <cell r="BC142" t="e">
            <v>#N/A</v>
          </cell>
          <cell r="BF142" t="e">
            <v>#N/A</v>
          </cell>
          <cell r="BI142" t="e">
            <v>#N/A</v>
          </cell>
          <cell r="BL142" t="e">
            <v>#N/A</v>
          </cell>
          <cell r="BO142" t="e">
            <v>#N/A</v>
          </cell>
          <cell r="BR142" t="e">
            <v>#N/A</v>
          </cell>
          <cell r="BU142" t="e">
            <v>#N/A</v>
          </cell>
          <cell r="BX142" t="e">
            <v>#N/A</v>
          </cell>
          <cell r="CA142" t="e">
            <v>#N/A</v>
          </cell>
          <cell r="CD142" t="e">
            <v>#N/A</v>
          </cell>
          <cell r="CG142" t="e">
            <v>#N/A</v>
          </cell>
          <cell r="CJ142" t="e">
            <v>#N/A</v>
          </cell>
          <cell r="CM142" t="e">
            <v>#N/A</v>
          </cell>
          <cell r="CP142" t="e">
            <v>#N/A</v>
          </cell>
          <cell r="CS142" t="e">
            <v>#N/A</v>
          </cell>
          <cell r="CV142" t="e">
            <v>#N/A</v>
          </cell>
          <cell r="CY142" t="e">
            <v>#N/A</v>
          </cell>
          <cell r="DB142" t="e">
            <v>#N/A</v>
          </cell>
          <cell r="DE142" t="e">
            <v>#N/A</v>
          </cell>
          <cell r="DH142" t="e">
            <v>#N/A</v>
          </cell>
          <cell r="DQ142" t="e">
            <v>#N/A</v>
          </cell>
          <cell r="DT142" t="e">
            <v>#N/A</v>
          </cell>
        </row>
        <row r="143">
          <cell r="E143" t="e">
            <v>#N/A</v>
          </cell>
          <cell r="I143" t="e">
            <v>#N/A</v>
          </cell>
          <cell r="J143" t="e">
            <v>#N/A</v>
          </cell>
          <cell r="M143" t="e">
            <v>#N/A</v>
          </cell>
          <cell r="P143" t="e">
            <v>#N/A</v>
          </cell>
          <cell r="S143" t="e">
            <v>#N/A</v>
          </cell>
          <cell r="V143" t="e">
            <v>#N/A</v>
          </cell>
          <cell r="Y143" t="e">
            <v>#N/A</v>
          </cell>
          <cell r="AB143" t="e">
            <v>#N/A</v>
          </cell>
          <cell r="AE143" t="e">
            <v>#N/A</v>
          </cell>
          <cell r="AH143" t="e">
            <v>#N/A</v>
          </cell>
          <cell r="AK143" t="e">
            <v>#N/A</v>
          </cell>
          <cell r="AN143" t="e">
            <v>#N/A</v>
          </cell>
          <cell r="AQ143" t="e">
            <v>#N/A</v>
          </cell>
          <cell r="AT143" t="e">
            <v>#N/A</v>
          </cell>
          <cell r="AW143" t="e">
            <v>#N/A</v>
          </cell>
          <cell r="AZ143" t="e">
            <v>#N/A</v>
          </cell>
          <cell r="BC143" t="e">
            <v>#N/A</v>
          </cell>
          <cell r="BF143" t="e">
            <v>#N/A</v>
          </cell>
          <cell r="BI143" t="e">
            <v>#N/A</v>
          </cell>
          <cell r="BL143" t="e">
            <v>#N/A</v>
          </cell>
          <cell r="BO143" t="e">
            <v>#N/A</v>
          </cell>
          <cell r="BR143" t="e">
            <v>#N/A</v>
          </cell>
          <cell r="BU143" t="e">
            <v>#N/A</v>
          </cell>
          <cell r="BX143" t="e">
            <v>#N/A</v>
          </cell>
          <cell r="CA143" t="e">
            <v>#N/A</v>
          </cell>
          <cell r="CD143" t="e">
            <v>#N/A</v>
          </cell>
          <cell r="CG143" t="e">
            <v>#N/A</v>
          </cell>
          <cell r="CJ143" t="e">
            <v>#N/A</v>
          </cell>
          <cell r="CM143" t="e">
            <v>#N/A</v>
          </cell>
          <cell r="CP143" t="e">
            <v>#N/A</v>
          </cell>
          <cell r="CS143" t="e">
            <v>#N/A</v>
          </cell>
          <cell r="CV143" t="e">
            <v>#N/A</v>
          </cell>
          <cell r="CY143" t="e">
            <v>#N/A</v>
          </cell>
          <cell r="DB143" t="e">
            <v>#N/A</v>
          </cell>
          <cell r="DE143" t="e">
            <v>#N/A</v>
          </cell>
          <cell r="DH143" t="e">
            <v>#N/A</v>
          </cell>
          <cell r="DQ143" t="e">
            <v>#N/A</v>
          </cell>
          <cell r="DT143" t="e">
            <v>#N/A</v>
          </cell>
        </row>
        <row r="144">
          <cell r="E144" t="e">
            <v>#N/A</v>
          </cell>
          <cell r="I144" t="e">
            <v>#N/A</v>
          </cell>
          <cell r="J144" t="e">
            <v>#N/A</v>
          </cell>
          <cell r="M144" t="e">
            <v>#N/A</v>
          </cell>
          <cell r="P144" t="e">
            <v>#N/A</v>
          </cell>
          <cell r="S144" t="e">
            <v>#N/A</v>
          </cell>
          <cell r="V144" t="e">
            <v>#N/A</v>
          </cell>
          <cell r="Y144" t="e">
            <v>#N/A</v>
          </cell>
          <cell r="AB144" t="e">
            <v>#N/A</v>
          </cell>
          <cell r="AE144" t="e">
            <v>#N/A</v>
          </cell>
          <cell r="AH144" t="e">
            <v>#N/A</v>
          </cell>
          <cell r="AK144" t="e">
            <v>#N/A</v>
          </cell>
          <cell r="AN144" t="e">
            <v>#N/A</v>
          </cell>
          <cell r="AQ144" t="e">
            <v>#N/A</v>
          </cell>
          <cell r="AT144" t="e">
            <v>#N/A</v>
          </cell>
          <cell r="AW144" t="e">
            <v>#N/A</v>
          </cell>
          <cell r="AZ144" t="e">
            <v>#N/A</v>
          </cell>
          <cell r="BC144" t="e">
            <v>#N/A</v>
          </cell>
          <cell r="BF144" t="e">
            <v>#N/A</v>
          </cell>
          <cell r="BI144" t="e">
            <v>#N/A</v>
          </cell>
          <cell r="BL144" t="e">
            <v>#N/A</v>
          </cell>
          <cell r="BO144" t="e">
            <v>#N/A</v>
          </cell>
          <cell r="BR144" t="e">
            <v>#N/A</v>
          </cell>
          <cell r="BU144" t="e">
            <v>#N/A</v>
          </cell>
          <cell r="BX144" t="e">
            <v>#N/A</v>
          </cell>
          <cell r="CA144" t="e">
            <v>#N/A</v>
          </cell>
          <cell r="CD144" t="e">
            <v>#N/A</v>
          </cell>
          <cell r="CG144" t="e">
            <v>#N/A</v>
          </cell>
          <cell r="CJ144" t="e">
            <v>#N/A</v>
          </cell>
          <cell r="CM144" t="e">
            <v>#N/A</v>
          </cell>
          <cell r="CP144" t="e">
            <v>#N/A</v>
          </cell>
          <cell r="CS144" t="e">
            <v>#N/A</v>
          </cell>
          <cell r="CV144" t="e">
            <v>#N/A</v>
          </cell>
          <cell r="CY144" t="e">
            <v>#N/A</v>
          </cell>
          <cell r="DB144" t="e">
            <v>#N/A</v>
          </cell>
          <cell r="DE144" t="e">
            <v>#N/A</v>
          </cell>
          <cell r="DH144" t="e">
            <v>#N/A</v>
          </cell>
          <cell r="DQ144" t="e">
            <v>#N/A</v>
          </cell>
          <cell r="DT144" t="e">
            <v>#N/A</v>
          </cell>
        </row>
        <row r="145">
          <cell r="E145" t="e">
            <v>#N/A</v>
          </cell>
          <cell r="I145" t="e">
            <v>#N/A</v>
          </cell>
          <cell r="J145" t="e">
            <v>#N/A</v>
          </cell>
          <cell r="M145" t="e">
            <v>#N/A</v>
          </cell>
          <cell r="P145" t="e">
            <v>#N/A</v>
          </cell>
          <cell r="S145" t="e">
            <v>#N/A</v>
          </cell>
          <cell r="V145" t="e">
            <v>#N/A</v>
          </cell>
          <cell r="Y145" t="e">
            <v>#N/A</v>
          </cell>
          <cell r="AB145" t="e">
            <v>#N/A</v>
          </cell>
          <cell r="AE145" t="e">
            <v>#N/A</v>
          </cell>
          <cell r="AH145" t="e">
            <v>#N/A</v>
          </cell>
          <cell r="AK145" t="e">
            <v>#N/A</v>
          </cell>
          <cell r="AN145" t="e">
            <v>#N/A</v>
          </cell>
          <cell r="AQ145" t="e">
            <v>#N/A</v>
          </cell>
          <cell r="AT145" t="e">
            <v>#N/A</v>
          </cell>
          <cell r="AW145" t="e">
            <v>#N/A</v>
          </cell>
          <cell r="AZ145" t="e">
            <v>#N/A</v>
          </cell>
          <cell r="BC145" t="e">
            <v>#N/A</v>
          </cell>
          <cell r="BF145" t="e">
            <v>#N/A</v>
          </cell>
          <cell r="BI145" t="e">
            <v>#N/A</v>
          </cell>
          <cell r="BL145" t="e">
            <v>#N/A</v>
          </cell>
          <cell r="BO145" t="e">
            <v>#N/A</v>
          </cell>
          <cell r="BR145" t="e">
            <v>#N/A</v>
          </cell>
          <cell r="BU145" t="e">
            <v>#N/A</v>
          </cell>
          <cell r="BX145" t="e">
            <v>#N/A</v>
          </cell>
          <cell r="CA145" t="e">
            <v>#N/A</v>
          </cell>
          <cell r="CD145" t="e">
            <v>#N/A</v>
          </cell>
          <cell r="CG145" t="e">
            <v>#N/A</v>
          </cell>
          <cell r="CJ145" t="e">
            <v>#N/A</v>
          </cell>
          <cell r="CM145" t="e">
            <v>#N/A</v>
          </cell>
          <cell r="CP145" t="e">
            <v>#N/A</v>
          </cell>
          <cell r="CS145" t="e">
            <v>#N/A</v>
          </cell>
          <cell r="CV145" t="e">
            <v>#N/A</v>
          </cell>
          <cell r="CY145" t="e">
            <v>#N/A</v>
          </cell>
          <cell r="DB145" t="e">
            <v>#N/A</v>
          </cell>
          <cell r="DE145" t="e">
            <v>#N/A</v>
          </cell>
          <cell r="DH145" t="e">
            <v>#N/A</v>
          </cell>
          <cell r="DQ145" t="e">
            <v>#N/A</v>
          </cell>
          <cell r="DT145" t="e">
            <v>#N/A</v>
          </cell>
        </row>
        <row r="146">
          <cell r="E146" t="e">
            <v>#N/A</v>
          </cell>
          <cell r="I146" t="e">
            <v>#N/A</v>
          </cell>
          <cell r="J146" t="e">
            <v>#N/A</v>
          </cell>
          <cell r="M146" t="e">
            <v>#N/A</v>
          </cell>
          <cell r="P146" t="e">
            <v>#N/A</v>
          </cell>
          <cell r="S146" t="e">
            <v>#N/A</v>
          </cell>
          <cell r="V146" t="e">
            <v>#N/A</v>
          </cell>
          <cell r="Y146" t="e">
            <v>#N/A</v>
          </cell>
          <cell r="AB146" t="e">
            <v>#N/A</v>
          </cell>
          <cell r="AE146" t="e">
            <v>#N/A</v>
          </cell>
          <cell r="AH146" t="e">
            <v>#N/A</v>
          </cell>
          <cell r="AK146" t="e">
            <v>#N/A</v>
          </cell>
          <cell r="AN146" t="e">
            <v>#N/A</v>
          </cell>
          <cell r="AQ146" t="e">
            <v>#N/A</v>
          </cell>
          <cell r="AT146" t="e">
            <v>#N/A</v>
          </cell>
          <cell r="AW146" t="e">
            <v>#N/A</v>
          </cell>
          <cell r="AZ146" t="e">
            <v>#N/A</v>
          </cell>
          <cell r="BC146" t="e">
            <v>#N/A</v>
          </cell>
          <cell r="BF146" t="e">
            <v>#N/A</v>
          </cell>
          <cell r="BI146" t="e">
            <v>#N/A</v>
          </cell>
          <cell r="BL146" t="e">
            <v>#N/A</v>
          </cell>
          <cell r="BO146" t="e">
            <v>#N/A</v>
          </cell>
          <cell r="BR146" t="e">
            <v>#N/A</v>
          </cell>
          <cell r="BU146" t="e">
            <v>#N/A</v>
          </cell>
          <cell r="BX146" t="e">
            <v>#N/A</v>
          </cell>
          <cell r="CA146" t="e">
            <v>#N/A</v>
          </cell>
          <cell r="CD146" t="e">
            <v>#N/A</v>
          </cell>
          <cell r="CG146" t="e">
            <v>#N/A</v>
          </cell>
          <cell r="CJ146" t="e">
            <v>#N/A</v>
          </cell>
          <cell r="CM146" t="e">
            <v>#N/A</v>
          </cell>
          <cell r="CP146" t="e">
            <v>#N/A</v>
          </cell>
          <cell r="CS146" t="e">
            <v>#N/A</v>
          </cell>
          <cell r="CV146" t="e">
            <v>#N/A</v>
          </cell>
          <cell r="CY146" t="e">
            <v>#N/A</v>
          </cell>
          <cell r="DB146" t="e">
            <v>#N/A</v>
          </cell>
          <cell r="DE146" t="e">
            <v>#N/A</v>
          </cell>
          <cell r="DH146" t="e">
            <v>#N/A</v>
          </cell>
          <cell r="DQ146" t="e">
            <v>#N/A</v>
          </cell>
          <cell r="DT146" t="e">
            <v>#N/A</v>
          </cell>
        </row>
        <row r="147">
          <cell r="E147" t="e">
            <v>#N/A</v>
          </cell>
          <cell r="I147" t="e">
            <v>#N/A</v>
          </cell>
          <cell r="J147" t="e">
            <v>#N/A</v>
          </cell>
          <cell r="M147" t="e">
            <v>#N/A</v>
          </cell>
          <cell r="P147" t="e">
            <v>#N/A</v>
          </cell>
          <cell r="S147" t="e">
            <v>#N/A</v>
          </cell>
          <cell r="V147" t="e">
            <v>#N/A</v>
          </cell>
          <cell r="Y147" t="e">
            <v>#N/A</v>
          </cell>
          <cell r="AB147" t="e">
            <v>#N/A</v>
          </cell>
          <cell r="AE147" t="e">
            <v>#N/A</v>
          </cell>
          <cell r="AH147" t="e">
            <v>#N/A</v>
          </cell>
          <cell r="AK147" t="e">
            <v>#N/A</v>
          </cell>
          <cell r="AN147" t="e">
            <v>#N/A</v>
          </cell>
          <cell r="AQ147" t="e">
            <v>#N/A</v>
          </cell>
          <cell r="AT147" t="e">
            <v>#N/A</v>
          </cell>
          <cell r="AW147" t="e">
            <v>#N/A</v>
          </cell>
          <cell r="AZ147" t="e">
            <v>#N/A</v>
          </cell>
          <cell r="BC147" t="e">
            <v>#N/A</v>
          </cell>
          <cell r="BF147" t="e">
            <v>#N/A</v>
          </cell>
          <cell r="BI147" t="e">
            <v>#N/A</v>
          </cell>
          <cell r="BL147" t="e">
            <v>#N/A</v>
          </cell>
          <cell r="BO147" t="e">
            <v>#N/A</v>
          </cell>
          <cell r="BR147" t="e">
            <v>#N/A</v>
          </cell>
          <cell r="BU147" t="e">
            <v>#N/A</v>
          </cell>
          <cell r="BX147" t="e">
            <v>#N/A</v>
          </cell>
          <cell r="CA147" t="e">
            <v>#N/A</v>
          </cell>
          <cell r="CD147" t="e">
            <v>#N/A</v>
          </cell>
          <cell r="CG147" t="e">
            <v>#N/A</v>
          </cell>
          <cell r="CJ147" t="e">
            <v>#N/A</v>
          </cell>
          <cell r="CM147" t="e">
            <v>#N/A</v>
          </cell>
          <cell r="CP147" t="e">
            <v>#N/A</v>
          </cell>
          <cell r="CS147" t="e">
            <v>#N/A</v>
          </cell>
          <cell r="CV147" t="e">
            <v>#N/A</v>
          </cell>
          <cell r="CY147" t="e">
            <v>#N/A</v>
          </cell>
          <cell r="DB147" t="e">
            <v>#N/A</v>
          </cell>
          <cell r="DE147" t="e">
            <v>#N/A</v>
          </cell>
          <cell r="DH147" t="e">
            <v>#N/A</v>
          </cell>
          <cell r="DQ147" t="e">
            <v>#N/A</v>
          </cell>
          <cell r="DT147" t="e">
            <v>#N/A</v>
          </cell>
        </row>
        <row r="148">
          <cell r="E148" t="e">
            <v>#N/A</v>
          </cell>
          <cell r="I148" t="e">
            <v>#N/A</v>
          </cell>
          <cell r="J148" t="e">
            <v>#N/A</v>
          </cell>
          <cell r="M148" t="e">
            <v>#N/A</v>
          </cell>
          <cell r="P148" t="e">
            <v>#N/A</v>
          </cell>
          <cell r="S148" t="e">
            <v>#N/A</v>
          </cell>
          <cell r="V148" t="e">
            <v>#N/A</v>
          </cell>
          <cell r="Y148" t="e">
            <v>#N/A</v>
          </cell>
          <cell r="AB148" t="e">
            <v>#N/A</v>
          </cell>
          <cell r="AE148" t="e">
            <v>#N/A</v>
          </cell>
          <cell r="AH148" t="e">
            <v>#N/A</v>
          </cell>
          <cell r="AK148" t="e">
            <v>#N/A</v>
          </cell>
          <cell r="AN148" t="e">
            <v>#N/A</v>
          </cell>
          <cell r="AQ148" t="e">
            <v>#N/A</v>
          </cell>
          <cell r="AT148" t="e">
            <v>#N/A</v>
          </cell>
          <cell r="AW148" t="e">
            <v>#N/A</v>
          </cell>
          <cell r="AZ148" t="e">
            <v>#N/A</v>
          </cell>
          <cell r="BC148" t="e">
            <v>#N/A</v>
          </cell>
          <cell r="BF148" t="e">
            <v>#N/A</v>
          </cell>
          <cell r="BI148" t="e">
            <v>#N/A</v>
          </cell>
          <cell r="BL148" t="e">
            <v>#N/A</v>
          </cell>
          <cell r="BO148" t="e">
            <v>#N/A</v>
          </cell>
          <cell r="BR148" t="e">
            <v>#N/A</v>
          </cell>
          <cell r="BU148" t="e">
            <v>#N/A</v>
          </cell>
          <cell r="BX148" t="e">
            <v>#N/A</v>
          </cell>
          <cell r="CA148" t="e">
            <v>#N/A</v>
          </cell>
          <cell r="CD148" t="e">
            <v>#N/A</v>
          </cell>
          <cell r="CG148" t="e">
            <v>#N/A</v>
          </cell>
          <cell r="CJ148" t="e">
            <v>#N/A</v>
          </cell>
          <cell r="CM148" t="e">
            <v>#N/A</v>
          </cell>
          <cell r="CP148" t="e">
            <v>#N/A</v>
          </cell>
          <cell r="CS148" t="e">
            <v>#N/A</v>
          </cell>
          <cell r="CV148" t="e">
            <v>#N/A</v>
          </cell>
          <cell r="CY148" t="e">
            <v>#N/A</v>
          </cell>
          <cell r="DB148" t="e">
            <v>#N/A</v>
          </cell>
          <cell r="DE148" t="e">
            <v>#N/A</v>
          </cell>
          <cell r="DH148" t="e">
            <v>#N/A</v>
          </cell>
          <cell r="DQ148" t="e">
            <v>#N/A</v>
          </cell>
          <cell r="DT148" t="e">
            <v>#N/A</v>
          </cell>
        </row>
        <row r="149">
          <cell r="E149" t="e">
            <v>#N/A</v>
          </cell>
          <cell r="I149" t="e">
            <v>#N/A</v>
          </cell>
          <cell r="J149" t="e">
            <v>#N/A</v>
          </cell>
          <cell r="M149" t="e">
            <v>#N/A</v>
          </cell>
          <cell r="P149" t="e">
            <v>#N/A</v>
          </cell>
          <cell r="S149" t="e">
            <v>#N/A</v>
          </cell>
          <cell r="V149" t="e">
            <v>#N/A</v>
          </cell>
          <cell r="Y149" t="e">
            <v>#N/A</v>
          </cell>
          <cell r="AB149" t="e">
            <v>#N/A</v>
          </cell>
          <cell r="AE149" t="e">
            <v>#N/A</v>
          </cell>
          <cell r="AH149" t="e">
            <v>#N/A</v>
          </cell>
          <cell r="AK149" t="e">
            <v>#N/A</v>
          </cell>
          <cell r="AN149" t="e">
            <v>#N/A</v>
          </cell>
          <cell r="AQ149" t="e">
            <v>#N/A</v>
          </cell>
          <cell r="AT149" t="e">
            <v>#N/A</v>
          </cell>
          <cell r="AW149" t="e">
            <v>#N/A</v>
          </cell>
          <cell r="AZ149" t="e">
            <v>#N/A</v>
          </cell>
          <cell r="BC149" t="e">
            <v>#N/A</v>
          </cell>
          <cell r="BF149" t="e">
            <v>#N/A</v>
          </cell>
          <cell r="BI149" t="e">
            <v>#N/A</v>
          </cell>
          <cell r="BL149" t="e">
            <v>#N/A</v>
          </cell>
          <cell r="BO149" t="e">
            <v>#N/A</v>
          </cell>
          <cell r="BR149" t="e">
            <v>#N/A</v>
          </cell>
          <cell r="BU149" t="e">
            <v>#N/A</v>
          </cell>
          <cell r="BX149" t="e">
            <v>#N/A</v>
          </cell>
          <cell r="CA149" t="e">
            <v>#N/A</v>
          </cell>
          <cell r="CD149" t="e">
            <v>#N/A</v>
          </cell>
          <cell r="CG149" t="e">
            <v>#N/A</v>
          </cell>
          <cell r="CJ149" t="e">
            <v>#N/A</v>
          </cell>
          <cell r="CM149" t="e">
            <v>#N/A</v>
          </cell>
          <cell r="CP149" t="e">
            <v>#N/A</v>
          </cell>
          <cell r="CS149" t="e">
            <v>#N/A</v>
          </cell>
          <cell r="CV149" t="e">
            <v>#N/A</v>
          </cell>
          <cell r="CY149" t="e">
            <v>#N/A</v>
          </cell>
          <cell r="DB149" t="e">
            <v>#N/A</v>
          </cell>
          <cell r="DE149" t="e">
            <v>#N/A</v>
          </cell>
          <cell r="DH149" t="e">
            <v>#N/A</v>
          </cell>
          <cell r="DQ149" t="e">
            <v>#N/A</v>
          </cell>
          <cell r="DT149" t="e">
            <v>#N/A</v>
          </cell>
        </row>
        <row r="150">
          <cell r="E150" t="e">
            <v>#N/A</v>
          </cell>
          <cell r="I150" t="e">
            <v>#N/A</v>
          </cell>
          <cell r="J150" t="e">
            <v>#N/A</v>
          </cell>
          <cell r="M150" t="e">
            <v>#N/A</v>
          </cell>
          <cell r="P150" t="e">
            <v>#N/A</v>
          </cell>
          <cell r="S150" t="e">
            <v>#N/A</v>
          </cell>
          <cell r="V150" t="e">
            <v>#N/A</v>
          </cell>
          <cell r="Y150" t="e">
            <v>#N/A</v>
          </cell>
          <cell r="AB150" t="e">
            <v>#N/A</v>
          </cell>
          <cell r="AE150" t="e">
            <v>#N/A</v>
          </cell>
          <cell r="AH150" t="e">
            <v>#N/A</v>
          </cell>
          <cell r="AK150" t="e">
            <v>#N/A</v>
          </cell>
          <cell r="AN150" t="e">
            <v>#N/A</v>
          </cell>
          <cell r="AQ150" t="e">
            <v>#N/A</v>
          </cell>
          <cell r="AT150" t="e">
            <v>#N/A</v>
          </cell>
          <cell r="AW150" t="e">
            <v>#N/A</v>
          </cell>
          <cell r="AZ150" t="e">
            <v>#N/A</v>
          </cell>
          <cell r="BC150" t="e">
            <v>#N/A</v>
          </cell>
          <cell r="BF150" t="e">
            <v>#N/A</v>
          </cell>
          <cell r="BI150" t="e">
            <v>#N/A</v>
          </cell>
          <cell r="BL150" t="e">
            <v>#N/A</v>
          </cell>
          <cell r="BO150" t="e">
            <v>#N/A</v>
          </cell>
          <cell r="BR150" t="e">
            <v>#N/A</v>
          </cell>
          <cell r="BU150" t="e">
            <v>#N/A</v>
          </cell>
          <cell r="BX150" t="e">
            <v>#N/A</v>
          </cell>
          <cell r="CA150" t="e">
            <v>#N/A</v>
          </cell>
          <cell r="CD150" t="e">
            <v>#N/A</v>
          </cell>
          <cell r="CG150" t="e">
            <v>#N/A</v>
          </cell>
          <cell r="CJ150" t="e">
            <v>#N/A</v>
          </cell>
          <cell r="CM150" t="e">
            <v>#N/A</v>
          </cell>
          <cell r="CP150" t="e">
            <v>#N/A</v>
          </cell>
          <cell r="CS150" t="e">
            <v>#N/A</v>
          </cell>
          <cell r="CV150" t="e">
            <v>#N/A</v>
          </cell>
          <cell r="CY150" t="e">
            <v>#N/A</v>
          </cell>
          <cell r="DB150" t="e">
            <v>#N/A</v>
          </cell>
          <cell r="DE150" t="e">
            <v>#N/A</v>
          </cell>
          <cell r="DH150" t="e">
            <v>#N/A</v>
          </cell>
          <cell r="DQ150" t="e">
            <v>#N/A</v>
          </cell>
          <cell r="DT150" t="e">
            <v>#N/A</v>
          </cell>
        </row>
        <row r="151">
          <cell r="E151" t="e">
            <v>#N/A</v>
          </cell>
          <cell r="I151" t="e">
            <v>#N/A</v>
          </cell>
          <cell r="J151" t="e">
            <v>#N/A</v>
          </cell>
          <cell r="M151" t="e">
            <v>#N/A</v>
          </cell>
          <cell r="P151" t="e">
            <v>#N/A</v>
          </cell>
          <cell r="S151" t="e">
            <v>#N/A</v>
          </cell>
          <cell r="V151" t="e">
            <v>#N/A</v>
          </cell>
          <cell r="Y151" t="e">
            <v>#N/A</v>
          </cell>
          <cell r="AB151" t="e">
            <v>#N/A</v>
          </cell>
          <cell r="AE151" t="e">
            <v>#N/A</v>
          </cell>
          <cell r="AH151" t="e">
            <v>#N/A</v>
          </cell>
          <cell r="AK151" t="e">
            <v>#N/A</v>
          </cell>
          <cell r="AN151" t="e">
            <v>#N/A</v>
          </cell>
          <cell r="AQ151" t="e">
            <v>#N/A</v>
          </cell>
          <cell r="AT151" t="e">
            <v>#N/A</v>
          </cell>
          <cell r="AW151" t="e">
            <v>#N/A</v>
          </cell>
          <cell r="AZ151" t="e">
            <v>#N/A</v>
          </cell>
          <cell r="BC151" t="e">
            <v>#N/A</v>
          </cell>
          <cell r="BF151" t="e">
            <v>#N/A</v>
          </cell>
          <cell r="BI151" t="e">
            <v>#N/A</v>
          </cell>
          <cell r="BL151" t="e">
            <v>#N/A</v>
          </cell>
          <cell r="BO151" t="e">
            <v>#N/A</v>
          </cell>
          <cell r="BR151" t="e">
            <v>#N/A</v>
          </cell>
          <cell r="BU151" t="e">
            <v>#N/A</v>
          </cell>
          <cell r="BX151" t="e">
            <v>#N/A</v>
          </cell>
          <cell r="CA151" t="e">
            <v>#N/A</v>
          </cell>
          <cell r="CD151" t="e">
            <v>#N/A</v>
          </cell>
          <cell r="CG151" t="e">
            <v>#N/A</v>
          </cell>
          <cell r="CJ151" t="e">
            <v>#N/A</v>
          </cell>
          <cell r="CM151" t="e">
            <v>#N/A</v>
          </cell>
          <cell r="CP151" t="e">
            <v>#N/A</v>
          </cell>
          <cell r="CS151" t="e">
            <v>#N/A</v>
          </cell>
          <cell r="CV151" t="e">
            <v>#N/A</v>
          </cell>
          <cell r="CY151" t="e">
            <v>#N/A</v>
          </cell>
          <cell r="DB151" t="e">
            <v>#N/A</v>
          </cell>
          <cell r="DE151" t="e">
            <v>#N/A</v>
          </cell>
          <cell r="DH151" t="e">
            <v>#N/A</v>
          </cell>
          <cell r="DQ151" t="e">
            <v>#N/A</v>
          </cell>
          <cell r="DT151" t="e">
            <v>#N/A</v>
          </cell>
        </row>
        <row r="152">
          <cell r="E152" t="e">
            <v>#N/A</v>
          </cell>
          <cell r="I152" t="e">
            <v>#N/A</v>
          </cell>
          <cell r="J152" t="e">
            <v>#N/A</v>
          </cell>
          <cell r="M152" t="e">
            <v>#N/A</v>
          </cell>
          <cell r="P152" t="e">
            <v>#N/A</v>
          </cell>
          <cell r="S152" t="e">
            <v>#N/A</v>
          </cell>
          <cell r="V152" t="e">
            <v>#N/A</v>
          </cell>
          <cell r="Y152" t="e">
            <v>#N/A</v>
          </cell>
          <cell r="AB152" t="e">
            <v>#N/A</v>
          </cell>
          <cell r="AE152" t="e">
            <v>#N/A</v>
          </cell>
          <cell r="AH152" t="e">
            <v>#N/A</v>
          </cell>
          <cell r="AK152" t="e">
            <v>#N/A</v>
          </cell>
          <cell r="AN152" t="e">
            <v>#N/A</v>
          </cell>
          <cell r="AQ152" t="e">
            <v>#N/A</v>
          </cell>
          <cell r="AT152" t="e">
            <v>#N/A</v>
          </cell>
          <cell r="AW152" t="e">
            <v>#N/A</v>
          </cell>
          <cell r="AZ152" t="e">
            <v>#N/A</v>
          </cell>
          <cell r="BC152" t="e">
            <v>#N/A</v>
          </cell>
          <cell r="BF152" t="e">
            <v>#N/A</v>
          </cell>
          <cell r="BI152" t="e">
            <v>#N/A</v>
          </cell>
          <cell r="BL152" t="e">
            <v>#N/A</v>
          </cell>
          <cell r="BO152" t="e">
            <v>#N/A</v>
          </cell>
          <cell r="BR152" t="e">
            <v>#N/A</v>
          </cell>
          <cell r="BU152" t="e">
            <v>#N/A</v>
          </cell>
          <cell r="BX152" t="e">
            <v>#N/A</v>
          </cell>
          <cell r="CA152" t="e">
            <v>#N/A</v>
          </cell>
          <cell r="CD152" t="e">
            <v>#N/A</v>
          </cell>
          <cell r="CG152" t="e">
            <v>#N/A</v>
          </cell>
          <cell r="CJ152" t="e">
            <v>#N/A</v>
          </cell>
          <cell r="CM152" t="e">
            <v>#N/A</v>
          </cell>
          <cell r="CP152" t="e">
            <v>#N/A</v>
          </cell>
          <cell r="CS152" t="e">
            <v>#N/A</v>
          </cell>
          <cell r="CV152" t="e">
            <v>#N/A</v>
          </cell>
          <cell r="CY152" t="e">
            <v>#N/A</v>
          </cell>
          <cell r="DB152" t="e">
            <v>#N/A</v>
          </cell>
          <cell r="DE152" t="e">
            <v>#N/A</v>
          </cell>
          <cell r="DH152" t="e">
            <v>#N/A</v>
          </cell>
          <cell r="DQ152" t="e">
            <v>#N/A</v>
          </cell>
          <cell r="DT152" t="e">
            <v>#N/A</v>
          </cell>
        </row>
        <row r="153">
          <cell r="E153" t="e">
            <v>#N/A</v>
          </cell>
          <cell r="I153" t="e">
            <v>#N/A</v>
          </cell>
          <cell r="J153" t="e">
            <v>#N/A</v>
          </cell>
          <cell r="M153" t="e">
            <v>#N/A</v>
          </cell>
          <cell r="P153" t="e">
            <v>#N/A</v>
          </cell>
          <cell r="S153" t="e">
            <v>#N/A</v>
          </cell>
          <cell r="V153" t="e">
            <v>#N/A</v>
          </cell>
          <cell r="Y153" t="e">
            <v>#N/A</v>
          </cell>
          <cell r="AB153" t="e">
            <v>#N/A</v>
          </cell>
          <cell r="AE153" t="e">
            <v>#N/A</v>
          </cell>
          <cell r="AH153" t="e">
            <v>#N/A</v>
          </cell>
          <cell r="AK153" t="e">
            <v>#N/A</v>
          </cell>
          <cell r="AN153" t="e">
            <v>#N/A</v>
          </cell>
          <cell r="AQ153" t="e">
            <v>#N/A</v>
          </cell>
          <cell r="AT153" t="e">
            <v>#N/A</v>
          </cell>
          <cell r="AW153" t="e">
            <v>#N/A</v>
          </cell>
          <cell r="AZ153" t="e">
            <v>#N/A</v>
          </cell>
          <cell r="BC153" t="e">
            <v>#N/A</v>
          </cell>
          <cell r="BF153" t="e">
            <v>#N/A</v>
          </cell>
          <cell r="BI153" t="e">
            <v>#N/A</v>
          </cell>
          <cell r="BL153" t="e">
            <v>#N/A</v>
          </cell>
          <cell r="BO153" t="e">
            <v>#N/A</v>
          </cell>
          <cell r="BR153" t="e">
            <v>#N/A</v>
          </cell>
          <cell r="BU153" t="e">
            <v>#N/A</v>
          </cell>
          <cell r="BX153" t="e">
            <v>#N/A</v>
          </cell>
          <cell r="CA153" t="e">
            <v>#N/A</v>
          </cell>
          <cell r="CD153" t="e">
            <v>#N/A</v>
          </cell>
          <cell r="CG153" t="e">
            <v>#N/A</v>
          </cell>
          <cell r="CJ153" t="e">
            <v>#N/A</v>
          </cell>
          <cell r="CM153" t="e">
            <v>#N/A</v>
          </cell>
          <cell r="CP153" t="e">
            <v>#N/A</v>
          </cell>
          <cell r="CS153" t="e">
            <v>#N/A</v>
          </cell>
          <cell r="CV153" t="e">
            <v>#N/A</v>
          </cell>
          <cell r="CY153" t="e">
            <v>#N/A</v>
          </cell>
          <cell r="DB153" t="e">
            <v>#N/A</v>
          </cell>
          <cell r="DE153" t="e">
            <v>#N/A</v>
          </cell>
          <cell r="DH153" t="e">
            <v>#N/A</v>
          </cell>
          <cell r="DQ153" t="e">
            <v>#N/A</v>
          </cell>
          <cell r="DT153" t="e">
            <v>#N/A</v>
          </cell>
        </row>
        <row r="154">
          <cell r="E154" t="e">
            <v>#N/A</v>
          </cell>
          <cell r="I154" t="e">
            <v>#N/A</v>
          </cell>
          <cell r="J154" t="e">
            <v>#N/A</v>
          </cell>
          <cell r="M154" t="e">
            <v>#N/A</v>
          </cell>
          <cell r="P154" t="e">
            <v>#N/A</v>
          </cell>
          <cell r="S154" t="e">
            <v>#N/A</v>
          </cell>
          <cell r="V154" t="e">
            <v>#N/A</v>
          </cell>
          <cell r="Y154" t="e">
            <v>#N/A</v>
          </cell>
          <cell r="AB154" t="e">
            <v>#N/A</v>
          </cell>
          <cell r="AE154" t="e">
            <v>#N/A</v>
          </cell>
          <cell r="AH154" t="e">
            <v>#N/A</v>
          </cell>
          <cell r="AK154" t="e">
            <v>#N/A</v>
          </cell>
          <cell r="AN154" t="e">
            <v>#N/A</v>
          </cell>
          <cell r="AQ154" t="e">
            <v>#N/A</v>
          </cell>
          <cell r="AT154" t="e">
            <v>#N/A</v>
          </cell>
          <cell r="AW154" t="e">
            <v>#N/A</v>
          </cell>
          <cell r="AZ154" t="e">
            <v>#N/A</v>
          </cell>
          <cell r="BC154" t="e">
            <v>#N/A</v>
          </cell>
          <cell r="BF154" t="e">
            <v>#N/A</v>
          </cell>
          <cell r="BI154" t="e">
            <v>#N/A</v>
          </cell>
          <cell r="BL154" t="e">
            <v>#N/A</v>
          </cell>
          <cell r="BO154" t="e">
            <v>#N/A</v>
          </cell>
          <cell r="BR154" t="e">
            <v>#N/A</v>
          </cell>
          <cell r="BU154" t="e">
            <v>#N/A</v>
          </cell>
          <cell r="BX154" t="e">
            <v>#N/A</v>
          </cell>
          <cell r="CA154" t="e">
            <v>#N/A</v>
          </cell>
          <cell r="CD154" t="e">
            <v>#N/A</v>
          </cell>
          <cell r="CG154" t="e">
            <v>#N/A</v>
          </cell>
          <cell r="CJ154" t="e">
            <v>#N/A</v>
          </cell>
          <cell r="CM154" t="e">
            <v>#N/A</v>
          </cell>
          <cell r="CP154" t="e">
            <v>#N/A</v>
          </cell>
          <cell r="CS154" t="e">
            <v>#N/A</v>
          </cell>
          <cell r="CV154" t="e">
            <v>#N/A</v>
          </cell>
          <cell r="CY154" t="e">
            <v>#N/A</v>
          </cell>
          <cell r="DB154" t="e">
            <v>#N/A</v>
          </cell>
          <cell r="DE154" t="e">
            <v>#N/A</v>
          </cell>
          <cell r="DH154" t="e">
            <v>#N/A</v>
          </cell>
          <cell r="DQ154" t="e">
            <v>#N/A</v>
          </cell>
          <cell r="DT154" t="e">
            <v>#N/A</v>
          </cell>
        </row>
        <row r="155">
          <cell r="E155" t="e">
            <v>#N/A</v>
          </cell>
          <cell r="I155" t="e">
            <v>#N/A</v>
          </cell>
          <cell r="J155" t="e">
            <v>#N/A</v>
          </cell>
          <cell r="M155" t="e">
            <v>#N/A</v>
          </cell>
          <cell r="P155" t="e">
            <v>#N/A</v>
          </cell>
          <cell r="S155" t="e">
            <v>#N/A</v>
          </cell>
          <cell r="V155" t="e">
            <v>#N/A</v>
          </cell>
          <cell r="Y155" t="e">
            <v>#N/A</v>
          </cell>
          <cell r="AB155" t="e">
            <v>#N/A</v>
          </cell>
          <cell r="AE155" t="e">
            <v>#N/A</v>
          </cell>
          <cell r="AH155" t="e">
            <v>#N/A</v>
          </cell>
          <cell r="AK155" t="e">
            <v>#N/A</v>
          </cell>
          <cell r="AN155" t="e">
            <v>#N/A</v>
          </cell>
          <cell r="AQ155" t="e">
            <v>#N/A</v>
          </cell>
          <cell r="AT155" t="e">
            <v>#N/A</v>
          </cell>
          <cell r="AW155" t="e">
            <v>#N/A</v>
          </cell>
          <cell r="AZ155" t="e">
            <v>#N/A</v>
          </cell>
          <cell r="BC155" t="e">
            <v>#N/A</v>
          </cell>
          <cell r="BF155" t="e">
            <v>#N/A</v>
          </cell>
          <cell r="BI155" t="e">
            <v>#N/A</v>
          </cell>
          <cell r="BL155" t="e">
            <v>#N/A</v>
          </cell>
          <cell r="BO155" t="e">
            <v>#N/A</v>
          </cell>
          <cell r="BR155" t="e">
            <v>#N/A</v>
          </cell>
          <cell r="BU155" t="e">
            <v>#N/A</v>
          </cell>
          <cell r="BX155" t="e">
            <v>#N/A</v>
          </cell>
          <cell r="CA155" t="e">
            <v>#N/A</v>
          </cell>
          <cell r="CD155" t="e">
            <v>#N/A</v>
          </cell>
          <cell r="CG155" t="e">
            <v>#N/A</v>
          </cell>
          <cell r="CJ155" t="e">
            <v>#N/A</v>
          </cell>
          <cell r="CM155" t="e">
            <v>#N/A</v>
          </cell>
          <cell r="CP155" t="e">
            <v>#N/A</v>
          </cell>
          <cell r="CS155" t="e">
            <v>#N/A</v>
          </cell>
          <cell r="CV155" t="e">
            <v>#N/A</v>
          </cell>
          <cell r="CY155" t="e">
            <v>#N/A</v>
          </cell>
          <cell r="DB155" t="e">
            <v>#N/A</v>
          </cell>
          <cell r="DE155" t="e">
            <v>#N/A</v>
          </cell>
          <cell r="DH155" t="e">
            <v>#N/A</v>
          </cell>
          <cell r="DQ155" t="e">
            <v>#N/A</v>
          </cell>
          <cell r="DT155" t="e">
            <v>#N/A</v>
          </cell>
        </row>
        <row r="156">
          <cell r="E156" t="e">
            <v>#N/A</v>
          </cell>
          <cell r="I156" t="e">
            <v>#N/A</v>
          </cell>
          <cell r="J156" t="e">
            <v>#N/A</v>
          </cell>
          <cell r="M156" t="e">
            <v>#N/A</v>
          </cell>
          <cell r="P156" t="e">
            <v>#N/A</v>
          </cell>
          <cell r="S156" t="e">
            <v>#N/A</v>
          </cell>
          <cell r="V156" t="e">
            <v>#N/A</v>
          </cell>
          <cell r="Y156" t="e">
            <v>#N/A</v>
          </cell>
          <cell r="AB156" t="e">
            <v>#N/A</v>
          </cell>
          <cell r="AE156" t="e">
            <v>#N/A</v>
          </cell>
          <cell r="AH156" t="e">
            <v>#N/A</v>
          </cell>
          <cell r="AK156" t="e">
            <v>#N/A</v>
          </cell>
          <cell r="AN156" t="e">
            <v>#N/A</v>
          </cell>
          <cell r="AQ156" t="e">
            <v>#N/A</v>
          </cell>
          <cell r="AT156" t="e">
            <v>#N/A</v>
          </cell>
          <cell r="AW156" t="e">
            <v>#N/A</v>
          </cell>
          <cell r="AZ156" t="e">
            <v>#N/A</v>
          </cell>
          <cell r="BC156" t="e">
            <v>#N/A</v>
          </cell>
          <cell r="BF156" t="e">
            <v>#N/A</v>
          </cell>
          <cell r="BI156" t="e">
            <v>#N/A</v>
          </cell>
          <cell r="BL156" t="e">
            <v>#N/A</v>
          </cell>
          <cell r="BO156" t="e">
            <v>#N/A</v>
          </cell>
          <cell r="BR156" t="e">
            <v>#N/A</v>
          </cell>
          <cell r="BU156" t="e">
            <v>#N/A</v>
          </cell>
          <cell r="BX156" t="e">
            <v>#N/A</v>
          </cell>
          <cell r="CA156" t="e">
            <v>#N/A</v>
          </cell>
          <cell r="CD156" t="e">
            <v>#N/A</v>
          </cell>
          <cell r="CG156" t="e">
            <v>#N/A</v>
          </cell>
          <cell r="CJ156" t="e">
            <v>#N/A</v>
          </cell>
          <cell r="CM156" t="e">
            <v>#N/A</v>
          </cell>
          <cell r="CP156" t="e">
            <v>#N/A</v>
          </cell>
          <cell r="CS156" t="e">
            <v>#N/A</v>
          </cell>
          <cell r="CV156" t="e">
            <v>#N/A</v>
          </cell>
          <cell r="CY156" t="e">
            <v>#N/A</v>
          </cell>
          <cell r="DB156" t="e">
            <v>#N/A</v>
          </cell>
          <cell r="DE156" t="e">
            <v>#N/A</v>
          </cell>
          <cell r="DH156" t="e">
            <v>#N/A</v>
          </cell>
          <cell r="DQ156" t="e">
            <v>#N/A</v>
          </cell>
          <cell r="DT156" t="e">
            <v>#N/A</v>
          </cell>
        </row>
        <row r="157">
          <cell r="E157" t="e">
            <v>#N/A</v>
          </cell>
          <cell r="I157" t="e">
            <v>#N/A</v>
          </cell>
          <cell r="J157" t="e">
            <v>#N/A</v>
          </cell>
          <cell r="M157" t="e">
            <v>#N/A</v>
          </cell>
          <cell r="P157" t="e">
            <v>#N/A</v>
          </cell>
          <cell r="S157" t="e">
            <v>#N/A</v>
          </cell>
          <cell r="V157" t="e">
            <v>#N/A</v>
          </cell>
          <cell r="Y157" t="e">
            <v>#N/A</v>
          </cell>
          <cell r="AB157" t="e">
            <v>#N/A</v>
          </cell>
          <cell r="AE157" t="e">
            <v>#N/A</v>
          </cell>
          <cell r="AH157" t="e">
            <v>#N/A</v>
          </cell>
          <cell r="AK157" t="e">
            <v>#N/A</v>
          </cell>
          <cell r="AN157" t="e">
            <v>#N/A</v>
          </cell>
          <cell r="AQ157" t="e">
            <v>#N/A</v>
          </cell>
          <cell r="AT157" t="e">
            <v>#N/A</v>
          </cell>
          <cell r="AW157" t="e">
            <v>#N/A</v>
          </cell>
          <cell r="AZ157" t="e">
            <v>#N/A</v>
          </cell>
          <cell r="BC157" t="e">
            <v>#N/A</v>
          </cell>
          <cell r="BF157" t="e">
            <v>#N/A</v>
          </cell>
          <cell r="BI157" t="e">
            <v>#N/A</v>
          </cell>
          <cell r="BL157" t="e">
            <v>#N/A</v>
          </cell>
          <cell r="BO157" t="e">
            <v>#N/A</v>
          </cell>
          <cell r="BR157" t="e">
            <v>#N/A</v>
          </cell>
          <cell r="BU157" t="e">
            <v>#N/A</v>
          </cell>
          <cell r="BX157" t="e">
            <v>#N/A</v>
          </cell>
          <cell r="CA157" t="e">
            <v>#N/A</v>
          </cell>
          <cell r="CD157" t="e">
            <v>#N/A</v>
          </cell>
          <cell r="CG157" t="e">
            <v>#N/A</v>
          </cell>
          <cell r="CJ157" t="e">
            <v>#N/A</v>
          </cell>
          <cell r="CM157" t="e">
            <v>#N/A</v>
          </cell>
          <cell r="CP157" t="e">
            <v>#N/A</v>
          </cell>
          <cell r="CS157" t="e">
            <v>#N/A</v>
          </cell>
          <cell r="CV157" t="e">
            <v>#N/A</v>
          </cell>
          <cell r="CY157" t="e">
            <v>#N/A</v>
          </cell>
          <cell r="DB157" t="e">
            <v>#N/A</v>
          </cell>
          <cell r="DE157" t="e">
            <v>#N/A</v>
          </cell>
          <cell r="DH157" t="e">
            <v>#N/A</v>
          </cell>
          <cell r="DQ157" t="e">
            <v>#N/A</v>
          </cell>
          <cell r="DT157" t="e">
            <v>#N/A</v>
          </cell>
        </row>
        <row r="158">
          <cell r="E158" t="e">
            <v>#N/A</v>
          </cell>
          <cell r="I158" t="e">
            <v>#N/A</v>
          </cell>
          <cell r="J158" t="e">
            <v>#N/A</v>
          </cell>
          <cell r="M158" t="e">
            <v>#N/A</v>
          </cell>
          <cell r="P158" t="e">
            <v>#N/A</v>
          </cell>
          <cell r="S158" t="e">
            <v>#N/A</v>
          </cell>
          <cell r="V158" t="e">
            <v>#N/A</v>
          </cell>
          <cell r="Y158" t="e">
            <v>#N/A</v>
          </cell>
          <cell r="AB158" t="e">
            <v>#N/A</v>
          </cell>
          <cell r="AE158" t="e">
            <v>#N/A</v>
          </cell>
          <cell r="AH158" t="e">
            <v>#N/A</v>
          </cell>
          <cell r="AK158" t="e">
            <v>#N/A</v>
          </cell>
          <cell r="AN158" t="e">
            <v>#N/A</v>
          </cell>
          <cell r="AQ158" t="e">
            <v>#N/A</v>
          </cell>
          <cell r="AT158" t="e">
            <v>#N/A</v>
          </cell>
          <cell r="AW158" t="e">
            <v>#N/A</v>
          </cell>
          <cell r="AZ158" t="e">
            <v>#N/A</v>
          </cell>
          <cell r="BC158" t="e">
            <v>#N/A</v>
          </cell>
          <cell r="BF158" t="e">
            <v>#N/A</v>
          </cell>
          <cell r="BI158" t="e">
            <v>#N/A</v>
          </cell>
          <cell r="BL158" t="e">
            <v>#N/A</v>
          </cell>
          <cell r="BO158" t="e">
            <v>#N/A</v>
          </cell>
          <cell r="BR158" t="e">
            <v>#N/A</v>
          </cell>
          <cell r="BU158" t="e">
            <v>#N/A</v>
          </cell>
          <cell r="BX158" t="e">
            <v>#N/A</v>
          </cell>
          <cell r="CA158" t="e">
            <v>#N/A</v>
          </cell>
          <cell r="CD158" t="e">
            <v>#N/A</v>
          </cell>
          <cell r="CG158" t="e">
            <v>#N/A</v>
          </cell>
          <cell r="CJ158" t="e">
            <v>#N/A</v>
          </cell>
          <cell r="CM158" t="e">
            <v>#N/A</v>
          </cell>
          <cell r="CP158" t="e">
            <v>#N/A</v>
          </cell>
          <cell r="CS158" t="e">
            <v>#N/A</v>
          </cell>
          <cell r="CV158" t="e">
            <v>#N/A</v>
          </cell>
          <cell r="CY158" t="e">
            <v>#N/A</v>
          </cell>
          <cell r="DB158" t="e">
            <v>#N/A</v>
          </cell>
          <cell r="DE158" t="e">
            <v>#N/A</v>
          </cell>
          <cell r="DH158" t="e">
            <v>#N/A</v>
          </cell>
          <cell r="DQ158" t="e">
            <v>#N/A</v>
          </cell>
          <cell r="DT158" t="e">
            <v>#N/A</v>
          </cell>
        </row>
        <row r="159">
          <cell r="E159" t="e">
            <v>#N/A</v>
          </cell>
          <cell r="I159" t="e">
            <v>#N/A</v>
          </cell>
          <cell r="J159" t="e">
            <v>#N/A</v>
          </cell>
          <cell r="M159" t="e">
            <v>#N/A</v>
          </cell>
          <cell r="P159" t="e">
            <v>#N/A</v>
          </cell>
          <cell r="S159" t="e">
            <v>#N/A</v>
          </cell>
          <cell r="V159" t="e">
            <v>#N/A</v>
          </cell>
          <cell r="Y159" t="e">
            <v>#N/A</v>
          </cell>
          <cell r="AB159" t="e">
            <v>#N/A</v>
          </cell>
          <cell r="AE159" t="e">
            <v>#N/A</v>
          </cell>
          <cell r="AH159" t="e">
            <v>#N/A</v>
          </cell>
          <cell r="AK159" t="e">
            <v>#N/A</v>
          </cell>
          <cell r="AN159" t="e">
            <v>#N/A</v>
          </cell>
          <cell r="AQ159" t="e">
            <v>#N/A</v>
          </cell>
          <cell r="AT159" t="e">
            <v>#N/A</v>
          </cell>
          <cell r="AW159" t="e">
            <v>#N/A</v>
          </cell>
          <cell r="AZ159" t="e">
            <v>#N/A</v>
          </cell>
          <cell r="BC159" t="e">
            <v>#N/A</v>
          </cell>
          <cell r="BF159" t="e">
            <v>#N/A</v>
          </cell>
          <cell r="BI159" t="e">
            <v>#N/A</v>
          </cell>
          <cell r="BL159" t="e">
            <v>#N/A</v>
          </cell>
          <cell r="BO159" t="e">
            <v>#N/A</v>
          </cell>
          <cell r="BR159" t="e">
            <v>#N/A</v>
          </cell>
          <cell r="BU159" t="e">
            <v>#N/A</v>
          </cell>
          <cell r="BX159" t="e">
            <v>#N/A</v>
          </cell>
          <cell r="CA159" t="e">
            <v>#N/A</v>
          </cell>
          <cell r="CD159" t="e">
            <v>#N/A</v>
          </cell>
          <cell r="CG159" t="e">
            <v>#N/A</v>
          </cell>
          <cell r="CJ159" t="e">
            <v>#N/A</v>
          </cell>
          <cell r="CM159" t="e">
            <v>#N/A</v>
          </cell>
          <cell r="CP159" t="e">
            <v>#N/A</v>
          </cell>
          <cell r="CS159" t="e">
            <v>#N/A</v>
          </cell>
          <cell r="CV159" t="e">
            <v>#N/A</v>
          </cell>
          <cell r="CY159" t="e">
            <v>#N/A</v>
          </cell>
          <cell r="DB159" t="e">
            <v>#N/A</v>
          </cell>
          <cell r="DE159" t="e">
            <v>#N/A</v>
          </cell>
          <cell r="DH159" t="e">
            <v>#N/A</v>
          </cell>
          <cell r="DQ159" t="e">
            <v>#N/A</v>
          </cell>
          <cell r="DT159" t="e">
            <v>#N/A</v>
          </cell>
        </row>
        <row r="160">
          <cell r="E160" t="e">
            <v>#N/A</v>
          </cell>
          <cell r="I160" t="e">
            <v>#N/A</v>
          </cell>
          <cell r="J160" t="e">
            <v>#N/A</v>
          </cell>
          <cell r="M160" t="e">
            <v>#N/A</v>
          </cell>
          <cell r="P160" t="e">
            <v>#N/A</v>
          </cell>
          <cell r="S160" t="e">
            <v>#N/A</v>
          </cell>
          <cell r="V160" t="e">
            <v>#N/A</v>
          </cell>
          <cell r="Y160" t="e">
            <v>#N/A</v>
          </cell>
          <cell r="AB160" t="e">
            <v>#N/A</v>
          </cell>
          <cell r="AE160" t="e">
            <v>#N/A</v>
          </cell>
          <cell r="AH160" t="e">
            <v>#N/A</v>
          </cell>
          <cell r="AK160" t="e">
            <v>#N/A</v>
          </cell>
          <cell r="AN160" t="e">
            <v>#N/A</v>
          </cell>
          <cell r="AQ160" t="e">
            <v>#N/A</v>
          </cell>
          <cell r="AT160" t="e">
            <v>#N/A</v>
          </cell>
          <cell r="AW160" t="e">
            <v>#N/A</v>
          </cell>
          <cell r="AZ160" t="e">
            <v>#N/A</v>
          </cell>
          <cell r="BC160" t="e">
            <v>#N/A</v>
          </cell>
          <cell r="BF160" t="e">
            <v>#N/A</v>
          </cell>
          <cell r="BI160" t="e">
            <v>#N/A</v>
          </cell>
          <cell r="BL160" t="e">
            <v>#N/A</v>
          </cell>
          <cell r="BO160" t="e">
            <v>#N/A</v>
          </cell>
          <cell r="BR160" t="e">
            <v>#N/A</v>
          </cell>
          <cell r="BU160" t="e">
            <v>#N/A</v>
          </cell>
          <cell r="BX160" t="e">
            <v>#N/A</v>
          </cell>
          <cell r="CA160" t="e">
            <v>#N/A</v>
          </cell>
          <cell r="CD160" t="e">
            <v>#N/A</v>
          </cell>
          <cell r="CG160" t="e">
            <v>#N/A</v>
          </cell>
          <cell r="CJ160" t="e">
            <v>#N/A</v>
          </cell>
          <cell r="CM160" t="e">
            <v>#N/A</v>
          </cell>
          <cell r="CP160" t="e">
            <v>#N/A</v>
          </cell>
          <cell r="CS160" t="e">
            <v>#N/A</v>
          </cell>
          <cell r="CV160" t="e">
            <v>#N/A</v>
          </cell>
          <cell r="CY160" t="e">
            <v>#N/A</v>
          </cell>
          <cell r="DB160" t="e">
            <v>#N/A</v>
          </cell>
          <cell r="DE160" t="e">
            <v>#N/A</v>
          </cell>
          <cell r="DH160" t="e">
            <v>#N/A</v>
          </cell>
          <cell r="DQ160" t="e">
            <v>#N/A</v>
          </cell>
          <cell r="DT160" t="e">
            <v>#N/A</v>
          </cell>
        </row>
        <row r="161">
          <cell r="E161" t="e">
            <v>#N/A</v>
          </cell>
          <cell r="I161" t="e">
            <v>#N/A</v>
          </cell>
          <cell r="J161" t="e">
            <v>#N/A</v>
          </cell>
          <cell r="M161" t="e">
            <v>#N/A</v>
          </cell>
          <cell r="P161" t="e">
            <v>#N/A</v>
          </cell>
          <cell r="S161" t="e">
            <v>#N/A</v>
          </cell>
          <cell r="V161" t="e">
            <v>#N/A</v>
          </cell>
          <cell r="Y161" t="e">
            <v>#N/A</v>
          </cell>
          <cell r="AB161" t="e">
            <v>#N/A</v>
          </cell>
          <cell r="AE161" t="e">
            <v>#N/A</v>
          </cell>
          <cell r="AH161" t="e">
            <v>#N/A</v>
          </cell>
          <cell r="AK161" t="e">
            <v>#N/A</v>
          </cell>
          <cell r="AN161" t="e">
            <v>#N/A</v>
          </cell>
          <cell r="AQ161" t="e">
            <v>#N/A</v>
          </cell>
          <cell r="AT161" t="e">
            <v>#N/A</v>
          </cell>
          <cell r="AW161" t="e">
            <v>#N/A</v>
          </cell>
          <cell r="AZ161" t="e">
            <v>#N/A</v>
          </cell>
          <cell r="BC161" t="e">
            <v>#N/A</v>
          </cell>
          <cell r="BF161" t="e">
            <v>#N/A</v>
          </cell>
          <cell r="BI161" t="e">
            <v>#N/A</v>
          </cell>
          <cell r="BL161" t="e">
            <v>#N/A</v>
          </cell>
          <cell r="BO161" t="e">
            <v>#N/A</v>
          </cell>
          <cell r="BR161" t="e">
            <v>#N/A</v>
          </cell>
          <cell r="BU161" t="e">
            <v>#N/A</v>
          </cell>
          <cell r="BX161" t="e">
            <v>#N/A</v>
          </cell>
          <cell r="CA161" t="e">
            <v>#N/A</v>
          </cell>
          <cell r="CD161" t="e">
            <v>#N/A</v>
          </cell>
          <cell r="CG161" t="e">
            <v>#N/A</v>
          </cell>
          <cell r="CJ161" t="e">
            <v>#N/A</v>
          </cell>
          <cell r="CM161" t="e">
            <v>#N/A</v>
          </cell>
          <cell r="CP161" t="e">
            <v>#N/A</v>
          </cell>
          <cell r="CS161" t="e">
            <v>#N/A</v>
          </cell>
          <cell r="CV161" t="e">
            <v>#N/A</v>
          </cell>
          <cell r="CY161" t="e">
            <v>#N/A</v>
          </cell>
          <cell r="DB161" t="e">
            <v>#N/A</v>
          </cell>
          <cell r="DE161" t="e">
            <v>#N/A</v>
          </cell>
          <cell r="DH161" t="e">
            <v>#N/A</v>
          </cell>
          <cell r="DQ161" t="e">
            <v>#N/A</v>
          </cell>
          <cell r="DT161" t="e">
            <v>#N/A</v>
          </cell>
        </row>
        <row r="162">
          <cell r="E162" t="e">
            <v>#N/A</v>
          </cell>
          <cell r="I162" t="e">
            <v>#N/A</v>
          </cell>
          <cell r="J162" t="e">
            <v>#N/A</v>
          </cell>
          <cell r="M162" t="e">
            <v>#N/A</v>
          </cell>
          <cell r="P162" t="e">
            <v>#N/A</v>
          </cell>
          <cell r="S162" t="e">
            <v>#N/A</v>
          </cell>
          <cell r="V162" t="e">
            <v>#N/A</v>
          </cell>
          <cell r="Y162" t="e">
            <v>#N/A</v>
          </cell>
          <cell r="AB162" t="e">
            <v>#N/A</v>
          </cell>
          <cell r="AE162" t="e">
            <v>#N/A</v>
          </cell>
          <cell r="AH162" t="e">
            <v>#N/A</v>
          </cell>
          <cell r="AK162" t="e">
            <v>#N/A</v>
          </cell>
          <cell r="AN162" t="e">
            <v>#N/A</v>
          </cell>
          <cell r="AQ162" t="e">
            <v>#N/A</v>
          </cell>
          <cell r="AT162" t="e">
            <v>#N/A</v>
          </cell>
          <cell r="AW162" t="e">
            <v>#N/A</v>
          </cell>
          <cell r="AZ162" t="e">
            <v>#N/A</v>
          </cell>
          <cell r="BC162" t="e">
            <v>#N/A</v>
          </cell>
          <cell r="BF162" t="e">
            <v>#N/A</v>
          </cell>
          <cell r="BI162" t="e">
            <v>#N/A</v>
          </cell>
          <cell r="BL162" t="e">
            <v>#N/A</v>
          </cell>
          <cell r="BO162" t="e">
            <v>#N/A</v>
          </cell>
          <cell r="BR162" t="e">
            <v>#N/A</v>
          </cell>
          <cell r="BU162" t="e">
            <v>#N/A</v>
          </cell>
          <cell r="BX162" t="e">
            <v>#N/A</v>
          </cell>
          <cell r="CA162" t="e">
            <v>#N/A</v>
          </cell>
          <cell r="CD162" t="e">
            <v>#N/A</v>
          </cell>
          <cell r="CG162" t="e">
            <v>#N/A</v>
          </cell>
          <cell r="CJ162" t="e">
            <v>#N/A</v>
          </cell>
          <cell r="CM162" t="e">
            <v>#N/A</v>
          </cell>
          <cell r="CP162" t="e">
            <v>#N/A</v>
          </cell>
          <cell r="CS162" t="e">
            <v>#N/A</v>
          </cell>
          <cell r="CV162" t="e">
            <v>#N/A</v>
          </cell>
          <cell r="CY162" t="e">
            <v>#N/A</v>
          </cell>
          <cell r="DB162" t="e">
            <v>#N/A</v>
          </cell>
          <cell r="DE162" t="e">
            <v>#N/A</v>
          </cell>
          <cell r="DH162" t="e">
            <v>#N/A</v>
          </cell>
          <cell r="DQ162" t="e">
            <v>#N/A</v>
          </cell>
          <cell r="DT162" t="e">
            <v>#N/A</v>
          </cell>
        </row>
        <row r="163">
          <cell r="E163" t="e">
            <v>#N/A</v>
          </cell>
          <cell r="I163" t="e">
            <v>#N/A</v>
          </cell>
          <cell r="J163" t="e">
            <v>#N/A</v>
          </cell>
          <cell r="M163" t="e">
            <v>#N/A</v>
          </cell>
          <cell r="P163" t="e">
            <v>#N/A</v>
          </cell>
          <cell r="S163" t="e">
            <v>#N/A</v>
          </cell>
          <cell r="V163" t="e">
            <v>#N/A</v>
          </cell>
          <cell r="Y163" t="e">
            <v>#N/A</v>
          </cell>
          <cell r="AB163" t="e">
            <v>#N/A</v>
          </cell>
          <cell r="AE163" t="e">
            <v>#N/A</v>
          </cell>
          <cell r="AH163" t="e">
            <v>#N/A</v>
          </cell>
          <cell r="AK163" t="e">
            <v>#N/A</v>
          </cell>
          <cell r="AN163" t="e">
            <v>#N/A</v>
          </cell>
          <cell r="AQ163" t="e">
            <v>#N/A</v>
          </cell>
          <cell r="AT163" t="e">
            <v>#N/A</v>
          </cell>
          <cell r="AW163" t="e">
            <v>#N/A</v>
          </cell>
          <cell r="AZ163" t="e">
            <v>#N/A</v>
          </cell>
          <cell r="BC163" t="e">
            <v>#N/A</v>
          </cell>
          <cell r="BF163" t="e">
            <v>#N/A</v>
          </cell>
          <cell r="BI163" t="e">
            <v>#N/A</v>
          </cell>
          <cell r="BL163" t="e">
            <v>#N/A</v>
          </cell>
          <cell r="BO163" t="e">
            <v>#N/A</v>
          </cell>
          <cell r="BR163" t="e">
            <v>#N/A</v>
          </cell>
          <cell r="BU163" t="e">
            <v>#N/A</v>
          </cell>
          <cell r="BX163" t="e">
            <v>#N/A</v>
          </cell>
          <cell r="CA163" t="e">
            <v>#N/A</v>
          </cell>
          <cell r="CD163" t="e">
            <v>#N/A</v>
          </cell>
          <cell r="CG163" t="e">
            <v>#N/A</v>
          </cell>
          <cell r="CJ163" t="e">
            <v>#N/A</v>
          </cell>
          <cell r="CM163" t="e">
            <v>#N/A</v>
          </cell>
          <cell r="CP163" t="e">
            <v>#N/A</v>
          </cell>
          <cell r="CS163" t="e">
            <v>#N/A</v>
          </cell>
          <cell r="CV163" t="e">
            <v>#N/A</v>
          </cell>
          <cell r="CY163" t="e">
            <v>#N/A</v>
          </cell>
          <cell r="DB163" t="e">
            <v>#N/A</v>
          </cell>
          <cell r="DE163" t="e">
            <v>#N/A</v>
          </cell>
          <cell r="DH163" t="e">
            <v>#N/A</v>
          </cell>
          <cell r="DQ163" t="e">
            <v>#N/A</v>
          </cell>
          <cell r="DT163" t="e">
            <v>#N/A</v>
          </cell>
        </row>
        <row r="164">
          <cell r="E164" t="e">
            <v>#N/A</v>
          </cell>
          <cell r="I164" t="e">
            <v>#N/A</v>
          </cell>
          <cell r="J164" t="e">
            <v>#N/A</v>
          </cell>
          <cell r="M164" t="e">
            <v>#N/A</v>
          </cell>
          <cell r="P164" t="e">
            <v>#N/A</v>
          </cell>
          <cell r="S164" t="e">
            <v>#N/A</v>
          </cell>
          <cell r="V164" t="e">
            <v>#N/A</v>
          </cell>
          <cell r="Y164" t="e">
            <v>#N/A</v>
          </cell>
          <cell r="AB164" t="e">
            <v>#N/A</v>
          </cell>
          <cell r="AE164" t="e">
            <v>#N/A</v>
          </cell>
          <cell r="AH164" t="e">
            <v>#N/A</v>
          </cell>
          <cell r="AK164" t="e">
            <v>#N/A</v>
          </cell>
          <cell r="AN164" t="e">
            <v>#N/A</v>
          </cell>
          <cell r="AQ164" t="e">
            <v>#N/A</v>
          </cell>
          <cell r="AT164" t="e">
            <v>#N/A</v>
          </cell>
          <cell r="AW164" t="e">
            <v>#N/A</v>
          </cell>
          <cell r="AZ164" t="e">
            <v>#N/A</v>
          </cell>
          <cell r="BC164" t="e">
            <v>#N/A</v>
          </cell>
          <cell r="BF164" t="e">
            <v>#N/A</v>
          </cell>
          <cell r="BI164" t="e">
            <v>#N/A</v>
          </cell>
          <cell r="BL164" t="e">
            <v>#N/A</v>
          </cell>
          <cell r="BO164" t="e">
            <v>#N/A</v>
          </cell>
          <cell r="BR164" t="e">
            <v>#N/A</v>
          </cell>
          <cell r="BU164" t="e">
            <v>#N/A</v>
          </cell>
          <cell r="BX164" t="e">
            <v>#N/A</v>
          </cell>
          <cell r="CA164" t="e">
            <v>#N/A</v>
          </cell>
          <cell r="CD164" t="e">
            <v>#N/A</v>
          </cell>
          <cell r="CG164" t="e">
            <v>#N/A</v>
          </cell>
          <cell r="CJ164" t="e">
            <v>#N/A</v>
          </cell>
          <cell r="CM164" t="e">
            <v>#N/A</v>
          </cell>
          <cell r="CP164" t="e">
            <v>#N/A</v>
          </cell>
          <cell r="CS164" t="e">
            <v>#N/A</v>
          </cell>
          <cell r="CV164" t="e">
            <v>#N/A</v>
          </cell>
          <cell r="CY164" t="e">
            <v>#N/A</v>
          </cell>
          <cell r="DB164" t="e">
            <v>#N/A</v>
          </cell>
          <cell r="DE164" t="e">
            <v>#N/A</v>
          </cell>
          <cell r="DH164" t="e">
            <v>#N/A</v>
          </cell>
          <cell r="DQ164" t="e">
            <v>#N/A</v>
          </cell>
          <cell r="DT164" t="e">
            <v>#N/A</v>
          </cell>
        </row>
        <row r="165">
          <cell r="E165" t="e">
            <v>#N/A</v>
          </cell>
          <cell r="I165" t="e">
            <v>#N/A</v>
          </cell>
          <cell r="J165" t="e">
            <v>#N/A</v>
          </cell>
          <cell r="M165" t="e">
            <v>#N/A</v>
          </cell>
          <cell r="P165" t="e">
            <v>#N/A</v>
          </cell>
          <cell r="S165" t="e">
            <v>#N/A</v>
          </cell>
          <cell r="V165" t="e">
            <v>#N/A</v>
          </cell>
          <cell r="Y165" t="e">
            <v>#N/A</v>
          </cell>
          <cell r="AB165" t="e">
            <v>#N/A</v>
          </cell>
          <cell r="AE165" t="e">
            <v>#N/A</v>
          </cell>
          <cell r="AH165" t="e">
            <v>#N/A</v>
          </cell>
          <cell r="AK165" t="e">
            <v>#N/A</v>
          </cell>
          <cell r="AN165" t="e">
            <v>#N/A</v>
          </cell>
          <cell r="AQ165" t="e">
            <v>#N/A</v>
          </cell>
          <cell r="AT165" t="e">
            <v>#N/A</v>
          </cell>
          <cell r="AW165" t="e">
            <v>#N/A</v>
          </cell>
          <cell r="AZ165" t="e">
            <v>#N/A</v>
          </cell>
          <cell r="BC165" t="e">
            <v>#N/A</v>
          </cell>
          <cell r="BF165" t="e">
            <v>#N/A</v>
          </cell>
          <cell r="BI165" t="e">
            <v>#N/A</v>
          </cell>
          <cell r="BL165" t="e">
            <v>#N/A</v>
          </cell>
          <cell r="BO165" t="e">
            <v>#N/A</v>
          </cell>
          <cell r="BR165" t="e">
            <v>#N/A</v>
          </cell>
          <cell r="BU165" t="e">
            <v>#N/A</v>
          </cell>
          <cell r="BX165" t="e">
            <v>#N/A</v>
          </cell>
          <cell r="CA165" t="e">
            <v>#N/A</v>
          </cell>
          <cell r="CD165" t="e">
            <v>#N/A</v>
          </cell>
          <cell r="CG165" t="e">
            <v>#N/A</v>
          </cell>
          <cell r="CJ165" t="e">
            <v>#N/A</v>
          </cell>
          <cell r="CM165" t="e">
            <v>#N/A</v>
          </cell>
          <cell r="CP165" t="e">
            <v>#N/A</v>
          </cell>
          <cell r="CS165" t="e">
            <v>#N/A</v>
          </cell>
          <cell r="CV165" t="e">
            <v>#N/A</v>
          </cell>
          <cell r="CY165" t="e">
            <v>#N/A</v>
          </cell>
          <cell r="DB165" t="e">
            <v>#N/A</v>
          </cell>
          <cell r="DE165" t="e">
            <v>#N/A</v>
          </cell>
          <cell r="DH165" t="e">
            <v>#N/A</v>
          </cell>
          <cell r="DQ165" t="e">
            <v>#N/A</v>
          </cell>
          <cell r="DT165" t="e">
            <v>#N/A</v>
          </cell>
        </row>
        <row r="166">
          <cell r="E166" t="e">
            <v>#N/A</v>
          </cell>
          <cell r="I166" t="e">
            <v>#N/A</v>
          </cell>
          <cell r="J166" t="e">
            <v>#N/A</v>
          </cell>
          <cell r="M166" t="e">
            <v>#N/A</v>
          </cell>
          <cell r="P166" t="e">
            <v>#N/A</v>
          </cell>
          <cell r="S166" t="e">
            <v>#N/A</v>
          </cell>
          <cell r="V166" t="e">
            <v>#N/A</v>
          </cell>
          <cell r="Y166" t="e">
            <v>#N/A</v>
          </cell>
          <cell r="AB166" t="e">
            <v>#N/A</v>
          </cell>
          <cell r="AE166" t="e">
            <v>#N/A</v>
          </cell>
          <cell r="AH166" t="e">
            <v>#N/A</v>
          </cell>
          <cell r="AK166" t="e">
            <v>#N/A</v>
          </cell>
          <cell r="AN166" t="e">
            <v>#N/A</v>
          </cell>
          <cell r="AQ166" t="e">
            <v>#N/A</v>
          </cell>
          <cell r="AT166" t="e">
            <v>#N/A</v>
          </cell>
          <cell r="AW166" t="e">
            <v>#N/A</v>
          </cell>
          <cell r="AZ166" t="e">
            <v>#N/A</v>
          </cell>
          <cell r="BC166" t="e">
            <v>#N/A</v>
          </cell>
          <cell r="BF166" t="e">
            <v>#N/A</v>
          </cell>
          <cell r="BI166" t="e">
            <v>#N/A</v>
          </cell>
          <cell r="BL166" t="e">
            <v>#N/A</v>
          </cell>
          <cell r="BO166" t="e">
            <v>#N/A</v>
          </cell>
          <cell r="BR166" t="e">
            <v>#N/A</v>
          </cell>
          <cell r="BU166" t="e">
            <v>#N/A</v>
          </cell>
          <cell r="BX166" t="e">
            <v>#N/A</v>
          </cell>
          <cell r="CA166" t="e">
            <v>#N/A</v>
          </cell>
          <cell r="CD166" t="e">
            <v>#N/A</v>
          </cell>
          <cell r="CG166" t="e">
            <v>#N/A</v>
          </cell>
          <cell r="CJ166" t="e">
            <v>#N/A</v>
          </cell>
          <cell r="CM166" t="e">
            <v>#N/A</v>
          </cell>
          <cell r="CP166" t="e">
            <v>#N/A</v>
          </cell>
          <cell r="CS166" t="e">
            <v>#N/A</v>
          </cell>
          <cell r="CV166" t="e">
            <v>#N/A</v>
          </cell>
          <cell r="CY166" t="e">
            <v>#N/A</v>
          </cell>
          <cell r="DB166" t="e">
            <v>#N/A</v>
          </cell>
          <cell r="DE166" t="e">
            <v>#N/A</v>
          </cell>
          <cell r="DH166" t="e">
            <v>#N/A</v>
          </cell>
          <cell r="DQ166" t="e">
            <v>#N/A</v>
          </cell>
          <cell r="DT166" t="e">
            <v>#N/A</v>
          </cell>
        </row>
        <row r="167">
          <cell r="E167" t="e">
            <v>#N/A</v>
          </cell>
          <cell r="I167" t="e">
            <v>#N/A</v>
          </cell>
          <cell r="J167" t="e">
            <v>#N/A</v>
          </cell>
          <cell r="M167" t="e">
            <v>#N/A</v>
          </cell>
          <cell r="P167" t="e">
            <v>#N/A</v>
          </cell>
          <cell r="S167" t="e">
            <v>#N/A</v>
          </cell>
          <cell r="V167" t="e">
            <v>#N/A</v>
          </cell>
          <cell r="Y167" t="e">
            <v>#N/A</v>
          </cell>
          <cell r="AB167" t="e">
            <v>#N/A</v>
          </cell>
          <cell r="AE167" t="e">
            <v>#N/A</v>
          </cell>
          <cell r="AH167" t="e">
            <v>#N/A</v>
          </cell>
          <cell r="AK167" t="e">
            <v>#N/A</v>
          </cell>
          <cell r="AN167" t="e">
            <v>#N/A</v>
          </cell>
          <cell r="AQ167" t="e">
            <v>#N/A</v>
          </cell>
          <cell r="AT167" t="e">
            <v>#N/A</v>
          </cell>
          <cell r="AW167" t="e">
            <v>#N/A</v>
          </cell>
          <cell r="AZ167" t="e">
            <v>#N/A</v>
          </cell>
          <cell r="BC167" t="e">
            <v>#N/A</v>
          </cell>
          <cell r="BF167" t="e">
            <v>#N/A</v>
          </cell>
          <cell r="BI167" t="e">
            <v>#N/A</v>
          </cell>
          <cell r="BL167" t="e">
            <v>#N/A</v>
          </cell>
          <cell r="BO167" t="e">
            <v>#N/A</v>
          </cell>
          <cell r="BR167" t="e">
            <v>#N/A</v>
          </cell>
          <cell r="BU167" t="e">
            <v>#N/A</v>
          </cell>
          <cell r="BX167" t="e">
            <v>#N/A</v>
          </cell>
          <cell r="CA167" t="e">
            <v>#N/A</v>
          </cell>
          <cell r="CD167" t="e">
            <v>#N/A</v>
          </cell>
          <cell r="CG167" t="e">
            <v>#N/A</v>
          </cell>
          <cell r="CJ167" t="e">
            <v>#N/A</v>
          </cell>
          <cell r="CM167" t="e">
            <v>#N/A</v>
          </cell>
          <cell r="CP167" t="e">
            <v>#N/A</v>
          </cell>
          <cell r="CS167" t="e">
            <v>#N/A</v>
          </cell>
          <cell r="CV167" t="e">
            <v>#N/A</v>
          </cell>
          <cell r="CY167" t="e">
            <v>#N/A</v>
          </cell>
          <cell r="DB167" t="e">
            <v>#N/A</v>
          </cell>
          <cell r="DE167" t="e">
            <v>#N/A</v>
          </cell>
          <cell r="DH167" t="e">
            <v>#N/A</v>
          </cell>
          <cell r="DQ167" t="e">
            <v>#N/A</v>
          </cell>
          <cell r="DT167" t="e">
            <v>#N/A</v>
          </cell>
        </row>
        <row r="168">
          <cell r="E168" t="e">
            <v>#N/A</v>
          </cell>
          <cell r="I168" t="e">
            <v>#N/A</v>
          </cell>
          <cell r="J168" t="e">
            <v>#N/A</v>
          </cell>
          <cell r="M168" t="e">
            <v>#N/A</v>
          </cell>
          <cell r="P168" t="e">
            <v>#N/A</v>
          </cell>
          <cell r="S168" t="e">
            <v>#N/A</v>
          </cell>
          <cell r="V168" t="e">
            <v>#N/A</v>
          </cell>
          <cell r="Y168" t="e">
            <v>#N/A</v>
          </cell>
          <cell r="AB168" t="e">
            <v>#N/A</v>
          </cell>
          <cell r="AE168" t="e">
            <v>#N/A</v>
          </cell>
          <cell r="AH168" t="e">
            <v>#N/A</v>
          </cell>
          <cell r="AK168" t="e">
            <v>#N/A</v>
          </cell>
          <cell r="AN168" t="e">
            <v>#N/A</v>
          </cell>
          <cell r="AQ168" t="e">
            <v>#N/A</v>
          </cell>
          <cell r="AT168" t="e">
            <v>#N/A</v>
          </cell>
          <cell r="AW168" t="e">
            <v>#N/A</v>
          </cell>
          <cell r="AZ168" t="e">
            <v>#N/A</v>
          </cell>
          <cell r="BC168" t="e">
            <v>#N/A</v>
          </cell>
          <cell r="BF168" t="e">
            <v>#N/A</v>
          </cell>
          <cell r="BI168" t="e">
            <v>#N/A</v>
          </cell>
          <cell r="BL168" t="e">
            <v>#N/A</v>
          </cell>
          <cell r="BO168" t="e">
            <v>#N/A</v>
          </cell>
          <cell r="BR168" t="e">
            <v>#N/A</v>
          </cell>
          <cell r="BU168" t="e">
            <v>#N/A</v>
          </cell>
          <cell r="BX168" t="e">
            <v>#N/A</v>
          </cell>
          <cell r="CA168" t="e">
            <v>#N/A</v>
          </cell>
          <cell r="CD168" t="e">
            <v>#N/A</v>
          </cell>
          <cell r="CG168" t="e">
            <v>#N/A</v>
          </cell>
          <cell r="CJ168" t="e">
            <v>#N/A</v>
          </cell>
          <cell r="CM168" t="e">
            <v>#N/A</v>
          </cell>
          <cell r="CP168" t="e">
            <v>#N/A</v>
          </cell>
          <cell r="CS168" t="e">
            <v>#N/A</v>
          </cell>
          <cell r="CV168" t="e">
            <v>#N/A</v>
          </cell>
          <cell r="CY168" t="e">
            <v>#N/A</v>
          </cell>
          <cell r="DB168" t="e">
            <v>#N/A</v>
          </cell>
          <cell r="DE168" t="e">
            <v>#N/A</v>
          </cell>
          <cell r="DH168" t="e">
            <v>#N/A</v>
          </cell>
          <cell r="DQ168" t="e">
            <v>#N/A</v>
          </cell>
          <cell r="DT168" t="e">
            <v>#N/A</v>
          </cell>
        </row>
        <row r="169">
          <cell r="E169" t="e">
            <v>#N/A</v>
          </cell>
          <cell r="I169" t="e">
            <v>#N/A</v>
          </cell>
          <cell r="J169" t="e">
            <v>#N/A</v>
          </cell>
          <cell r="M169" t="e">
            <v>#N/A</v>
          </cell>
          <cell r="P169" t="e">
            <v>#N/A</v>
          </cell>
          <cell r="S169" t="e">
            <v>#N/A</v>
          </cell>
          <cell r="V169" t="e">
            <v>#N/A</v>
          </cell>
          <cell r="Y169" t="e">
            <v>#N/A</v>
          </cell>
          <cell r="AB169" t="e">
            <v>#N/A</v>
          </cell>
          <cell r="AE169" t="e">
            <v>#N/A</v>
          </cell>
          <cell r="AH169" t="e">
            <v>#N/A</v>
          </cell>
          <cell r="AK169" t="e">
            <v>#N/A</v>
          </cell>
          <cell r="AN169" t="e">
            <v>#N/A</v>
          </cell>
          <cell r="AQ169" t="e">
            <v>#N/A</v>
          </cell>
          <cell r="AT169" t="e">
            <v>#N/A</v>
          </cell>
          <cell r="AW169" t="e">
            <v>#N/A</v>
          </cell>
          <cell r="AZ169" t="e">
            <v>#N/A</v>
          </cell>
          <cell r="BC169" t="e">
            <v>#N/A</v>
          </cell>
          <cell r="BF169" t="e">
            <v>#N/A</v>
          </cell>
          <cell r="BI169" t="e">
            <v>#N/A</v>
          </cell>
          <cell r="BL169" t="e">
            <v>#N/A</v>
          </cell>
          <cell r="BO169" t="e">
            <v>#N/A</v>
          </cell>
          <cell r="BR169" t="e">
            <v>#N/A</v>
          </cell>
          <cell r="BU169" t="e">
            <v>#N/A</v>
          </cell>
          <cell r="BX169" t="e">
            <v>#N/A</v>
          </cell>
          <cell r="CA169" t="e">
            <v>#N/A</v>
          </cell>
          <cell r="CD169" t="e">
            <v>#N/A</v>
          </cell>
          <cell r="CG169" t="e">
            <v>#N/A</v>
          </cell>
          <cell r="CJ169" t="e">
            <v>#N/A</v>
          </cell>
          <cell r="CM169" t="e">
            <v>#N/A</v>
          </cell>
          <cell r="CP169" t="e">
            <v>#N/A</v>
          </cell>
          <cell r="CS169" t="e">
            <v>#N/A</v>
          </cell>
          <cell r="CV169" t="e">
            <v>#N/A</v>
          </cell>
          <cell r="CY169" t="e">
            <v>#N/A</v>
          </cell>
          <cell r="DB169" t="e">
            <v>#N/A</v>
          </cell>
          <cell r="DE169" t="e">
            <v>#N/A</v>
          </cell>
          <cell r="DH169" t="e">
            <v>#N/A</v>
          </cell>
          <cell r="DQ169" t="e">
            <v>#N/A</v>
          </cell>
          <cell r="DT169" t="e">
            <v>#N/A</v>
          </cell>
        </row>
        <row r="170">
          <cell r="E170" t="e">
            <v>#N/A</v>
          </cell>
          <cell r="I170" t="e">
            <v>#N/A</v>
          </cell>
          <cell r="J170" t="e">
            <v>#N/A</v>
          </cell>
          <cell r="M170" t="e">
            <v>#N/A</v>
          </cell>
          <cell r="P170" t="e">
            <v>#N/A</v>
          </cell>
          <cell r="S170" t="e">
            <v>#N/A</v>
          </cell>
          <cell r="V170" t="e">
            <v>#N/A</v>
          </cell>
          <cell r="Y170" t="e">
            <v>#N/A</v>
          </cell>
          <cell r="AB170" t="e">
            <v>#N/A</v>
          </cell>
          <cell r="AE170" t="e">
            <v>#N/A</v>
          </cell>
          <cell r="AH170" t="e">
            <v>#N/A</v>
          </cell>
          <cell r="AK170" t="e">
            <v>#N/A</v>
          </cell>
          <cell r="AN170" t="e">
            <v>#N/A</v>
          </cell>
          <cell r="AQ170" t="e">
            <v>#N/A</v>
          </cell>
          <cell r="AT170" t="e">
            <v>#N/A</v>
          </cell>
          <cell r="AW170" t="e">
            <v>#N/A</v>
          </cell>
          <cell r="AZ170" t="e">
            <v>#N/A</v>
          </cell>
          <cell r="BC170" t="e">
            <v>#N/A</v>
          </cell>
          <cell r="BF170" t="e">
            <v>#N/A</v>
          </cell>
          <cell r="BI170" t="e">
            <v>#N/A</v>
          </cell>
          <cell r="BL170" t="e">
            <v>#N/A</v>
          </cell>
          <cell r="BO170" t="e">
            <v>#N/A</v>
          </cell>
          <cell r="BR170" t="e">
            <v>#N/A</v>
          </cell>
          <cell r="BU170" t="e">
            <v>#N/A</v>
          </cell>
          <cell r="BX170" t="e">
            <v>#N/A</v>
          </cell>
          <cell r="CA170" t="e">
            <v>#N/A</v>
          </cell>
          <cell r="CD170" t="e">
            <v>#N/A</v>
          </cell>
          <cell r="CG170" t="e">
            <v>#N/A</v>
          </cell>
          <cell r="CJ170" t="e">
            <v>#N/A</v>
          </cell>
          <cell r="CM170" t="e">
            <v>#N/A</v>
          </cell>
          <cell r="CP170" t="e">
            <v>#N/A</v>
          </cell>
          <cell r="CS170" t="e">
            <v>#N/A</v>
          </cell>
          <cell r="CV170" t="e">
            <v>#N/A</v>
          </cell>
          <cell r="CY170" t="e">
            <v>#N/A</v>
          </cell>
          <cell r="DB170" t="e">
            <v>#N/A</v>
          </cell>
          <cell r="DE170" t="e">
            <v>#N/A</v>
          </cell>
          <cell r="DH170" t="e">
            <v>#N/A</v>
          </cell>
          <cell r="DQ170" t="e">
            <v>#N/A</v>
          </cell>
          <cell r="DT170" t="e">
            <v>#N/A</v>
          </cell>
        </row>
        <row r="171">
          <cell r="E171" t="e">
            <v>#N/A</v>
          </cell>
          <cell r="I171" t="e">
            <v>#N/A</v>
          </cell>
          <cell r="J171" t="e">
            <v>#N/A</v>
          </cell>
          <cell r="M171" t="e">
            <v>#N/A</v>
          </cell>
          <cell r="P171" t="e">
            <v>#N/A</v>
          </cell>
          <cell r="S171" t="e">
            <v>#N/A</v>
          </cell>
          <cell r="V171" t="e">
            <v>#N/A</v>
          </cell>
          <cell r="Y171" t="e">
            <v>#N/A</v>
          </cell>
          <cell r="AB171" t="e">
            <v>#N/A</v>
          </cell>
          <cell r="AE171" t="e">
            <v>#N/A</v>
          </cell>
          <cell r="AH171" t="e">
            <v>#N/A</v>
          </cell>
          <cell r="AK171" t="e">
            <v>#N/A</v>
          </cell>
          <cell r="AN171" t="e">
            <v>#N/A</v>
          </cell>
          <cell r="AQ171" t="e">
            <v>#N/A</v>
          </cell>
          <cell r="AT171" t="e">
            <v>#N/A</v>
          </cell>
          <cell r="AW171" t="e">
            <v>#N/A</v>
          </cell>
          <cell r="AZ171" t="e">
            <v>#N/A</v>
          </cell>
          <cell r="BC171" t="e">
            <v>#N/A</v>
          </cell>
          <cell r="BF171" t="e">
            <v>#N/A</v>
          </cell>
          <cell r="BI171" t="e">
            <v>#N/A</v>
          </cell>
          <cell r="BL171" t="e">
            <v>#N/A</v>
          </cell>
          <cell r="BO171" t="e">
            <v>#N/A</v>
          </cell>
          <cell r="BR171" t="e">
            <v>#N/A</v>
          </cell>
          <cell r="BU171" t="e">
            <v>#N/A</v>
          </cell>
          <cell r="BX171" t="e">
            <v>#N/A</v>
          </cell>
          <cell r="CA171" t="e">
            <v>#N/A</v>
          </cell>
          <cell r="CD171" t="e">
            <v>#N/A</v>
          </cell>
          <cell r="CG171" t="e">
            <v>#N/A</v>
          </cell>
          <cell r="CJ171" t="e">
            <v>#N/A</v>
          </cell>
          <cell r="CM171" t="e">
            <v>#N/A</v>
          </cell>
          <cell r="CP171" t="e">
            <v>#N/A</v>
          </cell>
          <cell r="CS171" t="e">
            <v>#N/A</v>
          </cell>
          <cell r="CV171" t="e">
            <v>#N/A</v>
          </cell>
          <cell r="CY171" t="e">
            <v>#N/A</v>
          </cell>
          <cell r="DB171" t="e">
            <v>#N/A</v>
          </cell>
          <cell r="DE171" t="e">
            <v>#N/A</v>
          </cell>
          <cell r="DH171" t="e">
            <v>#N/A</v>
          </cell>
          <cell r="DQ171" t="e">
            <v>#N/A</v>
          </cell>
          <cell r="DT171" t="e">
            <v>#N/A</v>
          </cell>
        </row>
        <row r="172">
          <cell r="E172" t="e">
            <v>#N/A</v>
          </cell>
          <cell r="I172" t="e">
            <v>#N/A</v>
          </cell>
          <cell r="J172" t="e">
            <v>#N/A</v>
          </cell>
          <cell r="M172" t="e">
            <v>#N/A</v>
          </cell>
          <cell r="P172" t="e">
            <v>#N/A</v>
          </cell>
          <cell r="S172" t="e">
            <v>#N/A</v>
          </cell>
          <cell r="V172" t="e">
            <v>#N/A</v>
          </cell>
          <cell r="Y172" t="e">
            <v>#N/A</v>
          </cell>
          <cell r="AB172" t="e">
            <v>#N/A</v>
          </cell>
          <cell r="AE172" t="e">
            <v>#N/A</v>
          </cell>
          <cell r="AH172" t="e">
            <v>#N/A</v>
          </cell>
          <cell r="AK172" t="e">
            <v>#N/A</v>
          </cell>
          <cell r="AN172" t="e">
            <v>#N/A</v>
          </cell>
          <cell r="AQ172" t="e">
            <v>#N/A</v>
          </cell>
          <cell r="AT172" t="e">
            <v>#N/A</v>
          </cell>
          <cell r="AW172" t="e">
            <v>#N/A</v>
          </cell>
          <cell r="AZ172" t="e">
            <v>#N/A</v>
          </cell>
          <cell r="BC172" t="e">
            <v>#N/A</v>
          </cell>
          <cell r="BF172" t="e">
            <v>#N/A</v>
          </cell>
          <cell r="BI172" t="e">
            <v>#N/A</v>
          </cell>
          <cell r="BL172" t="e">
            <v>#N/A</v>
          </cell>
          <cell r="BO172" t="e">
            <v>#N/A</v>
          </cell>
          <cell r="BR172" t="e">
            <v>#N/A</v>
          </cell>
          <cell r="BU172" t="e">
            <v>#N/A</v>
          </cell>
          <cell r="BX172" t="e">
            <v>#N/A</v>
          </cell>
          <cell r="CA172" t="e">
            <v>#N/A</v>
          </cell>
          <cell r="CD172" t="e">
            <v>#N/A</v>
          </cell>
          <cell r="CG172" t="e">
            <v>#N/A</v>
          </cell>
          <cell r="CJ172" t="e">
            <v>#N/A</v>
          </cell>
          <cell r="CM172" t="e">
            <v>#N/A</v>
          </cell>
          <cell r="CP172" t="e">
            <v>#N/A</v>
          </cell>
          <cell r="CS172" t="e">
            <v>#N/A</v>
          </cell>
          <cell r="CV172" t="e">
            <v>#N/A</v>
          </cell>
          <cell r="CY172" t="e">
            <v>#N/A</v>
          </cell>
          <cell r="DB172" t="e">
            <v>#N/A</v>
          </cell>
          <cell r="DE172" t="e">
            <v>#N/A</v>
          </cell>
          <cell r="DH172" t="e">
            <v>#N/A</v>
          </cell>
          <cell r="DQ172" t="e">
            <v>#N/A</v>
          </cell>
          <cell r="DT172" t="e">
            <v>#N/A</v>
          </cell>
        </row>
        <row r="173">
          <cell r="E173" t="e">
            <v>#N/A</v>
          </cell>
          <cell r="I173" t="e">
            <v>#N/A</v>
          </cell>
          <cell r="J173" t="e">
            <v>#N/A</v>
          </cell>
          <cell r="M173" t="e">
            <v>#N/A</v>
          </cell>
          <cell r="P173" t="e">
            <v>#N/A</v>
          </cell>
          <cell r="S173" t="e">
            <v>#N/A</v>
          </cell>
          <cell r="V173" t="e">
            <v>#N/A</v>
          </cell>
          <cell r="Y173" t="e">
            <v>#N/A</v>
          </cell>
          <cell r="AB173" t="e">
            <v>#N/A</v>
          </cell>
          <cell r="AE173" t="e">
            <v>#N/A</v>
          </cell>
          <cell r="AH173" t="e">
            <v>#N/A</v>
          </cell>
          <cell r="AK173" t="e">
            <v>#N/A</v>
          </cell>
          <cell r="AN173" t="e">
            <v>#N/A</v>
          </cell>
          <cell r="AQ173" t="e">
            <v>#N/A</v>
          </cell>
          <cell r="AT173" t="e">
            <v>#N/A</v>
          </cell>
          <cell r="AW173" t="e">
            <v>#N/A</v>
          </cell>
          <cell r="AZ173" t="e">
            <v>#N/A</v>
          </cell>
          <cell r="BC173" t="e">
            <v>#N/A</v>
          </cell>
          <cell r="BF173" t="e">
            <v>#N/A</v>
          </cell>
          <cell r="BI173" t="e">
            <v>#N/A</v>
          </cell>
          <cell r="BL173" t="e">
            <v>#N/A</v>
          </cell>
          <cell r="BO173" t="e">
            <v>#N/A</v>
          </cell>
          <cell r="BR173" t="e">
            <v>#N/A</v>
          </cell>
          <cell r="BU173" t="e">
            <v>#N/A</v>
          </cell>
          <cell r="BX173" t="e">
            <v>#N/A</v>
          </cell>
          <cell r="CA173" t="e">
            <v>#N/A</v>
          </cell>
          <cell r="CD173" t="e">
            <v>#N/A</v>
          </cell>
          <cell r="CG173" t="e">
            <v>#N/A</v>
          </cell>
          <cell r="CJ173" t="e">
            <v>#N/A</v>
          </cell>
          <cell r="CM173" t="e">
            <v>#N/A</v>
          </cell>
          <cell r="CP173" t="e">
            <v>#N/A</v>
          </cell>
          <cell r="CS173" t="e">
            <v>#N/A</v>
          </cell>
          <cell r="CV173" t="e">
            <v>#N/A</v>
          </cell>
          <cell r="CY173" t="e">
            <v>#N/A</v>
          </cell>
          <cell r="DB173" t="e">
            <v>#N/A</v>
          </cell>
          <cell r="DE173" t="e">
            <v>#N/A</v>
          </cell>
          <cell r="DH173" t="e">
            <v>#N/A</v>
          </cell>
          <cell r="DQ173" t="e">
            <v>#N/A</v>
          </cell>
          <cell r="DT173" t="e">
            <v>#N/A</v>
          </cell>
        </row>
        <row r="174">
          <cell r="E174" t="e">
            <v>#N/A</v>
          </cell>
          <cell r="I174" t="e">
            <v>#N/A</v>
          </cell>
          <cell r="J174" t="e">
            <v>#N/A</v>
          </cell>
          <cell r="M174" t="e">
            <v>#N/A</v>
          </cell>
          <cell r="P174" t="e">
            <v>#N/A</v>
          </cell>
          <cell r="S174" t="e">
            <v>#N/A</v>
          </cell>
          <cell r="V174" t="e">
            <v>#N/A</v>
          </cell>
          <cell r="Y174" t="e">
            <v>#N/A</v>
          </cell>
          <cell r="AB174" t="e">
            <v>#N/A</v>
          </cell>
          <cell r="AE174" t="e">
            <v>#N/A</v>
          </cell>
          <cell r="AH174" t="e">
            <v>#N/A</v>
          </cell>
          <cell r="AK174" t="e">
            <v>#N/A</v>
          </cell>
          <cell r="AN174" t="e">
            <v>#N/A</v>
          </cell>
          <cell r="AQ174" t="e">
            <v>#N/A</v>
          </cell>
          <cell r="AT174" t="e">
            <v>#N/A</v>
          </cell>
          <cell r="AW174" t="e">
            <v>#N/A</v>
          </cell>
          <cell r="AZ174" t="e">
            <v>#N/A</v>
          </cell>
          <cell r="BC174" t="e">
            <v>#N/A</v>
          </cell>
          <cell r="BF174" t="e">
            <v>#N/A</v>
          </cell>
          <cell r="BI174" t="e">
            <v>#N/A</v>
          </cell>
          <cell r="BL174" t="e">
            <v>#N/A</v>
          </cell>
          <cell r="BO174" t="e">
            <v>#N/A</v>
          </cell>
          <cell r="BR174" t="e">
            <v>#N/A</v>
          </cell>
          <cell r="BU174" t="e">
            <v>#N/A</v>
          </cell>
          <cell r="BX174" t="e">
            <v>#N/A</v>
          </cell>
          <cell r="CA174" t="e">
            <v>#N/A</v>
          </cell>
          <cell r="CD174" t="e">
            <v>#N/A</v>
          </cell>
          <cell r="CG174" t="e">
            <v>#N/A</v>
          </cell>
          <cell r="CJ174" t="e">
            <v>#N/A</v>
          </cell>
          <cell r="CM174" t="e">
            <v>#N/A</v>
          </cell>
          <cell r="CP174" t="e">
            <v>#N/A</v>
          </cell>
          <cell r="CS174" t="e">
            <v>#N/A</v>
          </cell>
          <cell r="CV174" t="e">
            <v>#N/A</v>
          </cell>
          <cell r="CY174" t="e">
            <v>#N/A</v>
          </cell>
          <cell r="DB174" t="e">
            <v>#N/A</v>
          </cell>
          <cell r="DE174" t="e">
            <v>#N/A</v>
          </cell>
          <cell r="DH174" t="e">
            <v>#N/A</v>
          </cell>
          <cell r="DQ174" t="e">
            <v>#N/A</v>
          </cell>
          <cell r="DT174" t="e">
            <v>#N/A</v>
          </cell>
        </row>
        <row r="175">
          <cell r="E175" t="e">
            <v>#N/A</v>
          </cell>
          <cell r="I175" t="e">
            <v>#N/A</v>
          </cell>
          <cell r="J175" t="e">
            <v>#N/A</v>
          </cell>
          <cell r="M175" t="e">
            <v>#N/A</v>
          </cell>
          <cell r="P175" t="e">
            <v>#N/A</v>
          </cell>
          <cell r="S175" t="e">
            <v>#N/A</v>
          </cell>
          <cell r="V175" t="e">
            <v>#N/A</v>
          </cell>
          <cell r="Y175" t="e">
            <v>#N/A</v>
          </cell>
          <cell r="AB175" t="e">
            <v>#N/A</v>
          </cell>
          <cell r="AE175" t="e">
            <v>#N/A</v>
          </cell>
          <cell r="AH175" t="e">
            <v>#N/A</v>
          </cell>
          <cell r="AK175" t="e">
            <v>#N/A</v>
          </cell>
          <cell r="AN175" t="e">
            <v>#N/A</v>
          </cell>
          <cell r="AQ175" t="e">
            <v>#N/A</v>
          </cell>
          <cell r="AT175" t="e">
            <v>#N/A</v>
          </cell>
          <cell r="AW175" t="e">
            <v>#N/A</v>
          </cell>
          <cell r="AZ175" t="e">
            <v>#N/A</v>
          </cell>
          <cell r="BC175" t="e">
            <v>#N/A</v>
          </cell>
          <cell r="BF175" t="e">
            <v>#N/A</v>
          </cell>
          <cell r="BI175" t="e">
            <v>#N/A</v>
          </cell>
          <cell r="BL175" t="e">
            <v>#N/A</v>
          </cell>
          <cell r="BO175" t="e">
            <v>#N/A</v>
          </cell>
          <cell r="BR175" t="e">
            <v>#N/A</v>
          </cell>
          <cell r="BU175" t="e">
            <v>#N/A</v>
          </cell>
          <cell r="BX175" t="e">
            <v>#N/A</v>
          </cell>
          <cell r="CA175" t="e">
            <v>#N/A</v>
          </cell>
          <cell r="CD175" t="e">
            <v>#N/A</v>
          </cell>
          <cell r="CG175" t="e">
            <v>#N/A</v>
          </cell>
          <cell r="CJ175" t="e">
            <v>#N/A</v>
          </cell>
          <cell r="CM175" t="e">
            <v>#N/A</v>
          </cell>
          <cell r="CP175" t="e">
            <v>#N/A</v>
          </cell>
          <cell r="CS175" t="e">
            <v>#N/A</v>
          </cell>
          <cell r="CV175" t="e">
            <v>#N/A</v>
          </cell>
          <cell r="CY175" t="e">
            <v>#N/A</v>
          </cell>
          <cell r="DB175" t="e">
            <v>#N/A</v>
          </cell>
          <cell r="DE175" t="e">
            <v>#N/A</v>
          </cell>
          <cell r="DH175" t="e">
            <v>#N/A</v>
          </cell>
          <cell r="DQ175" t="e">
            <v>#N/A</v>
          </cell>
          <cell r="DT175" t="e">
            <v>#N/A</v>
          </cell>
        </row>
        <row r="176">
          <cell r="E176" t="e">
            <v>#N/A</v>
          </cell>
          <cell r="I176" t="e">
            <v>#N/A</v>
          </cell>
          <cell r="J176" t="e">
            <v>#N/A</v>
          </cell>
          <cell r="M176" t="e">
            <v>#N/A</v>
          </cell>
          <cell r="P176" t="e">
            <v>#N/A</v>
          </cell>
          <cell r="S176" t="e">
            <v>#N/A</v>
          </cell>
          <cell r="V176" t="e">
            <v>#N/A</v>
          </cell>
          <cell r="Y176" t="e">
            <v>#N/A</v>
          </cell>
          <cell r="AB176" t="e">
            <v>#N/A</v>
          </cell>
          <cell r="AE176" t="e">
            <v>#N/A</v>
          </cell>
          <cell r="AH176" t="e">
            <v>#N/A</v>
          </cell>
          <cell r="AK176" t="e">
            <v>#N/A</v>
          </cell>
          <cell r="AN176" t="e">
            <v>#N/A</v>
          </cell>
          <cell r="AQ176" t="e">
            <v>#N/A</v>
          </cell>
          <cell r="AT176" t="e">
            <v>#N/A</v>
          </cell>
          <cell r="AW176" t="e">
            <v>#N/A</v>
          </cell>
          <cell r="AZ176" t="e">
            <v>#N/A</v>
          </cell>
          <cell r="BC176" t="e">
            <v>#N/A</v>
          </cell>
          <cell r="BF176" t="e">
            <v>#N/A</v>
          </cell>
          <cell r="BI176" t="e">
            <v>#N/A</v>
          </cell>
          <cell r="BL176" t="e">
            <v>#N/A</v>
          </cell>
          <cell r="BO176" t="e">
            <v>#N/A</v>
          </cell>
          <cell r="BR176" t="e">
            <v>#N/A</v>
          </cell>
          <cell r="BU176" t="e">
            <v>#N/A</v>
          </cell>
          <cell r="BX176" t="e">
            <v>#N/A</v>
          </cell>
          <cell r="CA176" t="e">
            <v>#N/A</v>
          </cell>
          <cell r="CD176" t="e">
            <v>#N/A</v>
          </cell>
          <cell r="CG176" t="e">
            <v>#N/A</v>
          </cell>
          <cell r="CJ176" t="e">
            <v>#N/A</v>
          </cell>
          <cell r="CM176" t="e">
            <v>#N/A</v>
          </cell>
          <cell r="CP176" t="e">
            <v>#N/A</v>
          </cell>
          <cell r="CS176" t="e">
            <v>#N/A</v>
          </cell>
          <cell r="CV176" t="e">
            <v>#N/A</v>
          </cell>
          <cell r="CY176" t="e">
            <v>#N/A</v>
          </cell>
          <cell r="DB176" t="e">
            <v>#N/A</v>
          </cell>
          <cell r="DE176" t="e">
            <v>#N/A</v>
          </cell>
          <cell r="DH176" t="e">
            <v>#N/A</v>
          </cell>
          <cell r="DQ176" t="e">
            <v>#N/A</v>
          </cell>
          <cell r="DT176" t="e">
            <v>#N/A</v>
          </cell>
        </row>
        <row r="177">
          <cell r="E177" t="e">
            <v>#N/A</v>
          </cell>
          <cell r="I177" t="e">
            <v>#N/A</v>
          </cell>
          <cell r="J177" t="e">
            <v>#N/A</v>
          </cell>
          <cell r="M177" t="e">
            <v>#N/A</v>
          </cell>
          <cell r="P177" t="e">
            <v>#N/A</v>
          </cell>
          <cell r="S177" t="e">
            <v>#N/A</v>
          </cell>
          <cell r="V177" t="e">
            <v>#N/A</v>
          </cell>
          <cell r="Y177" t="e">
            <v>#N/A</v>
          </cell>
          <cell r="AB177" t="e">
            <v>#N/A</v>
          </cell>
          <cell r="AE177" t="e">
            <v>#N/A</v>
          </cell>
          <cell r="AH177" t="e">
            <v>#N/A</v>
          </cell>
          <cell r="AK177" t="e">
            <v>#N/A</v>
          </cell>
          <cell r="AN177" t="e">
            <v>#N/A</v>
          </cell>
          <cell r="AQ177" t="e">
            <v>#N/A</v>
          </cell>
          <cell r="AT177" t="e">
            <v>#N/A</v>
          </cell>
          <cell r="AW177" t="e">
            <v>#N/A</v>
          </cell>
          <cell r="AZ177" t="e">
            <v>#N/A</v>
          </cell>
          <cell r="BC177" t="e">
            <v>#N/A</v>
          </cell>
          <cell r="BF177" t="e">
            <v>#N/A</v>
          </cell>
          <cell r="BI177" t="e">
            <v>#N/A</v>
          </cell>
          <cell r="BL177" t="e">
            <v>#N/A</v>
          </cell>
          <cell r="BO177" t="e">
            <v>#N/A</v>
          </cell>
          <cell r="BR177" t="e">
            <v>#N/A</v>
          </cell>
          <cell r="BU177" t="e">
            <v>#N/A</v>
          </cell>
          <cell r="BX177" t="e">
            <v>#N/A</v>
          </cell>
          <cell r="CA177" t="e">
            <v>#N/A</v>
          </cell>
          <cell r="CD177" t="e">
            <v>#N/A</v>
          </cell>
          <cell r="CG177" t="e">
            <v>#N/A</v>
          </cell>
          <cell r="CJ177" t="e">
            <v>#N/A</v>
          </cell>
          <cell r="CM177" t="e">
            <v>#N/A</v>
          </cell>
          <cell r="CP177" t="e">
            <v>#N/A</v>
          </cell>
          <cell r="CS177" t="e">
            <v>#N/A</v>
          </cell>
          <cell r="CV177" t="e">
            <v>#N/A</v>
          </cell>
          <cell r="CY177" t="e">
            <v>#N/A</v>
          </cell>
          <cell r="DB177" t="e">
            <v>#N/A</v>
          </cell>
          <cell r="DE177" t="e">
            <v>#N/A</v>
          </cell>
          <cell r="DH177" t="e">
            <v>#N/A</v>
          </cell>
          <cell r="DQ177" t="e">
            <v>#N/A</v>
          </cell>
          <cell r="DT177" t="e">
            <v>#N/A</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t="str">
            <v/>
          </cell>
          <cell r="C2" t="str">
            <v/>
          </cell>
          <cell r="D2" t="str">
            <v/>
          </cell>
          <cell r="E2" t="str">
            <v/>
          </cell>
          <cell r="F2" t="str">
            <v/>
          </cell>
          <cell r="G2">
            <v>2.6</v>
          </cell>
          <cell r="H2" t="str">
            <v/>
          </cell>
          <cell r="I2" t="str">
            <v/>
          </cell>
          <cell r="J2" t="str">
            <v/>
          </cell>
          <cell r="K2" t="str">
            <v/>
          </cell>
          <cell r="L2">
            <v>60</v>
          </cell>
          <cell r="M2" t="str">
            <v/>
          </cell>
          <cell r="N2" t="str">
            <v/>
          </cell>
          <cell r="O2" t="str">
            <v/>
          </cell>
        </row>
        <row r="3">
          <cell r="A3" t="str">
            <v>Austria</v>
          </cell>
          <cell r="B3">
            <v>283</v>
          </cell>
          <cell r="C3" t="str">
            <v/>
          </cell>
          <cell r="D3" t="str">
            <v/>
          </cell>
          <cell r="E3" t="str">
            <v/>
          </cell>
          <cell r="F3" t="str">
            <v/>
          </cell>
          <cell r="G3" t="str">
            <v/>
          </cell>
          <cell r="H3" t="str">
            <v/>
          </cell>
          <cell r="I3" t="str">
            <v/>
          </cell>
          <cell r="J3" t="str">
            <v/>
          </cell>
          <cell r="K3" t="str">
            <v/>
          </cell>
          <cell r="L3">
            <v>648.5</v>
          </cell>
          <cell r="M3" t="str">
            <v/>
          </cell>
          <cell r="N3">
            <v>201.1</v>
          </cell>
          <cell r="O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cell r="O4" t="str">
            <v/>
          </cell>
        </row>
        <row r="5">
          <cell r="A5" t="str">
            <v>Czech Republic</v>
          </cell>
          <cell r="B5" t="str">
            <v/>
          </cell>
          <cell r="C5" t="str">
            <v/>
          </cell>
          <cell r="D5">
            <v>5</v>
          </cell>
          <cell r="E5" t="str">
            <v/>
          </cell>
          <cell r="F5" t="str">
            <v/>
          </cell>
          <cell r="G5">
            <v>3280</v>
          </cell>
          <cell r="H5" t="str">
            <v/>
          </cell>
          <cell r="I5">
            <v>1204</v>
          </cell>
          <cell r="J5">
            <v>903</v>
          </cell>
          <cell r="K5">
            <v>467</v>
          </cell>
          <cell r="L5">
            <v>51</v>
          </cell>
          <cell r="M5">
            <v>135</v>
          </cell>
          <cell r="N5">
            <v>1000</v>
          </cell>
          <cell r="O5" t="str">
            <v/>
          </cell>
        </row>
        <row r="6">
          <cell r="A6" t="str">
            <v>Denmark</v>
          </cell>
          <cell r="B6" t="str">
            <v/>
          </cell>
          <cell r="C6" t="str">
            <v/>
          </cell>
          <cell r="D6">
            <v>2299</v>
          </cell>
          <cell r="E6">
            <v>120.2</v>
          </cell>
          <cell r="F6" t="str">
            <v/>
          </cell>
          <cell r="G6" t="str">
            <v/>
          </cell>
          <cell r="H6" t="str">
            <v/>
          </cell>
          <cell r="I6" t="str">
            <v/>
          </cell>
          <cell r="J6" t="str">
            <v/>
          </cell>
          <cell r="K6" t="str">
            <v/>
          </cell>
          <cell r="L6" t="str">
            <v/>
          </cell>
          <cell r="M6" t="str">
            <v/>
          </cell>
          <cell r="N6" t="str">
            <v/>
          </cell>
          <cell r="O6" t="str">
            <v/>
          </cell>
        </row>
        <row r="7">
          <cell r="A7" t="str">
            <v>Finland</v>
          </cell>
          <cell r="B7" t="str">
            <v/>
          </cell>
          <cell r="C7" t="str">
            <v/>
          </cell>
          <cell r="D7">
            <v>1046</v>
          </cell>
          <cell r="E7" t="str">
            <v/>
          </cell>
          <cell r="F7">
            <v>172</v>
          </cell>
          <cell r="G7" t="str">
            <v/>
          </cell>
          <cell r="H7" t="str">
            <v/>
          </cell>
          <cell r="I7" t="str">
            <v/>
          </cell>
          <cell r="J7">
            <v>221</v>
          </cell>
          <cell r="K7" t="str">
            <v/>
          </cell>
          <cell r="L7" t="str">
            <v/>
          </cell>
          <cell r="M7" t="str">
            <v/>
          </cell>
          <cell r="N7" t="str">
            <v/>
          </cell>
          <cell r="O7" t="str">
            <v/>
          </cell>
        </row>
        <row r="8">
          <cell r="A8" t="str">
            <v>France</v>
          </cell>
          <cell r="B8" t="str">
            <v/>
          </cell>
          <cell r="C8" t="str">
            <v/>
          </cell>
          <cell r="D8">
            <v>3179</v>
          </cell>
          <cell r="E8" t="str">
            <v/>
          </cell>
          <cell r="F8" t="str">
            <v/>
          </cell>
          <cell r="G8">
            <v>1155</v>
          </cell>
          <cell r="H8" t="str">
            <v/>
          </cell>
          <cell r="I8">
            <v>1216</v>
          </cell>
          <cell r="J8">
            <v>5824</v>
          </cell>
          <cell r="K8" t="str">
            <v/>
          </cell>
          <cell r="L8">
            <v>3421</v>
          </cell>
          <cell r="M8">
            <v>996</v>
          </cell>
          <cell r="N8">
            <v>69</v>
          </cell>
          <cell r="O8" t="str">
            <v/>
          </cell>
        </row>
        <row r="9">
          <cell r="A9" t="str">
            <v>Greece</v>
          </cell>
          <cell r="B9" t="str">
            <v/>
          </cell>
          <cell r="C9" t="str">
            <v/>
          </cell>
          <cell r="D9">
            <v>161.517809</v>
          </cell>
          <cell r="E9" t="str">
            <v/>
          </cell>
          <cell r="F9" t="str">
            <v/>
          </cell>
          <cell r="G9" t="str">
            <v/>
          </cell>
          <cell r="H9" t="str">
            <v/>
          </cell>
          <cell r="I9" t="str">
            <v/>
          </cell>
          <cell r="J9" t="str">
            <v/>
          </cell>
          <cell r="K9" t="str">
            <v/>
          </cell>
          <cell r="L9" t="str">
            <v/>
          </cell>
          <cell r="M9" t="str">
            <v/>
          </cell>
          <cell r="N9" t="str">
            <v/>
          </cell>
          <cell r="O9" t="str">
            <v/>
          </cell>
        </row>
        <row r="10">
          <cell r="A10" t="str">
            <v>Ireland</v>
          </cell>
          <cell r="B10" t="str">
            <v/>
          </cell>
          <cell r="C10" t="str">
            <v/>
          </cell>
          <cell r="D10" t="str">
            <v/>
          </cell>
          <cell r="E10" t="str">
            <v/>
          </cell>
          <cell r="F10" t="str">
            <v/>
          </cell>
          <cell r="G10">
            <v>22</v>
          </cell>
          <cell r="H10" t="str">
            <v/>
          </cell>
          <cell r="I10" t="str">
            <v/>
          </cell>
          <cell r="J10" t="str">
            <v/>
          </cell>
          <cell r="K10" t="str">
            <v/>
          </cell>
          <cell r="L10">
            <v>7.4</v>
          </cell>
          <cell r="M10" t="str">
            <v/>
          </cell>
          <cell r="N10">
            <v>1.4</v>
          </cell>
          <cell r="O10" t="str">
            <v/>
          </cell>
        </row>
        <row r="11">
          <cell r="A11" t="str">
            <v>New Zealand</v>
          </cell>
          <cell r="B11" t="str">
            <v/>
          </cell>
          <cell r="C11" t="str">
            <v/>
          </cell>
          <cell r="D11">
            <v>2.2639999999999998</v>
          </cell>
          <cell r="E11">
            <v>68.296000000000006</v>
          </cell>
          <cell r="F11" t="str">
            <v/>
          </cell>
          <cell r="G11">
            <v>130.87899999999999</v>
          </cell>
          <cell r="H11" t="str">
            <v/>
          </cell>
          <cell r="I11" t="str">
            <v/>
          </cell>
          <cell r="J11">
            <v>2.1139999999999999</v>
          </cell>
          <cell r="K11" t="str">
            <v/>
          </cell>
          <cell r="L11" t="str">
            <v/>
          </cell>
          <cell r="M11" t="str">
            <v/>
          </cell>
          <cell r="N11" t="str">
            <v/>
          </cell>
          <cell r="O11" t="str">
            <v/>
          </cell>
        </row>
        <row r="12">
          <cell r="A12" t="str">
            <v>Spain</v>
          </cell>
          <cell r="B12" t="str">
            <v/>
          </cell>
          <cell r="C12">
            <v>0</v>
          </cell>
          <cell r="D12">
            <v>28973.3</v>
          </cell>
          <cell r="E12" t="str">
            <v/>
          </cell>
          <cell r="F12" t="str">
            <v/>
          </cell>
          <cell r="G12" t="str">
            <v/>
          </cell>
          <cell r="H12" t="str">
            <v/>
          </cell>
          <cell r="I12" t="str">
            <v/>
          </cell>
          <cell r="J12" t="str">
            <v/>
          </cell>
          <cell r="K12" t="str">
            <v/>
          </cell>
          <cell r="L12" t="str">
            <v/>
          </cell>
          <cell r="M12" t="str">
            <v/>
          </cell>
          <cell r="N12" t="str">
            <v/>
          </cell>
          <cell r="O12" t="str">
            <v/>
          </cell>
        </row>
        <row r="13">
          <cell r="A13" t="str">
            <v>Sweden</v>
          </cell>
          <cell r="B13" t="str">
            <v/>
          </cell>
          <cell r="C13" t="str">
            <v/>
          </cell>
          <cell r="D13">
            <v>5212</v>
          </cell>
          <cell r="E13">
            <v>7512</v>
          </cell>
          <cell r="F13" t="str">
            <v/>
          </cell>
          <cell r="G13">
            <v>2290</v>
          </cell>
          <cell r="H13" t="str">
            <v/>
          </cell>
          <cell r="I13" t="str">
            <v/>
          </cell>
          <cell r="J13" t="str">
            <v/>
          </cell>
          <cell r="K13">
            <v>906</v>
          </cell>
          <cell r="L13">
            <v>670</v>
          </cell>
          <cell r="M13">
            <v>230</v>
          </cell>
          <cell r="N13">
            <v>500</v>
          </cell>
          <cell r="O13">
            <v>700</v>
          </cell>
        </row>
        <row r="14">
          <cell r="A14" t="str">
            <v>Switzerland</v>
          </cell>
          <cell r="B14" t="str">
            <v/>
          </cell>
          <cell r="C14" t="str">
            <v/>
          </cell>
          <cell r="D14">
            <v>191.2</v>
          </cell>
          <cell r="E14">
            <v>6.2</v>
          </cell>
          <cell r="F14" t="str">
            <v/>
          </cell>
          <cell r="G14" t="str">
            <v/>
          </cell>
          <cell r="H14" t="str">
            <v/>
          </cell>
          <cell r="I14" t="str">
            <v/>
          </cell>
          <cell r="J14" t="str">
            <v/>
          </cell>
          <cell r="K14" t="str">
            <v/>
          </cell>
          <cell r="L14" t="str">
            <v/>
          </cell>
          <cell r="M14" t="str">
            <v/>
          </cell>
          <cell r="N14" t="str">
            <v/>
          </cell>
          <cell r="O14" t="str">
            <v/>
          </cell>
        </row>
        <row r="15">
          <cell r="A15" t="str">
            <v>United Kingdom</v>
          </cell>
          <cell r="B15" t="str">
            <v/>
          </cell>
          <cell r="C15">
            <v>193.4</v>
          </cell>
          <cell r="D15">
            <v>232.2</v>
          </cell>
          <cell r="E15" t="str">
            <v/>
          </cell>
          <cell r="F15">
            <v>11.6</v>
          </cell>
          <cell r="G15" t="str">
            <v/>
          </cell>
          <cell r="H15" t="str">
            <v/>
          </cell>
          <cell r="I15" t="str">
            <v/>
          </cell>
          <cell r="J15" t="str">
            <v/>
          </cell>
          <cell r="K15" t="str">
            <v/>
          </cell>
          <cell r="L15" t="str">
            <v/>
          </cell>
          <cell r="M15" t="str">
            <v/>
          </cell>
          <cell r="N15" t="str">
            <v/>
          </cell>
          <cell r="O15" t="str">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t="str">
            <v/>
          </cell>
          <cell r="C2" t="str">
            <v/>
          </cell>
          <cell r="D2" t="str">
            <v/>
          </cell>
          <cell r="E2" t="str">
            <v/>
          </cell>
          <cell r="F2" t="str">
            <v/>
          </cell>
          <cell r="G2">
            <v>694</v>
          </cell>
          <cell r="H2">
            <v>14</v>
          </cell>
          <cell r="I2" t="str">
            <v/>
          </cell>
          <cell r="J2">
            <v>332</v>
          </cell>
          <cell r="K2" t="str">
            <v/>
          </cell>
          <cell r="L2" t="str">
            <v/>
          </cell>
          <cell r="M2" t="str">
            <v/>
          </cell>
          <cell r="N2" t="str">
            <v/>
          </cell>
          <cell r="O2" t="str">
            <v/>
          </cell>
          <cell r="P2" t="str">
            <v/>
          </cell>
          <cell r="Q2" t="str">
            <v/>
          </cell>
          <cell r="R2" t="str">
            <v/>
          </cell>
        </row>
        <row r="3">
          <cell r="A3" t="str">
            <v>Austria</v>
          </cell>
          <cell r="B3">
            <v>1394.8</v>
          </cell>
          <cell r="C3" t="str">
            <v/>
          </cell>
          <cell r="D3" t="str">
            <v/>
          </cell>
          <cell r="E3" t="str">
            <v/>
          </cell>
          <cell r="F3" t="str">
            <v/>
          </cell>
          <cell r="G3" t="str">
            <v/>
          </cell>
          <cell r="H3" t="str">
            <v/>
          </cell>
          <cell r="I3">
            <v>2670.6</v>
          </cell>
          <cell r="J3" t="str">
            <v/>
          </cell>
          <cell r="K3" t="str">
            <v/>
          </cell>
          <cell r="L3" t="str">
            <v/>
          </cell>
          <cell r="M3">
            <v>224.9</v>
          </cell>
          <cell r="N3">
            <v>21.9</v>
          </cell>
          <cell r="O3">
            <v>38.1</v>
          </cell>
          <cell r="P3" t="str">
            <v/>
          </cell>
          <cell r="Q3">
            <v>11.8</v>
          </cell>
          <cell r="R3" t="str">
            <v/>
          </cell>
        </row>
        <row r="4">
          <cell r="A4" t="str">
            <v>Canada</v>
          </cell>
          <cell r="B4">
            <v>2691.35</v>
          </cell>
          <cell r="C4" t="str">
            <v/>
          </cell>
          <cell r="D4" t="str">
            <v/>
          </cell>
          <cell r="E4" t="str">
            <v/>
          </cell>
          <cell r="F4" t="str">
            <v/>
          </cell>
          <cell r="G4">
            <v>84.76</v>
          </cell>
          <cell r="H4" t="str">
            <v/>
          </cell>
          <cell r="I4" t="str">
            <v/>
          </cell>
          <cell r="J4" t="str">
            <v/>
          </cell>
          <cell r="K4" t="str">
            <v/>
          </cell>
          <cell r="L4" t="str">
            <v/>
          </cell>
          <cell r="M4" t="str">
            <v/>
          </cell>
          <cell r="N4" t="str">
            <v/>
          </cell>
          <cell r="O4" t="str">
            <v/>
          </cell>
          <cell r="P4" t="str">
            <v/>
          </cell>
          <cell r="Q4" t="str">
            <v/>
          </cell>
          <cell r="R4" t="str">
            <v/>
          </cell>
        </row>
        <row r="5">
          <cell r="A5" t="str">
            <v>Czech Republic</v>
          </cell>
          <cell r="B5" t="str">
            <v/>
          </cell>
          <cell r="C5" t="str">
            <v/>
          </cell>
          <cell r="D5">
            <v>155</v>
          </cell>
          <cell r="E5" t="str">
            <v/>
          </cell>
          <cell r="F5" t="str">
            <v/>
          </cell>
          <cell r="G5" t="str">
            <v/>
          </cell>
          <cell r="H5" t="str">
            <v/>
          </cell>
          <cell r="I5">
            <v>886</v>
          </cell>
          <cell r="J5" t="str">
            <v/>
          </cell>
          <cell r="K5">
            <v>302</v>
          </cell>
          <cell r="L5" t="str">
            <v/>
          </cell>
          <cell r="M5">
            <v>956</v>
          </cell>
          <cell r="N5" t="str">
            <v/>
          </cell>
          <cell r="O5">
            <v>60</v>
          </cell>
          <cell r="P5">
            <v>35</v>
          </cell>
          <cell r="Q5" t="str">
            <v/>
          </cell>
          <cell r="R5" t="str">
            <v/>
          </cell>
        </row>
        <row r="6">
          <cell r="A6" t="str">
            <v>Denmark</v>
          </cell>
          <cell r="B6" t="str">
            <v/>
          </cell>
          <cell r="C6" t="str">
            <v/>
          </cell>
          <cell r="D6">
            <v>3228</v>
          </cell>
          <cell r="E6" t="str">
            <v/>
          </cell>
          <cell r="F6" t="str">
            <v/>
          </cell>
          <cell r="G6">
            <v>966.9</v>
          </cell>
          <cell r="H6" t="str">
            <v/>
          </cell>
          <cell r="I6" t="str">
            <v/>
          </cell>
          <cell r="J6" t="str">
            <v/>
          </cell>
          <cell r="K6" t="str">
            <v/>
          </cell>
          <cell r="L6" t="str">
            <v/>
          </cell>
          <cell r="M6" t="str">
            <v/>
          </cell>
          <cell r="N6" t="str">
            <v/>
          </cell>
          <cell r="O6" t="str">
            <v/>
          </cell>
          <cell r="P6" t="str">
            <v/>
          </cell>
          <cell r="Q6" t="str">
            <v/>
          </cell>
          <cell r="R6" t="str">
            <v/>
          </cell>
        </row>
        <row r="7">
          <cell r="A7" t="str">
            <v>Finland</v>
          </cell>
          <cell r="B7" t="str">
            <v/>
          </cell>
          <cell r="C7" t="str">
            <v/>
          </cell>
          <cell r="D7">
            <v>1686</v>
          </cell>
          <cell r="E7" t="str">
            <v/>
          </cell>
          <cell r="F7" t="str">
            <v/>
          </cell>
          <cell r="G7" t="str">
            <v/>
          </cell>
          <cell r="H7">
            <v>278</v>
          </cell>
          <cell r="I7" t="str">
            <v/>
          </cell>
          <cell r="J7" t="str">
            <v/>
          </cell>
          <cell r="K7" t="str">
            <v/>
          </cell>
          <cell r="L7" t="str">
            <v/>
          </cell>
          <cell r="M7">
            <v>357</v>
          </cell>
          <cell r="N7" t="str">
            <v/>
          </cell>
          <cell r="O7" t="str">
            <v/>
          </cell>
          <cell r="P7" t="str">
            <v/>
          </cell>
          <cell r="Q7" t="str">
            <v/>
          </cell>
          <cell r="R7" t="str">
            <v/>
          </cell>
        </row>
        <row r="8">
          <cell r="A8" t="str">
            <v>France</v>
          </cell>
          <cell r="B8" t="str">
            <v/>
          </cell>
          <cell r="C8">
            <v>55</v>
          </cell>
          <cell r="D8">
            <v>6041.2</v>
          </cell>
          <cell r="E8" t="str">
            <v/>
          </cell>
          <cell r="F8" t="str">
            <v/>
          </cell>
          <cell r="G8">
            <v>19.100000000000001</v>
          </cell>
          <cell r="H8" t="str">
            <v/>
          </cell>
          <cell r="I8" t="str">
            <v/>
          </cell>
          <cell r="J8" t="str">
            <v/>
          </cell>
          <cell r="K8">
            <v>9077</v>
          </cell>
          <cell r="L8" t="str">
            <v/>
          </cell>
          <cell r="M8">
            <v>8300</v>
          </cell>
          <cell r="N8" t="str">
            <v/>
          </cell>
          <cell r="O8">
            <v>22</v>
          </cell>
          <cell r="P8">
            <v>2679.5</v>
          </cell>
          <cell r="Q8" t="str">
            <v/>
          </cell>
          <cell r="R8" t="str">
            <v/>
          </cell>
        </row>
        <row r="9">
          <cell r="A9" t="str">
            <v>Greece</v>
          </cell>
          <cell r="B9" t="str">
            <v/>
          </cell>
          <cell r="C9" t="str">
            <v/>
          </cell>
          <cell r="D9">
            <v>2545.8330660000001</v>
          </cell>
          <cell r="E9" t="str">
            <v/>
          </cell>
          <cell r="F9" t="str">
            <v/>
          </cell>
          <cell r="G9">
            <v>126.75</v>
          </cell>
          <cell r="H9" t="str">
            <v/>
          </cell>
          <cell r="I9" t="str">
            <v/>
          </cell>
          <cell r="J9" t="str">
            <v/>
          </cell>
          <cell r="K9" t="str">
            <v/>
          </cell>
          <cell r="L9" t="str">
            <v/>
          </cell>
          <cell r="M9" t="str">
            <v/>
          </cell>
          <cell r="N9" t="str">
            <v/>
          </cell>
          <cell r="O9" t="str">
            <v/>
          </cell>
          <cell r="P9" t="str">
            <v/>
          </cell>
          <cell r="Q9" t="str">
            <v/>
          </cell>
          <cell r="R9" t="str">
            <v/>
          </cell>
        </row>
        <row r="10">
          <cell r="A10" t="str">
            <v>Ireland</v>
          </cell>
          <cell r="B10">
            <v>102.3</v>
          </cell>
          <cell r="C10">
            <v>53.8</v>
          </cell>
          <cell r="D10">
            <v>6.2</v>
          </cell>
          <cell r="E10" t="str">
            <v/>
          </cell>
          <cell r="F10" t="str">
            <v/>
          </cell>
          <cell r="G10" t="str">
            <v/>
          </cell>
          <cell r="H10" t="str">
            <v/>
          </cell>
          <cell r="I10" t="str">
            <v/>
          </cell>
          <cell r="J10" t="str">
            <v/>
          </cell>
          <cell r="K10" t="str">
            <v/>
          </cell>
          <cell r="L10" t="str">
            <v/>
          </cell>
          <cell r="M10" t="str">
            <v/>
          </cell>
          <cell r="N10" t="str">
            <v/>
          </cell>
          <cell r="O10" t="str">
            <v/>
          </cell>
          <cell r="P10" t="str">
            <v/>
          </cell>
          <cell r="Q10" t="str">
            <v/>
          </cell>
          <cell r="R10" t="str">
            <v/>
          </cell>
        </row>
        <row r="11">
          <cell r="A11" t="str">
            <v>New Zealand</v>
          </cell>
          <cell r="B11" t="str">
            <v/>
          </cell>
          <cell r="C11" t="str">
            <v/>
          </cell>
          <cell r="D11">
            <v>4.7329999999999997</v>
          </cell>
          <cell r="E11" t="str">
            <v/>
          </cell>
          <cell r="F11" t="str">
            <v/>
          </cell>
          <cell r="G11">
            <v>333.447</v>
          </cell>
          <cell r="H11" t="str">
            <v/>
          </cell>
          <cell r="I11">
            <v>207.77799999999999</v>
          </cell>
          <cell r="J11" t="str">
            <v/>
          </cell>
          <cell r="K11" t="str">
            <v/>
          </cell>
          <cell r="L11" t="str">
            <v/>
          </cell>
          <cell r="M11" t="str">
            <v/>
          </cell>
          <cell r="N11" t="str">
            <v/>
          </cell>
          <cell r="O11" t="str">
            <v/>
          </cell>
          <cell r="P11" t="str">
            <v/>
          </cell>
          <cell r="Q11" t="str">
            <v/>
          </cell>
          <cell r="R11" t="str">
            <v/>
          </cell>
        </row>
        <row r="12">
          <cell r="A12" t="str">
            <v>Spain</v>
          </cell>
          <cell r="B12" t="str">
            <v/>
          </cell>
          <cell r="C12" t="str">
            <v/>
          </cell>
          <cell r="D12">
            <v>55018.5</v>
          </cell>
          <cell r="E12">
            <v>14161.5</v>
          </cell>
          <cell r="F12" t="str">
            <v/>
          </cell>
          <cell r="G12" t="str">
            <v/>
          </cell>
          <cell r="H12" t="str">
            <v/>
          </cell>
          <cell r="I12" t="str">
            <v/>
          </cell>
          <cell r="J12" t="str">
            <v/>
          </cell>
          <cell r="K12" t="str">
            <v/>
          </cell>
          <cell r="L12" t="str">
            <v/>
          </cell>
          <cell r="M12" t="str">
            <v/>
          </cell>
          <cell r="N12" t="str">
            <v/>
          </cell>
          <cell r="O12" t="str">
            <v/>
          </cell>
          <cell r="P12" t="str">
            <v/>
          </cell>
          <cell r="Q12" t="str">
            <v/>
          </cell>
          <cell r="R12" t="str">
            <v/>
          </cell>
        </row>
        <row r="13">
          <cell r="A13" t="str">
            <v>Sweden</v>
          </cell>
          <cell r="B13" t="str">
            <v/>
          </cell>
          <cell r="C13" t="str">
            <v/>
          </cell>
          <cell r="D13">
            <v>3290</v>
          </cell>
          <cell r="E13" t="str">
            <v/>
          </cell>
          <cell r="F13" t="str">
            <v/>
          </cell>
          <cell r="G13">
            <v>6490</v>
          </cell>
          <cell r="H13" t="str">
            <v/>
          </cell>
          <cell r="I13" t="str">
            <v/>
          </cell>
          <cell r="J13" t="str">
            <v/>
          </cell>
          <cell r="K13" t="str">
            <v/>
          </cell>
          <cell r="L13" t="str">
            <v/>
          </cell>
          <cell r="M13" t="str">
            <v/>
          </cell>
          <cell r="N13" t="str">
            <v/>
          </cell>
          <cell r="O13" t="str">
            <v/>
          </cell>
          <cell r="P13" t="str">
            <v/>
          </cell>
          <cell r="Q13" t="str">
            <v/>
          </cell>
          <cell r="R13">
            <v>2575.3000000000002</v>
          </cell>
        </row>
        <row r="14">
          <cell r="A14" t="str">
            <v>Switzerland</v>
          </cell>
          <cell r="B14" t="str">
            <v/>
          </cell>
          <cell r="C14" t="str">
            <v/>
          </cell>
          <cell r="D14">
            <v>148.9</v>
          </cell>
          <cell r="E14" t="str">
            <v/>
          </cell>
          <cell r="F14" t="str">
            <v/>
          </cell>
          <cell r="G14">
            <v>12.6</v>
          </cell>
          <cell r="H14" t="str">
            <v/>
          </cell>
          <cell r="I14" t="str">
            <v/>
          </cell>
          <cell r="J14" t="str">
            <v/>
          </cell>
          <cell r="K14" t="str">
            <v/>
          </cell>
          <cell r="L14" t="str">
            <v/>
          </cell>
          <cell r="M14" t="str">
            <v/>
          </cell>
          <cell r="N14" t="str">
            <v/>
          </cell>
          <cell r="O14" t="str">
            <v/>
          </cell>
          <cell r="P14" t="str">
            <v/>
          </cell>
          <cell r="Q14" t="str">
            <v/>
          </cell>
          <cell r="R14" t="str">
            <v/>
          </cell>
        </row>
        <row r="15">
          <cell r="A15" t="str">
            <v>United Kingdom</v>
          </cell>
          <cell r="B15" t="str">
            <v/>
          </cell>
          <cell r="C15">
            <v>1315.4</v>
          </cell>
          <cell r="D15">
            <v>1412.3</v>
          </cell>
          <cell r="E15" t="str">
            <v/>
          </cell>
          <cell r="F15" t="str">
            <v/>
          </cell>
          <cell r="G15">
            <v>552</v>
          </cell>
          <cell r="H15" t="str">
            <v/>
          </cell>
          <cell r="I15" t="str">
            <v/>
          </cell>
          <cell r="J15" t="str">
            <v/>
          </cell>
          <cell r="K15" t="str">
            <v/>
          </cell>
          <cell r="L15" t="str">
            <v/>
          </cell>
          <cell r="M15" t="str">
            <v/>
          </cell>
          <cell r="N15" t="str">
            <v/>
          </cell>
          <cell r="O15" t="str">
            <v/>
          </cell>
          <cell r="P15" t="str">
            <v/>
          </cell>
          <cell r="Q15" t="str">
            <v/>
          </cell>
          <cell r="R15" t="str">
            <v/>
          </cell>
        </row>
        <row r="16">
          <cell r="A16" t="str">
            <v>United States</v>
          </cell>
          <cell r="B16">
            <v>2451.8000000000002</v>
          </cell>
          <cell r="C16" t="str">
            <v/>
          </cell>
          <cell r="D16" t="str">
            <v/>
          </cell>
          <cell r="E16" t="str">
            <v/>
          </cell>
          <cell r="F16" t="str">
            <v/>
          </cell>
          <cell r="G16" t="str">
            <v/>
          </cell>
          <cell r="H16" t="str">
            <v/>
          </cell>
          <cell r="I16" t="str">
            <v/>
          </cell>
          <cell r="J16" t="str">
            <v/>
          </cell>
          <cell r="K16" t="str">
            <v/>
          </cell>
          <cell r="L16" t="str">
            <v/>
          </cell>
          <cell r="M16" t="str">
            <v/>
          </cell>
          <cell r="N16" t="str">
            <v/>
          </cell>
          <cell r="O16" t="str">
            <v/>
          </cell>
          <cell r="P16" t="str">
            <v/>
          </cell>
          <cell r="Q16" t="str">
            <v/>
          </cell>
          <cell r="R16" t="str">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6.1"/>
      <sheetName val="calcul_B6.2"/>
      <sheetName val="calcul_B6.1_enrl"/>
      <sheetName val="calcul_B1"/>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Table B1.1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Figure5.1"/>
      <sheetName val="Data5.1"/>
      <sheetName val="Figure5.2"/>
      <sheetName val="Sheet1"/>
      <sheetName val="Data5.3a"/>
      <sheetName val="Data5.3b"/>
      <sheetName val="Figure5.4"/>
      <sheetName val="Figure5.5new"/>
      <sheetName val="Figure5.5old"/>
      <sheetName val="Figure5.6"/>
      <sheetName val="Table5.7a"/>
      <sheetName val="Figure5.7b"/>
      <sheetName val="Content"/>
      <sheetName val="T3.1a"/>
      <sheetName val="T3.1b"/>
      <sheetName val="T3.1c"/>
      <sheetName val="T3.2a"/>
      <sheetName val="T3.2b"/>
      <sheetName val="T3.2c"/>
      <sheetName val="T3.2d"/>
      <sheetName val="T3.2e"/>
      <sheetName val="T3.2f"/>
      <sheetName val="T3.2g"/>
      <sheetName val="T3.3a"/>
      <sheetName val="T3.3b"/>
      <sheetName val="T3.3c"/>
      <sheetName val="T3.4a "/>
      <sheetName val="T3.4b"/>
      <sheetName val="T3.5a"/>
      <sheetName val="T3.5b "/>
      <sheetName val="T3.6"/>
      <sheetName val="T3.7a"/>
      <sheetName val="T3.7b"/>
      <sheetName val="T3.7c"/>
      <sheetName val="T3.7d"/>
      <sheetName val="T3.7e"/>
      <sheetName val="T3.7f"/>
      <sheetName val="T3.8a"/>
      <sheetName val="T3.8b"/>
      <sheetName val="T3.8c"/>
      <sheetName val="T3.8d"/>
      <sheetName val="T3.8e"/>
      <sheetName val="T3.9a"/>
      <sheetName val="T3.9b"/>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18 (2)"/>
      <sheetName val="Sheet19 (2)"/>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5 (2)"/>
      <sheetName val="Sheet8 (2)"/>
      <sheetName val="p5_ageISC5a"/>
      <sheetName val="E9C3NAGE"/>
      <sheetName val="P5nr_2"/>
      <sheetName val="E9C3NE"/>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B2" t="str">
            <v>COUNTRY</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109" t="s">
        <v>114</v>
      </c>
    </row>
    <row r="2" spans="1:1" ht="15.6" x14ac:dyDescent="0.3">
      <c r="A2" s="2" t="s">
        <v>115</v>
      </c>
    </row>
    <row r="3" spans="1:1" ht="15.6" x14ac:dyDescent="0.3">
      <c r="A3" s="109" t="s">
        <v>119</v>
      </c>
    </row>
    <row r="5" spans="1:1" ht="15.6" x14ac:dyDescent="0.3">
      <c r="A5" s="2" t="s">
        <v>116</v>
      </c>
    </row>
    <row r="6" spans="1:1" ht="15.6" x14ac:dyDescent="0.3">
      <c r="A6" s="109" t="s">
        <v>117</v>
      </c>
    </row>
    <row r="7" spans="1:1" ht="15.6" x14ac:dyDescent="0.3">
      <c r="A7" s="109" t="s">
        <v>118</v>
      </c>
    </row>
    <row r="8" spans="1:1" ht="15.6" x14ac:dyDescent="0.3">
      <c r="A8" s="109"/>
    </row>
    <row r="9" spans="1:1" ht="15.6" x14ac:dyDescent="0.3">
      <c r="A9" s="2"/>
    </row>
    <row r="10" spans="1:1" ht="15.6" x14ac:dyDescent="0.3">
      <c r="A10" s="109"/>
    </row>
    <row r="11" spans="1:1" ht="15.6" x14ac:dyDescent="0.3">
      <c r="A11" s="10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1"/>
  <sheetViews>
    <sheetView workbookViewId="0">
      <pane xSplit="1" ySplit="8" topLeftCell="B29" activePane="bottomRight" state="frozen"/>
      <selection activeCell="C27" sqref="C27"/>
      <selection pane="topRight" activeCell="C27" sqref="C27"/>
      <selection pane="bottomLeft" activeCell="C27" sqref="C27"/>
      <selection pane="bottomRight"/>
    </sheetView>
  </sheetViews>
  <sheetFormatPr baseColWidth="10" defaultRowHeight="14.4" x14ac:dyDescent="0.3"/>
  <cols>
    <col min="2" max="3" width="14.109375" customWidth="1"/>
    <col min="4" max="4" width="15.5546875" customWidth="1"/>
    <col min="5" max="5" width="14.5546875" customWidth="1"/>
    <col min="6" max="7" width="18.77734375" customWidth="1"/>
    <col min="11" max="15" width="16.109375" customWidth="1"/>
    <col min="20" max="20" width="17.21875" customWidth="1"/>
    <col min="21" max="21" width="16.6640625" customWidth="1"/>
    <col min="22" max="22" width="15.21875" customWidth="1"/>
    <col min="23" max="23" width="17.6640625" customWidth="1"/>
  </cols>
  <sheetData>
    <row r="1" spans="1:33" ht="15.6" x14ac:dyDescent="0.3">
      <c r="A1" s="2" t="s">
        <v>99</v>
      </c>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3" ht="15.6" x14ac:dyDescent="0.3">
      <c r="A2" s="1"/>
    </row>
    <row r="3" spans="1:33" ht="15.6" x14ac:dyDescent="0.3">
      <c r="A3" s="1"/>
    </row>
    <row r="4" spans="1:33" ht="15.6" x14ac:dyDescent="0.3">
      <c r="A4" s="1"/>
    </row>
    <row r="5" spans="1:33" ht="15.6" x14ac:dyDescent="0.3">
      <c r="A5" s="1"/>
      <c r="B5" s="1"/>
      <c r="C5" s="1"/>
      <c r="D5" s="1"/>
      <c r="E5" s="1"/>
      <c r="F5" s="1"/>
      <c r="G5" s="1"/>
      <c r="H5" s="1"/>
      <c r="I5" s="1"/>
      <c r="J5" s="84"/>
      <c r="K5" s="84"/>
      <c r="L5" s="84"/>
      <c r="M5" s="84"/>
      <c r="N5" s="84"/>
      <c r="O5" s="84"/>
      <c r="P5" s="84"/>
      <c r="Q5" s="84"/>
      <c r="R5" s="84"/>
      <c r="S5" s="84"/>
      <c r="T5" s="84"/>
      <c r="U5" s="84"/>
      <c r="V5" s="84"/>
      <c r="W5" s="84"/>
      <c r="X5" s="84"/>
      <c r="Y5" s="84"/>
      <c r="Z5" s="84"/>
      <c r="AA5" s="84"/>
      <c r="AB5" s="84"/>
      <c r="AC5" s="84"/>
      <c r="AD5" s="84"/>
      <c r="AE5" s="84"/>
    </row>
    <row r="6" spans="1:33" ht="15.6"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row>
    <row r="7" spans="1:33" ht="15.6" x14ac:dyDescent="0.3">
      <c r="A7" s="1"/>
      <c r="B7" s="2" t="s">
        <v>97</v>
      </c>
      <c r="C7" s="2"/>
      <c r="D7" s="2"/>
      <c r="E7" s="2"/>
      <c r="F7" s="2"/>
      <c r="G7" s="2"/>
      <c r="H7" s="2" t="s">
        <v>96</v>
      </c>
      <c r="I7" s="2"/>
      <c r="K7" s="2"/>
      <c r="L7" s="2" t="s">
        <v>104</v>
      </c>
      <c r="M7" s="2"/>
      <c r="N7" s="2"/>
      <c r="O7" s="2"/>
      <c r="P7" s="2" t="s">
        <v>95</v>
      </c>
      <c r="Q7" s="2"/>
      <c r="R7" s="2"/>
      <c r="S7" s="2"/>
      <c r="T7" s="2" t="s">
        <v>94</v>
      </c>
      <c r="U7" s="2"/>
      <c r="V7" s="2"/>
      <c r="W7" s="2"/>
      <c r="X7" s="2" t="s">
        <v>93</v>
      </c>
      <c r="Y7" s="2"/>
      <c r="Z7" s="1"/>
      <c r="AA7" s="1"/>
      <c r="AB7" s="2" t="s">
        <v>92</v>
      </c>
      <c r="AC7" s="1"/>
      <c r="AD7" s="1"/>
      <c r="AE7" s="1"/>
      <c r="AF7" s="83"/>
      <c r="AG7" s="83"/>
    </row>
    <row r="8" spans="1:33" ht="15.6" x14ac:dyDescent="0.3">
      <c r="A8" s="1"/>
      <c r="B8" s="2" t="s">
        <v>38</v>
      </c>
      <c r="C8" s="2" t="s">
        <v>35</v>
      </c>
      <c r="D8" s="2" t="s">
        <v>90</v>
      </c>
      <c r="E8" s="2" t="s">
        <v>89</v>
      </c>
      <c r="F8" s="2" t="s">
        <v>91</v>
      </c>
      <c r="G8" s="2" t="s">
        <v>105</v>
      </c>
      <c r="H8" s="2" t="s">
        <v>38</v>
      </c>
      <c r="I8" s="2" t="s">
        <v>35</v>
      </c>
      <c r="J8" s="2" t="s">
        <v>90</v>
      </c>
      <c r="K8" s="2" t="s">
        <v>89</v>
      </c>
      <c r="L8" s="2" t="s">
        <v>38</v>
      </c>
      <c r="M8" s="2" t="s">
        <v>35</v>
      </c>
      <c r="N8" s="2" t="s">
        <v>90</v>
      </c>
      <c r="O8" s="2" t="s">
        <v>89</v>
      </c>
      <c r="P8" s="2" t="s">
        <v>38</v>
      </c>
      <c r="Q8" s="2" t="s">
        <v>35</v>
      </c>
      <c r="R8" s="2" t="s">
        <v>90</v>
      </c>
      <c r="S8" s="2" t="s">
        <v>89</v>
      </c>
      <c r="T8" s="2" t="s">
        <v>38</v>
      </c>
      <c r="U8" s="2" t="s">
        <v>35</v>
      </c>
      <c r="V8" s="2" t="s">
        <v>90</v>
      </c>
      <c r="W8" s="2" t="s">
        <v>89</v>
      </c>
      <c r="X8" s="2" t="s">
        <v>38</v>
      </c>
      <c r="Y8" s="2" t="s">
        <v>35</v>
      </c>
      <c r="Z8" s="2" t="s">
        <v>90</v>
      </c>
      <c r="AA8" s="2" t="s">
        <v>89</v>
      </c>
      <c r="AB8" s="2" t="s">
        <v>38</v>
      </c>
      <c r="AC8" s="2" t="s">
        <v>35</v>
      </c>
      <c r="AD8" s="2" t="s">
        <v>90</v>
      </c>
      <c r="AE8" s="2" t="s">
        <v>89</v>
      </c>
    </row>
    <row r="9" spans="1:33" ht="15.6" hidden="1" x14ac:dyDescent="0.3">
      <c r="A9" s="85">
        <v>1950</v>
      </c>
      <c r="B9" s="85"/>
      <c r="C9" s="85"/>
      <c r="D9" s="85"/>
      <c r="E9" s="85"/>
      <c r="F9" s="85"/>
      <c r="G9" s="85"/>
      <c r="H9" s="80" t="e">
        <f>#REF!/P9</f>
        <v>#REF!</v>
      </c>
      <c r="I9" s="85"/>
      <c r="J9" s="85"/>
      <c r="K9" s="85"/>
      <c r="L9" s="85"/>
      <c r="M9" s="85"/>
      <c r="N9" s="85"/>
      <c r="O9" s="85"/>
      <c r="P9" s="86" t="e">
        <f>AB9*#REF!</f>
        <v>#REF!</v>
      </c>
      <c r="Q9" s="85"/>
      <c r="R9" s="85"/>
      <c r="S9" s="85"/>
      <c r="T9" s="85"/>
      <c r="U9" s="85"/>
      <c r="V9" s="85"/>
      <c r="W9" s="85"/>
      <c r="X9" s="85"/>
      <c r="Y9" s="85"/>
      <c r="Z9" s="85"/>
      <c r="AA9" s="85"/>
      <c r="AB9" s="89" t="e">
        <f>AB10</f>
        <v>#REF!</v>
      </c>
      <c r="AC9" s="3"/>
      <c r="AD9" s="3"/>
      <c r="AE9" s="3"/>
    </row>
    <row r="10" spans="1:33" ht="15.6" hidden="1" x14ac:dyDescent="0.3">
      <c r="A10" s="85">
        <v>1951</v>
      </c>
      <c r="B10" s="85"/>
      <c r="C10" s="85"/>
      <c r="D10" s="85"/>
      <c r="E10" s="85"/>
      <c r="F10" s="85"/>
      <c r="G10" s="85"/>
      <c r="H10" s="80" t="e">
        <f>#REF!/P10</f>
        <v>#REF!</v>
      </c>
      <c r="I10" s="85"/>
      <c r="J10" s="85"/>
      <c r="K10" s="85"/>
      <c r="L10" s="85"/>
      <c r="M10" s="85"/>
      <c r="N10" s="85"/>
      <c r="O10" s="85"/>
      <c r="P10" s="86" t="e">
        <f>AB10*#REF!</f>
        <v>#REF!</v>
      </c>
      <c r="Q10" s="85"/>
      <c r="R10" s="85"/>
      <c r="S10" s="85"/>
      <c r="T10" s="85"/>
      <c r="U10" s="85"/>
      <c r="V10" s="85"/>
      <c r="W10" s="85"/>
      <c r="X10" s="85"/>
      <c r="Y10" s="85"/>
      <c r="Z10" s="85"/>
      <c r="AA10" s="85"/>
      <c r="AB10" s="89" t="e">
        <f>AB11</f>
        <v>#REF!</v>
      </c>
      <c r="AC10" s="3"/>
      <c r="AD10" s="3"/>
      <c r="AE10" s="3"/>
    </row>
    <row r="11" spans="1:33" ht="15.6" hidden="1" x14ac:dyDescent="0.3">
      <c r="A11" s="85">
        <v>1952</v>
      </c>
      <c r="B11" s="85"/>
      <c r="C11" s="85"/>
      <c r="D11" s="85"/>
      <c r="E11" s="85"/>
      <c r="F11" s="85"/>
      <c r="G11" s="85"/>
      <c r="H11" s="80" t="e">
        <f>#REF!/P11</f>
        <v>#REF!</v>
      </c>
      <c r="I11" s="85"/>
      <c r="J11" s="85"/>
      <c r="K11" s="85"/>
      <c r="L11" s="85"/>
      <c r="M11" s="85"/>
      <c r="N11" s="85"/>
      <c r="O11" s="85"/>
      <c r="P11" s="86" t="e">
        <f>AB11*#REF!</f>
        <v>#REF!</v>
      </c>
      <c r="Q11" s="85"/>
      <c r="R11" s="85"/>
      <c r="S11" s="85"/>
      <c r="T11" s="85"/>
      <c r="U11" s="85"/>
      <c r="V11" s="85"/>
      <c r="W11" s="85"/>
      <c r="X11" s="85"/>
      <c r="Y11" s="85"/>
      <c r="Z11" s="85"/>
      <c r="AA11" s="85"/>
      <c r="AB11" s="89" t="e">
        <f>AB12</f>
        <v>#REF!</v>
      </c>
      <c r="AC11" s="3"/>
      <c r="AD11" s="3"/>
      <c r="AE11" s="3"/>
    </row>
    <row r="12" spans="1:33" ht="15.6" hidden="1" x14ac:dyDescent="0.3">
      <c r="A12" s="85">
        <v>1953</v>
      </c>
      <c r="B12" s="85"/>
      <c r="C12" s="85"/>
      <c r="D12" s="85"/>
      <c r="E12" s="85"/>
      <c r="F12" s="85"/>
      <c r="G12" s="85"/>
      <c r="H12" s="80" t="e">
        <f>#REF!/P12</f>
        <v>#REF!</v>
      </c>
      <c r="I12" s="85"/>
      <c r="J12" s="85"/>
      <c r="K12" s="85"/>
      <c r="L12" s="85"/>
      <c r="M12" s="85"/>
      <c r="N12" s="85"/>
      <c r="O12" s="85"/>
      <c r="P12" s="86" t="e">
        <f>AB12*#REF!</f>
        <v>#REF!</v>
      </c>
      <c r="Q12" s="85"/>
      <c r="R12" s="85"/>
      <c r="S12" s="85"/>
      <c r="T12" s="85"/>
      <c r="U12" s="85"/>
      <c r="V12" s="85"/>
      <c r="W12" s="85"/>
      <c r="X12" s="85"/>
      <c r="Y12" s="85"/>
      <c r="Z12" s="85"/>
      <c r="AA12" s="85"/>
      <c r="AB12" s="89" t="e">
        <f>AB13</f>
        <v>#REF!</v>
      </c>
      <c r="AC12" s="3"/>
      <c r="AD12" s="3"/>
      <c r="AE12" s="3"/>
    </row>
    <row r="13" spans="1:33" ht="15.6" hidden="1" x14ac:dyDescent="0.3">
      <c r="A13" s="85">
        <v>1954</v>
      </c>
      <c r="B13" s="85"/>
      <c r="C13" s="85"/>
      <c r="D13" s="85"/>
      <c r="E13" s="85"/>
      <c r="F13" s="85"/>
      <c r="G13" s="85"/>
      <c r="H13" s="80" t="e">
        <f>#REF!/P13</f>
        <v>#REF!</v>
      </c>
      <c r="I13" s="85"/>
      <c r="J13" s="85"/>
      <c r="K13" s="85"/>
      <c r="L13" s="85"/>
      <c r="M13" s="85"/>
      <c r="N13" s="85"/>
      <c r="O13" s="85"/>
      <c r="P13" s="86" t="e">
        <f>AB13*#REF!</f>
        <v>#REF!</v>
      </c>
      <c r="Q13" s="85"/>
      <c r="R13" s="85"/>
      <c r="S13" s="85"/>
      <c r="T13" s="85"/>
      <c r="U13" s="85"/>
      <c r="V13" s="85"/>
      <c r="W13" s="85"/>
      <c r="X13" s="85"/>
      <c r="Y13" s="85"/>
      <c r="Z13" s="85"/>
      <c r="AA13" s="85"/>
      <c r="AB13" s="89" t="e">
        <f>AB14</f>
        <v>#REF!</v>
      </c>
      <c r="AC13" s="3"/>
      <c r="AD13" s="3"/>
      <c r="AE13" s="3"/>
    </row>
    <row r="14" spans="1:33" ht="15.6" hidden="1" x14ac:dyDescent="0.3">
      <c r="A14" s="85">
        <v>1955</v>
      </c>
      <c r="B14" s="85"/>
      <c r="C14" s="85"/>
      <c r="D14" s="85"/>
      <c r="E14" s="85"/>
      <c r="F14" s="85"/>
      <c r="G14" s="85"/>
      <c r="H14" s="80" t="e">
        <f>#REF!/P14</f>
        <v>#REF!</v>
      </c>
      <c r="I14" s="85"/>
      <c r="J14" s="85"/>
      <c r="K14" s="85"/>
      <c r="L14" s="85"/>
      <c r="M14" s="85"/>
      <c r="N14" s="85"/>
      <c r="O14" s="85"/>
      <c r="P14" s="86" t="e">
        <f>AB14*#REF!</f>
        <v>#REF!</v>
      </c>
      <c r="Q14" s="85"/>
      <c r="R14" s="85"/>
      <c r="S14" s="85"/>
      <c r="T14" s="85"/>
      <c r="U14" s="85"/>
      <c r="V14" s="85"/>
      <c r="W14" s="85"/>
      <c r="X14" s="85"/>
      <c r="Y14" s="85"/>
      <c r="Z14" s="85"/>
      <c r="AA14" s="85"/>
      <c r="AB14" s="3" t="e">
        <f>#REF!/#REF!</f>
        <v>#REF!</v>
      </c>
      <c r="AC14" s="3"/>
      <c r="AD14" s="3"/>
      <c r="AE14" s="3"/>
    </row>
    <row r="15" spans="1:33" ht="15.6" hidden="1" x14ac:dyDescent="0.3">
      <c r="A15" s="85">
        <v>1956</v>
      </c>
      <c r="B15" s="85"/>
      <c r="C15" s="85"/>
      <c r="D15" s="85"/>
      <c r="E15" s="85"/>
      <c r="F15" s="85"/>
      <c r="G15" s="85"/>
      <c r="H15" s="80" t="e">
        <f>#REF!/P15</f>
        <v>#REF!</v>
      </c>
      <c r="I15" s="85"/>
      <c r="J15" s="85"/>
      <c r="K15" s="85"/>
      <c r="L15" s="85"/>
      <c r="M15" s="85"/>
      <c r="N15" s="85"/>
      <c r="O15" s="85"/>
      <c r="P15" s="86" t="e">
        <f>AB15*#REF!</f>
        <v>#REF!</v>
      </c>
      <c r="Q15" s="85"/>
      <c r="R15" s="85"/>
      <c r="S15" s="85"/>
      <c r="T15" s="85"/>
      <c r="U15" s="85"/>
      <c r="V15" s="85"/>
      <c r="W15" s="85"/>
      <c r="X15" s="85"/>
      <c r="Y15" s="85"/>
      <c r="Z15" s="85"/>
      <c r="AA15" s="85"/>
      <c r="AB15" s="3" t="e">
        <f>#REF!/#REF!</f>
        <v>#REF!</v>
      </c>
      <c r="AC15" s="3"/>
      <c r="AD15" s="3" t="e">
        <f>#REF!/#REF!</f>
        <v>#REF!</v>
      </c>
      <c r="AE15" s="3"/>
    </row>
    <row r="16" spans="1:33" ht="15.6" hidden="1" x14ac:dyDescent="0.3">
      <c r="A16" s="85">
        <v>1957</v>
      </c>
      <c r="B16" s="85"/>
      <c r="C16" s="85"/>
      <c r="D16" s="85"/>
      <c r="E16" s="85"/>
      <c r="F16" s="85"/>
      <c r="G16" s="85"/>
      <c r="H16" s="80" t="e">
        <f>#REF!/P16</f>
        <v>#REF!</v>
      </c>
      <c r="I16" s="85"/>
      <c r="J16" s="85"/>
      <c r="K16" s="85"/>
      <c r="L16" s="85"/>
      <c r="M16" s="85"/>
      <c r="N16" s="85"/>
      <c r="O16" s="85"/>
      <c r="P16" s="86" t="e">
        <f>AB16*#REF!</f>
        <v>#REF!</v>
      </c>
      <c r="Q16" s="85"/>
      <c r="R16" s="85"/>
      <c r="S16" s="85"/>
      <c r="T16" s="85"/>
      <c r="U16" s="85"/>
      <c r="V16" s="85"/>
      <c r="W16" s="85"/>
      <c r="X16" s="85"/>
      <c r="Y16" s="85"/>
      <c r="Z16" s="85"/>
      <c r="AA16" s="85"/>
      <c r="AB16" s="3" t="e">
        <f>#REF!/#REF!</f>
        <v>#REF!</v>
      </c>
      <c r="AC16" s="3"/>
      <c r="AD16" s="3" t="e">
        <f>#REF!/#REF!</f>
        <v>#REF!</v>
      </c>
      <c r="AE16" s="3"/>
    </row>
    <row r="17" spans="1:31" ht="15.6" hidden="1" x14ac:dyDescent="0.3">
      <c r="A17" s="85">
        <v>1958</v>
      </c>
      <c r="B17" s="85"/>
      <c r="C17" s="85"/>
      <c r="D17" s="85"/>
      <c r="E17" s="85"/>
      <c r="F17" s="85"/>
      <c r="G17" s="85"/>
      <c r="H17" s="80" t="e">
        <f>#REF!/P17</f>
        <v>#REF!</v>
      </c>
      <c r="I17" s="85"/>
      <c r="J17" s="85"/>
      <c r="K17" s="85"/>
      <c r="L17" s="85"/>
      <c r="M17" s="85"/>
      <c r="N17" s="85"/>
      <c r="O17" s="85"/>
      <c r="P17" s="86" t="e">
        <f>AB17*#REF!</f>
        <v>#REF!</v>
      </c>
      <c r="Q17" s="85"/>
      <c r="R17" s="85"/>
      <c r="S17" s="85"/>
      <c r="T17" s="85"/>
      <c r="U17" s="85"/>
      <c r="V17" s="85"/>
      <c r="W17" s="85"/>
      <c r="X17" s="85"/>
      <c r="Y17" s="85"/>
      <c r="Z17" s="85"/>
      <c r="AA17" s="85"/>
      <c r="AB17" s="3" t="e">
        <f>#REF!/#REF!</f>
        <v>#REF!</v>
      </c>
      <c r="AC17" s="3"/>
      <c r="AD17" s="3" t="e">
        <f>#REF!/#REF!</f>
        <v>#REF!</v>
      </c>
      <c r="AE17" s="3"/>
    </row>
    <row r="18" spans="1:31" ht="15.6" hidden="1" x14ac:dyDescent="0.3">
      <c r="A18" s="85">
        <v>1959</v>
      </c>
      <c r="B18" s="85"/>
      <c r="C18" s="85"/>
      <c r="D18" s="85"/>
      <c r="E18" s="85"/>
      <c r="F18" s="85"/>
      <c r="G18" s="85"/>
      <c r="H18" s="80" t="e">
        <f>#REF!/P18</f>
        <v>#REF!</v>
      </c>
      <c r="I18" s="85"/>
      <c r="J18" s="85"/>
      <c r="K18" s="85"/>
      <c r="L18" s="85"/>
      <c r="M18" s="85"/>
      <c r="N18" s="85"/>
      <c r="O18" s="85"/>
      <c r="P18" s="86" t="e">
        <f>AB18*#REF!</f>
        <v>#REF!</v>
      </c>
      <c r="Q18" s="85"/>
      <c r="R18" s="85"/>
      <c r="S18" s="85"/>
      <c r="T18" s="85"/>
      <c r="U18" s="85"/>
      <c r="V18" s="85"/>
      <c r="W18" s="85"/>
      <c r="X18" s="85"/>
      <c r="Y18" s="85"/>
      <c r="Z18" s="85"/>
      <c r="AA18" s="85"/>
      <c r="AB18" s="3" t="e">
        <f>#REF!/#REF!</f>
        <v>#REF!</v>
      </c>
      <c r="AC18" s="3"/>
      <c r="AD18" s="3" t="e">
        <f>#REF!/#REF!</f>
        <v>#REF!</v>
      </c>
      <c r="AE18" s="3"/>
    </row>
    <row r="19" spans="1:31" ht="15.6" hidden="1" x14ac:dyDescent="0.3">
      <c r="A19" s="85">
        <v>1960</v>
      </c>
      <c r="B19" s="85"/>
      <c r="C19" s="85"/>
      <c r="D19" s="85"/>
      <c r="E19" s="85"/>
      <c r="F19" s="85"/>
      <c r="G19" s="85"/>
      <c r="H19" s="80" t="e">
        <f>#REF!/P19</f>
        <v>#REF!</v>
      </c>
      <c r="I19" s="85"/>
      <c r="J19" s="85"/>
      <c r="K19" s="85"/>
      <c r="L19" s="85"/>
      <c r="M19" s="85"/>
      <c r="N19" s="85"/>
      <c r="O19" s="85"/>
      <c r="P19" s="86" t="e">
        <f>AB19*#REF!</f>
        <v>#REF!</v>
      </c>
      <c r="Q19" s="85"/>
      <c r="R19" s="85"/>
      <c r="S19" s="85"/>
      <c r="T19" s="85"/>
      <c r="U19" s="85"/>
      <c r="V19" s="85"/>
      <c r="W19" s="85"/>
      <c r="X19" s="85"/>
      <c r="Y19" s="85"/>
      <c r="Z19" s="85"/>
      <c r="AA19" s="85"/>
      <c r="AB19" s="3" t="e">
        <f>#REF!/#REF!</f>
        <v>#REF!</v>
      </c>
      <c r="AC19" s="3"/>
      <c r="AD19" s="3" t="e">
        <f>#REF!/#REF!</f>
        <v>#REF!</v>
      </c>
      <c r="AE19" s="3"/>
    </row>
    <row r="20" spans="1:31" ht="15.6" hidden="1" x14ac:dyDescent="0.3">
      <c r="A20" s="85">
        <v>1961</v>
      </c>
      <c r="B20" s="85"/>
      <c r="C20" s="85"/>
      <c r="D20" s="85"/>
      <c r="E20" s="85"/>
      <c r="F20" s="85"/>
      <c r="G20" s="85"/>
      <c r="H20" s="80" t="e">
        <f>#REF!/P20</f>
        <v>#REF!</v>
      </c>
      <c r="I20" s="85"/>
      <c r="J20" s="85"/>
      <c r="K20" s="85"/>
      <c r="L20" s="85"/>
      <c r="M20" s="85"/>
      <c r="N20" s="85"/>
      <c r="O20" s="85"/>
      <c r="P20" s="86" t="e">
        <f>AB20*#REF!</f>
        <v>#REF!</v>
      </c>
      <c r="Q20" s="85"/>
      <c r="R20" s="85"/>
      <c r="S20" s="85"/>
      <c r="T20" s="85"/>
      <c r="U20" s="85"/>
      <c r="V20" s="85"/>
      <c r="W20" s="85"/>
      <c r="X20" s="85"/>
      <c r="Y20" s="85"/>
      <c r="Z20" s="85"/>
      <c r="AA20" s="85"/>
      <c r="AB20" s="3" t="e">
        <f>#REF!/#REF!</f>
        <v>#REF!</v>
      </c>
      <c r="AC20" s="3"/>
      <c r="AD20" s="3" t="e">
        <f>#REF!/#REF!</f>
        <v>#REF!</v>
      </c>
      <c r="AE20" s="3"/>
    </row>
    <row r="21" spans="1:31" ht="15.6" hidden="1" x14ac:dyDescent="0.3">
      <c r="A21" s="85">
        <v>1962</v>
      </c>
      <c r="B21" s="85"/>
      <c r="C21" s="85"/>
      <c r="D21" s="85"/>
      <c r="E21" s="85"/>
      <c r="F21" s="85"/>
      <c r="G21" s="85"/>
      <c r="H21" s="80" t="e">
        <f>#REF!/P21</f>
        <v>#REF!</v>
      </c>
      <c r="I21" s="85"/>
      <c r="J21" s="85"/>
      <c r="K21" s="85"/>
      <c r="L21" s="85"/>
      <c r="M21" s="85"/>
      <c r="N21" s="85"/>
      <c r="O21" s="85"/>
      <c r="P21" s="86" t="e">
        <f>AB21*#REF!</f>
        <v>#REF!</v>
      </c>
      <c r="Q21" s="85"/>
      <c r="R21" s="85"/>
      <c r="S21" s="85"/>
      <c r="T21" s="85"/>
      <c r="U21" s="85"/>
      <c r="V21" s="85"/>
      <c r="W21" s="85"/>
      <c r="X21" s="85"/>
      <c r="Y21" s="85"/>
      <c r="Z21" s="85"/>
      <c r="AA21" s="85"/>
      <c r="AB21" s="3" t="e">
        <f>#REF!/#REF!</f>
        <v>#REF!</v>
      </c>
      <c r="AC21" s="3"/>
      <c r="AD21" s="3" t="e">
        <f>#REF!/#REF!</f>
        <v>#REF!</v>
      </c>
      <c r="AE21" s="3"/>
    </row>
    <row r="22" spans="1:31" ht="15.6" hidden="1" x14ac:dyDescent="0.3">
      <c r="A22" s="85">
        <v>1963</v>
      </c>
      <c r="B22" s="85"/>
      <c r="C22" s="85"/>
      <c r="D22" s="85"/>
      <c r="E22" s="85"/>
      <c r="F22" s="85"/>
      <c r="G22" s="85"/>
      <c r="H22" s="80" t="e">
        <f>#REF!/P22</f>
        <v>#REF!</v>
      </c>
      <c r="I22" s="85"/>
      <c r="J22" s="85"/>
      <c r="K22" s="85"/>
      <c r="L22" s="85"/>
      <c r="M22" s="85"/>
      <c r="N22" s="85"/>
      <c r="O22" s="85"/>
      <c r="P22" s="86" t="e">
        <f>AB22*#REF!</f>
        <v>#REF!</v>
      </c>
      <c r="Q22" s="85"/>
      <c r="R22" s="85"/>
      <c r="S22" s="85"/>
      <c r="T22" s="85"/>
      <c r="U22" s="85"/>
      <c r="V22" s="85"/>
      <c r="W22" s="85"/>
      <c r="X22" s="85"/>
      <c r="Y22" s="85"/>
      <c r="Z22" s="85"/>
      <c r="AA22" s="85"/>
      <c r="AB22" s="3" t="e">
        <f>#REF!/#REF!</f>
        <v>#REF!</v>
      </c>
      <c r="AC22" s="3"/>
      <c r="AD22" s="3" t="e">
        <f>#REF!/#REF!</f>
        <v>#REF!</v>
      </c>
      <c r="AE22" s="3"/>
    </row>
    <row r="23" spans="1:31" ht="15.6" hidden="1" x14ac:dyDescent="0.3">
      <c r="A23" s="85">
        <v>1964</v>
      </c>
      <c r="B23" s="85"/>
      <c r="C23" s="85"/>
      <c r="D23" s="85"/>
      <c r="E23" s="85"/>
      <c r="F23" s="85"/>
      <c r="G23" s="85"/>
      <c r="H23" s="80" t="e">
        <f>#REF!/P23</f>
        <v>#REF!</v>
      </c>
      <c r="I23" s="85"/>
      <c r="J23" s="85"/>
      <c r="K23" s="85"/>
      <c r="L23" s="85"/>
      <c r="M23" s="85"/>
      <c r="N23" s="85"/>
      <c r="O23" s="85"/>
      <c r="P23" s="86" t="e">
        <f>AB23*#REF!</f>
        <v>#REF!</v>
      </c>
      <c r="Q23" s="85"/>
      <c r="R23" s="85"/>
      <c r="S23" s="85"/>
      <c r="T23" s="85"/>
      <c r="U23" s="85"/>
      <c r="V23" s="85"/>
      <c r="W23" s="85"/>
      <c r="X23" s="85"/>
      <c r="Y23" s="85"/>
      <c r="Z23" s="85"/>
      <c r="AA23" s="85"/>
      <c r="AB23" s="3" t="e">
        <f>#REF!/#REF!</f>
        <v>#REF!</v>
      </c>
      <c r="AC23" s="3"/>
      <c r="AD23" s="3" t="e">
        <f>#REF!/#REF!</f>
        <v>#REF!</v>
      </c>
      <c r="AE23" s="3"/>
    </row>
    <row r="24" spans="1:31" ht="15.6" hidden="1" x14ac:dyDescent="0.3">
      <c r="A24" s="85">
        <v>1965</v>
      </c>
      <c r="B24" s="85"/>
      <c r="C24" s="85"/>
      <c r="D24" s="85"/>
      <c r="E24" s="85"/>
      <c r="F24" s="85"/>
      <c r="G24" s="85"/>
      <c r="H24" s="80" t="e">
        <f>#REF!/P24</f>
        <v>#REF!</v>
      </c>
      <c r="I24" s="85"/>
      <c r="J24" s="85"/>
      <c r="K24" s="85"/>
      <c r="L24" s="85"/>
      <c r="M24" s="85"/>
      <c r="N24" s="85"/>
      <c r="O24" s="85"/>
      <c r="P24" s="86" t="e">
        <f>AB24*#REF!</f>
        <v>#REF!</v>
      </c>
      <c r="Q24" s="85"/>
      <c r="R24" s="85"/>
      <c r="S24" s="85"/>
      <c r="T24" s="85"/>
      <c r="U24" s="85"/>
      <c r="V24" s="85"/>
      <c r="W24" s="85"/>
      <c r="X24" s="85"/>
      <c r="Y24" s="85"/>
      <c r="Z24" s="85"/>
      <c r="AA24" s="85"/>
      <c r="AB24" s="3" t="e">
        <f>#REF!/#REF!</f>
        <v>#REF!</v>
      </c>
      <c r="AC24" s="3"/>
      <c r="AD24" s="3" t="e">
        <f>#REF!/#REF!</f>
        <v>#REF!</v>
      </c>
      <c r="AE24" s="3"/>
    </row>
    <row r="25" spans="1:31" ht="15.6" hidden="1" x14ac:dyDescent="0.3">
      <c r="A25" s="85">
        <v>1966</v>
      </c>
      <c r="B25" s="85"/>
      <c r="C25" s="85"/>
      <c r="D25" s="85"/>
      <c r="E25" s="85"/>
      <c r="F25" s="85"/>
      <c r="G25" s="85"/>
      <c r="H25" s="80" t="e">
        <f>#REF!/P25</f>
        <v>#REF!</v>
      </c>
      <c r="I25" s="85"/>
      <c r="J25" s="85"/>
      <c r="K25" s="85"/>
      <c r="L25" s="85"/>
      <c r="M25" s="85"/>
      <c r="N25" s="85"/>
      <c r="O25" s="85"/>
      <c r="P25" s="86" t="e">
        <f>AB25*#REF!</f>
        <v>#REF!</v>
      </c>
      <c r="Q25" s="85"/>
      <c r="R25" s="85"/>
      <c r="S25" s="85"/>
      <c r="T25" s="85"/>
      <c r="U25" s="85"/>
      <c r="V25" s="85"/>
      <c r="W25" s="85"/>
      <c r="X25" s="85"/>
      <c r="Y25" s="85"/>
      <c r="Z25" s="85"/>
      <c r="AA25" s="85"/>
      <c r="AB25" s="3" t="e">
        <f>#REF!/#REF!</f>
        <v>#REF!</v>
      </c>
      <c r="AC25" s="3"/>
      <c r="AD25" s="3" t="e">
        <f>#REF!/#REF!</f>
        <v>#REF!</v>
      </c>
      <c r="AE25" s="3"/>
    </row>
    <row r="26" spans="1:31" ht="15.6" hidden="1" x14ac:dyDescent="0.3">
      <c r="A26" s="85">
        <v>1967</v>
      </c>
      <c r="B26" s="85"/>
      <c r="C26" s="85"/>
      <c r="D26" s="85"/>
      <c r="E26" s="85"/>
      <c r="F26" s="85"/>
      <c r="G26" s="85"/>
      <c r="H26" s="80" t="e">
        <f>#REF!/P26</f>
        <v>#REF!</v>
      </c>
      <c r="I26" s="85"/>
      <c r="J26" s="85"/>
      <c r="K26" s="85"/>
      <c r="L26" s="85"/>
      <c r="M26" s="85"/>
      <c r="N26" s="85"/>
      <c r="O26" s="85"/>
      <c r="P26" s="86" t="e">
        <f>AB26*#REF!</f>
        <v>#REF!</v>
      </c>
      <c r="Q26" s="85"/>
      <c r="R26" s="85"/>
      <c r="S26" s="85"/>
      <c r="T26" s="85"/>
      <c r="U26" s="85"/>
      <c r="V26" s="85"/>
      <c r="W26" s="85"/>
      <c r="X26" s="85"/>
      <c r="Y26" s="85"/>
      <c r="Z26" s="85"/>
      <c r="AA26" s="85"/>
      <c r="AB26" s="3" t="e">
        <f>#REF!/#REF!</f>
        <v>#REF!</v>
      </c>
      <c r="AC26" s="3"/>
      <c r="AD26" s="3" t="e">
        <f>#REF!/#REF!</f>
        <v>#REF!</v>
      </c>
      <c r="AE26" s="3"/>
    </row>
    <row r="27" spans="1:31" ht="15.6" hidden="1" x14ac:dyDescent="0.3">
      <c r="A27" s="85">
        <v>1968</v>
      </c>
      <c r="B27" s="85"/>
      <c r="C27" s="85"/>
      <c r="D27" s="85"/>
      <c r="E27" s="85"/>
      <c r="F27" s="85"/>
      <c r="G27" s="85"/>
      <c r="H27" s="80" t="e">
        <f>#REF!/P27</f>
        <v>#REF!</v>
      </c>
      <c r="I27" s="85"/>
      <c r="J27" s="85"/>
      <c r="K27" s="85"/>
      <c r="L27" s="85"/>
      <c r="M27" s="85"/>
      <c r="N27" s="85"/>
      <c r="O27" s="85"/>
      <c r="P27" s="86" t="e">
        <f>AB27*#REF!</f>
        <v>#REF!</v>
      </c>
      <c r="Q27" s="85"/>
      <c r="R27" s="86"/>
      <c r="S27" s="85"/>
      <c r="T27" s="85"/>
      <c r="U27" s="85"/>
      <c r="V27" s="85"/>
      <c r="W27" s="85"/>
      <c r="X27" s="85"/>
      <c r="Y27" s="85"/>
      <c r="Z27" s="85"/>
      <c r="AA27" s="85"/>
      <c r="AB27" s="3" t="e">
        <f>#REF!/#REF!</f>
        <v>#REF!</v>
      </c>
      <c r="AC27" s="3"/>
      <c r="AD27" s="3" t="e">
        <f>#REF!/#REF!</f>
        <v>#REF!</v>
      </c>
      <c r="AE27" s="3"/>
    </row>
    <row r="28" spans="1:31" ht="15.6" hidden="1" x14ac:dyDescent="0.3">
      <c r="A28" s="85">
        <v>1969</v>
      </c>
      <c r="B28" s="85"/>
      <c r="C28" s="85"/>
      <c r="D28" s="85"/>
      <c r="E28" s="85"/>
      <c r="F28" s="85"/>
      <c r="G28" s="85"/>
      <c r="H28" s="80" t="e">
        <f>#REF!/P28</f>
        <v>#REF!</v>
      </c>
      <c r="I28" s="85"/>
      <c r="J28" s="85"/>
      <c r="K28" s="85"/>
      <c r="L28" s="85"/>
      <c r="M28" s="85"/>
      <c r="N28" s="85"/>
      <c r="O28" s="85"/>
      <c r="P28" s="86" t="e">
        <f>AB28*#REF!</f>
        <v>#REF!</v>
      </c>
      <c r="Q28" s="85"/>
      <c r="R28" s="86"/>
      <c r="S28" s="85"/>
      <c r="T28" s="85"/>
      <c r="U28" s="85"/>
      <c r="V28" s="85"/>
      <c r="W28" s="85"/>
      <c r="X28" s="85"/>
      <c r="Y28" s="85"/>
      <c r="Z28" s="85"/>
      <c r="AA28" s="85"/>
      <c r="AB28" s="3" t="e">
        <f>#REF!/#REF!</f>
        <v>#REF!</v>
      </c>
      <c r="AC28" s="3"/>
      <c r="AD28" s="3" t="e">
        <f>#REF!/#REF!</f>
        <v>#REF!</v>
      </c>
      <c r="AE28" s="3"/>
    </row>
    <row r="29" spans="1:31" ht="15.6" x14ac:dyDescent="0.3">
      <c r="A29" s="85">
        <v>1950</v>
      </c>
      <c r="B29" s="91">
        <f t="shared" ref="B29:B48" si="0">100*H29/$K29</f>
        <v>47.114880645683975</v>
      </c>
      <c r="C29" s="91">
        <f t="shared" ref="C29:C48" si="1">100*I29/$K29</f>
        <v>45.130937381174782</v>
      </c>
      <c r="D29" s="91">
        <f t="shared" ref="D29:D48" si="2">100*J29/$K29</f>
        <v>56.272046129136541</v>
      </c>
      <c r="E29" s="91">
        <f t="shared" ref="E29:E48" si="3">100*K29/$K29</f>
        <v>100</v>
      </c>
      <c r="F29" s="85"/>
      <c r="G29" s="85"/>
      <c r="H29" s="90">
        <f t="shared" ref="H29:H48" si="4">H$49*B104/B$124</f>
        <v>8.4256080930420794</v>
      </c>
      <c r="I29" s="90">
        <f>1.2*I$49*C104/C$124</f>
        <v>8.0708172457237328</v>
      </c>
      <c r="J29" s="90">
        <f t="shared" ref="J29:J48" si="5">J$49*D104/D$124</f>
        <v>10.063194489300336</v>
      </c>
      <c r="K29" s="90">
        <f t="shared" ref="K29:K48" si="6">K$49*E104/E$124</f>
        <v>17.883114586248919</v>
      </c>
      <c r="L29" s="90"/>
      <c r="M29" s="90"/>
      <c r="N29" s="90"/>
      <c r="O29" s="90"/>
      <c r="P29" s="86"/>
      <c r="Q29" s="85"/>
      <c r="R29" s="86"/>
      <c r="S29" s="85"/>
      <c r="T29" s="85"/>
      <c r="U29" s="85"/>
      <c r="V29" s="85"/>
      <c r="W29" s="85"/>
      <c r="X29" s="85"/>
      <c r="Y29" s="85"/>
      <c r="Z29" s="85"/>
      <c r="AA29" s="85"/>
      <c r="AB29" s="3"/>
      <c r="AC29" s="3"/>
      <c r="AD29" s="3"/>
      <c r="AE29" s="3"/>
    </row>
    <row r="30" spans="1:31" ht="15.6" x14ac:dyDescent="0.3">
      <c r="A30" s="85">
        <v>1951</v>
      </c>
      <c r="B30" s="91">
        <f t="shared" si="0"/>
        <v>46.469319077239092</v>
      </c>
      <c r="C30" s="91">
        <f t="shared" si="1"/>
        <v>46.235600665990042</v>
      </c>
      <c r="D30" s="91">
        <f t="shared" si="2"/>
        <v>54.861467696014934</v>
      </c>
      <c r="E30" s="91">
        <f t="shared" si="3"/>
        <v>100</v>
      </c>
      <c r="F30" s="85"/>
      <c r="G30" s="85"/>
      <c r="H30" s="90">
        <f t="shared" si="4"/>
        <v>8.8336450740916437</v>
      </c>
      <c r="I30" s="90">
        <f>1.2*I$49*C105/C$124</f>
        <v>8.7892160716174939</v>
      </c>
      <c r="J30" s="90">
        <f t="shared" si="5"/>
        <v>10.428961376963942</v>
      </c>
      <c r="K30" s="90">
        <f t="shared" si="6"/>
        <v>19.009628825007699</v>
      </c>
      <c r="L30" s="90"/>
      <c r="M30" s="90"/>
      <c r="N30" s="90"/>
      <c r="O30" s="90"/>
      <c r="P30" s="86"/>
      <c r="Q30" s="85"/>
      <c r="R30" s="86"/>
      <c r="S30" s="85"/>
      <c r="T30" s="85"/>
      <c r="U30" s="85"/>
      <c r="V30" s="85"/>
      <c r="W30" s="85"/>
      <c r="X30" s="85"/>
      <c r="Y30" s="85"/>
      <c r="Z30" s="85"/>
      <c r="AA30" s="85"/>
      <c r="AB30" s="3"/>
      <c r="AC30" s="3"/>
      <c r="AD30" s="3"/>
      <c r="AE30" s="3"/>
    </row>
    <row r="31" spans="1:31" ht="15.6" x14ac:dyDescent="0.3">
      <c r="A31" s="85">
        <v>1952</v>
      </c>
      <c r="B31" s="91">
        <f t="shared" si="0"/>
        <v>46.555794182787622</v>
      </c>
      <c r="C31" s="91">
        <f t="shared" si="1"/>
        <v>48.968858407379074</v>
      </c>
      <c r="D31" s="91">
        <f t="shared" si="2"/>
        <v>53.977734399269025</v>
      </c>
      <c r="E31" s="91">
        <f t="shared" si="3"/>
        <v>100</v>
      </c>
      <c r="F31" s="85"/>
      <c r="G31" s="85"/>
      <c r="H31" s="90">
        <f t="shared" si="4"/>
        <v>9.0435676620549525</v>
      </c>
      <c r="I31" s="90">
        <f>1.2*I$49*C106/C$124</f>
        <v>9.5123108114532098</v>
      </c>
      <c r="J31" s="90">
        <f t="shared" si="5"/>
        <v>10.485296231176688</v>
      </c>
      <c r="K31" s="90">
        <f t="shared" si="6"/>
        <v>19.425224766971102</v>
      </c>
      <c r="L31" s="90"/>
      <c r="M31" s="90"/>
      <c r="N31" s="90"/>
      <c r="O31" s="90"/>
      <c r="P31" s="86"/>
      <c r="Q31" s="85"/>
      <c r="R31" s="86"/>
      <c r="S31" s="85"/>
      <c r="T31" s="85"/>
      <c r="U31" s="85"/>
      <c r="V31" s="85"/>
      <c r="W31" s="85"/>
      <c r="X31" s="85"/>
      <c r="Y31" s="85"/>
      <c r="Z31" s="85"/>
      <c r="AA31" s="85"/>
      <c r="AB31" s="3"/>
      <c r="AC31" s="3"/>
      <c r="AD31" s="3"/>
      <c r="AE31" s="3"/>
    </row>
    <row r="32" spans="1:31" ht="15.6" x14ac:dyDescent="0.3">
      <c r="A32" s="85">
        <v>1953</v>
      </c>
      <c r="B32" s="91">
        <f t="shared" si="0"/>
        <v>46.589827092502091</v>
      </c>
      <c r="C32" s="91">
        <f t="shared" si="1"/>
        <v>47.163638338752548</v>
      </c>
      <c r="D32" s="91">
        <f t="shared" si="2"/>
        <v>56.277506905107352</v>
      </c>
      <c r="E32" s="91">
        <f t="shared" si="3"/>
        <v>100</v>
      </c>
      <c r="F32" s="85"/>
      <c r="G32" s="85"/>
      <c r="H32" s="90">
        <f t="shared" si="4"/>
        <v>9.28434855352514</v>
      </c>
      <c r="I32" s="90">
        <f>1.1*I$49*C107/C$124</f>
        <v>9.3986967695754906</v>
      </c>
      <c r="J32" s="90">
        <f t="shared" si="5"/>
        <v>11.21489437582658</v>
      </c>
      <c r="K32" s="90">
        <f t="shared" si="6"/>
        <v>19.927845053151767</v>
      </c>
      <c r="L32" s="90"/>
      <c r="M32" s="90"/>
      <c r="N32" s="90"/>
      <c r="O32" s="90"/>
      <c r="P32" s="86"/>
      <c r="Q32" s="85"/>
      <c r="R32" s="86"/>
      <c r="S32" s="85"/>
      <c r="T32" s="85"/>
      <c r="U32" s="85"/>
      <c r="V32" s="85"/>
      <c r="W32" s="85"/>
      <c r="X32" s="85"/>
      <c r="Y32" s="85"/>
      <c r="Z32" s="85"/>
      <c r="AA32" s="85"/>
      <c r="AB32" s="3"/>
      <c r="AC32" s="3"/>
      <c r="AD32" s="3"/>
      <c r="AE32" s="3"/>
    </row>
    <row r="33" spans="1:31" ht="15.6" x14ac:dyDescent="0.3">
      <c r="A33" s="85">
        <v>1954</v>
      </c>
      <c r="B33" s="91">
        <f t="shared" si="0"/>
        <v>49.985857703583058</v>
      </c>
      <c r="C33" s="91">
        <f t="shared" si="1"/>
        <v>51.410424609819586</v>
      </c>
      <c r="D33" s="91">
        <f t="shared" si="2"/>
        <v>59.11832016194672</v>
      </c>
      <c r="E33" s="91">
        <f t="shared" si="3"/>
        <v>100</v>
      </c>
      <c r="F33" s="85"/>
      <c r="G33" s="85"/>
      <c r="H33" s="90">
        <f t="shared" si="4"/>
        <v>9.7384030850179713</v>
      </c>
      <c r="I33" s="90">
        <f>1.1*I$49*C108/C$124</f>
        <v>10.015941720781219</v>
      </c>
      <c r="J33" s="90">
        <f t="shared" si="5"/>
        <v>11.517618340375376</v>
      </c>
      <c r="K33" s="90">
        <f t="shared" si="6"/>
        <v>19.482316663978956</v>
      </c>
      <c r="L33" s="90"/>
      <c r="M33" s="90"/>
      <c r="N33" s="90"/>
      <c r="O33" s="90"/>
      <c r="P33" s="86"/>
      <c r="Q33" s="85"/>
      <c r="R33" s="86"/>
      <c r="S33" s="85"/>
      <c r="T33" s="85"/>
      <c r="U33" s="85"/>
      <c r="V33" s="85"/>
      <c r="W33" s="85"/>
      <c r="X33" s="85"/>
      <c r="Y33" s="85"/>
      <c r="Z33" s="85"/>
      <c r="AA33" s="85"/>
      <c r="AB33" s="3"/>
      <c r="AC33" s="3"/>
      <c r="AD33" s="3"/>
      <c r="AE33" s="3"/>
    </row>
    <row r="34" spans="1:31" ht="15.6" x14ac:dyDescent="0.3">
      <c r="A34" s="85">
        <v>1955</v>
      </c>
      <c r="B34" s="91">
        <f t="shared" si="0"/>
        <v>49.338028639464795</v>
      </c>
      <c r="C34" s="91">
        <f t="shared" si="1"/>
        <v>48.969082322929367</v>
      </c>
      <c r="D34" s="91">
        <f t="shared" si="2"/>
        <v>57.830447409574973</v>
      </c>
      <c r="E34" s="91">
        <f t="shared" si="3"/>
        <v>99.999999999999986</v>
      </c>
      <c r="F34" s="85"/>
      <c r="G34" s="85"/>
      <c r="H34" s="90">
        <f t="shared" si="4"/>
        <v>10.172009712718495</v>
      </c>
      <c r="I34" s="90">
        <f t="shared" ref="I34:I48" si="7">I$49*C109/C$124</f>
        <v>10.095944137770326</v>
      </c>
      <c r="J34" s="90">
        <f t="shared" si="5"/>
        <v>11.922889684946155</v>
      </c>
      <c r="K34" s="90">
        <f t="shared" si="6"/>
        <v>20.616976383572098</v>
      </c>
      <c r="L34" s="90"/>
      <c r="M34" s="90"/>
      <c r="N34" s="90"/>
      <c r="O34" s="90"/>
      <c r="P34" s="86"/>
      <c r="Q34" s="85"/>
      <c r="R34" s="86"/>
      <c r="S34" s="85"/>
      <c r="T34" s="85"/>
      <c r="U34" s="85"/>
      <c r="V34" s="85"/>
      <c r="W34" s="85"/>
      <c r="X34" s="85"/>
      <c r="Y34" s="85"/>
      <c r="Z34" s="85"/>
      <c r="AA34" s="85"/>
      <c r="AB34" s="3"/>
      <c r="AC34" s="3"/>
      <c r="AD34" s="3"/>
      <c r="AE34" s="3"/>
    </row>
    <row r="35" spans="1:31" ht="15.6" x14ac:dyDescent="0.3">
      <c r="A35" s="85">
        <v>1956</v>
      </c>
      <c r="B35" s="91">
        <f t="shared" si="0"/>
        <v>50.464504680369473</v>
      </c>
      <c r="C35" s="91">
        <f t="shared" si="1"/>
        <v>51.62841794610096</v>
      </c>
      <c r="D35" s="91">
        <f t="shared" si="2"/>
        <v>57.625680960406306</v>
      </c>
      <c r="E35" s="91">
        <f t="shared" si="3"/>
        <v>99.999999999999986</v>
      </c>
      <c r="F35" s="85"/>
      <c r="G35" s="85"/>
      <c r="H35" s="90">
        <f t="shared" si="4"/>
        <v>10.579349486613646</v>
      </c>
      <c r="I35" s="90">
        <f t="shared" si="7"/>
        <v>10.823351588452747</v>
      </c>
      <c r="J35" s="90">
        <f t="shared" si="5"/>
        <v>12.080614327745202</v>
      </c>
      <c r="K35" s="90">
        <f t="shared" si="6"/>
        <v>20.963941989762517</v>
      </c>
      <c r="L35" s="90"/>
      <c r="M35" s="90"/>
      <c r="N35" s="90"/>
      <c r="O35" s="90"/>
      <c r="P35" s="86"/>
      <c r="Q35" s="85"/>
      <c r="R35" s="86"/>
      <c r="S35" s="85"/>
      <c r="T35" s="85"/>
      <c r="U35" s="85"/>
      <c r="V35" s="85"/>
      <c r="W35" s="85"/>
      <c r="X35" s="85"/>
      <c r="Y35" s="85"/>
      <c r="Z35" s="85"/>
      <c r="AA35" s="85"/>
      <c r="AB35" s="3"/>
      <c r="AC35" s="3"/>
      <c r="AD35" s="3"/>
      <c r="AE35" s="3"/>
    </row>
    <row r="36" spans="1:31" ht="15.6" x14ac:dyDescent="0.3">
      <c r="A36" s="85">
        <v>1957</v>
      </c>
      <c r="B36" s="91">
        <f t="shared" si="0"/>
        <v>52.789233175875601</v>
      </c>
      <c r="C36" s="91">
        <f t="shared" si="1"/>
        <v>54.477683414179737</v>
      </c>
      <c r="D36" s="91">
        <f t="shared" si="2"/>
        <v>58.461338252869645</v>
      </c>
      <c r="E36" s="91">
        <f t="shared" si="3"/>
        <v>100</v>
      </c>
      <c r="F36" s="85"/>
      <c r="G36" s="85"/>
      <c r="H36" s="90">
        <f t="shared" si="4"/>
        <v>11.051309770381389</v>
      </c>
      <c r="I36" s="90">
        <f t="shared" si="7"/>
        <v>11.404783111303122</v>
      </c>
      <c r="J36" s="90">
        <f t="shared" si="5"/>
        <v>12.23875248331438</v>
      </c>
      <c r="K36" s="90">
        <f t="shared" si="6"/>
        <v>20.934779888850095</v>
      </c>
      <c r="L36" s="90"/>
      <c r="M36" s="90"/>
      <c r="N36" s="90"/>
      <c r="O36" s="90"/>
      <c r="P36" s="86"/>
      <c r="Q36" s="85"/>
      <c r="R36" s="86"/>
      <c r="S36" s="85"/>
      <c r="T36" s="85"/>
      <c r="U36" s="85"/>
      <c r="V36" s="85"/>
      <c r="W36" s="85"/>
      <c r="X36" s="85"/>
      <c r="Y36" s="85"/>
      <c r="Z36" s="85"/>
      <c r="AA36" s="85"/>
      <c r="AB36" s="3"/>
      <c r="AC36" s="3"/>
      <c r="AD36" s="3"/>
      <c r="AE36" s="3"/>
    </row>
    <row r="37" spans="1:31" ht="15.6" x14ac:dyDescent="0.3">
      <c r="A37" s="85">
        <v>1958</v>
      </c>
      <c r="B37" s="91">
        <f t="shared" si="0"/>
        <v>55.15792430122994</v>
      </c>
      <c r="C37" s="91">
        <f t="shared" si="1"/>
        <v>57.766073816316919</v>
      </c>
      <c r="D37" s="91">
        <f t="shared" si="2"/>
        <v>60.534619686963453</v>
      </c>
      <c r="E37" s="91">
        <f t="shared" si="3"/>
        <v>100</v>
      </c>
      <c r="F37" s="85"/>
      <c r="G37" s="85"/>
      <c r="H37" s="90">
        <f t="shared" si="4"/>
        <v>11.216470231559859</v>
      </c>
      <c r="I37" s="90">
        <f t="shared" si="7"/>
        <v>11.746842463039535</v>
      </c>
      <c r="J37" s="90">
        <f t="shared" si="5"/>
        <v>12.309831602609501</v>
      </c>
      <c r="K37" s="90">
        <f t="shared" si="6"/>
        <v>20.335192764514069</v>
      </c>
      <c r="L37" s="90"/>
      <c r="M37" s="90"/>
      <c r="N37" s="90"/>
      <c r="O37" s="90"/>
      <c r="P37" s="86"/>
      <c r="Q37" s="85"/>
      <c r="R37" s="86"/>
      <c r="S37" s="85"/>
      <c r="T37" s="85"/>
      <c r="U37" s="85"/>
      <c r="V37" s="85"/>
      <c r="W37" s="85"/>
      <c r="X37" s="85"/>
      <c r="Y37" s="85"/>
      <c r="Z37" s="85"/>
      <c r="AA37" s="85"/>
      <c r="AB37" s="3"/>
      <c r="AC37" s="3"/>
      <c r="AD37" s="3"/>
      <c r="AE37" s="3"/>
    </row>
    <row r="38" spans="1:31" ht="15.6" x14ac:dyDescent="0.3">
      <c r="A38" s="85">
        <v>1959</v>
      </c>
      <c r="B38" s="91">
        <f t="shared" si="0"/>
        <v>53.266678279286786</v>
      </c>
      <c r="C38" s="91">
        <f t="shared" si="1"/>
        <v>58.544527976382291</v>
      </c>
      <c r="D38" s="91">
        <f t="shared" si="2"/>
        <v>59.990348303029037</v>
      </c>
      <c r="E38" s="91">
        <f t="shared" si="3"/>
        <v>100</v>
      </c>
      <c r="F38" s="85"/>
      <c r="G38" s="85"/>
      <c r="H38" s="90">
        <f t="shared" si="4"/>
        <v>11.396944707642183</v>
      </c>
      <c r="I38" s="90">
        <f t="shared" si="7"/>
        <v>12.52619404543004</v>
      </c>
      <c r="J38" s="90">
        <f t="shared" si="5"/>
        <v>12.835541931430766</v>
      </c>
      <c r="K38" s="90">
        <f t="shared" si="6"/>
        <v>21.396011682737093</v>
      </c>
      <c r="L38" s="90"/>
      <c r="M38" s="90"/>
      <c r="N38" s="90"/>
      <c r="O38" s="90"/>
      <c r="P38" s="86"/>
      <c r="Q38" s="85"/>
      <c r="R38" s="86"/>
      <c r="S38" s="85"/>
      <c r="T38" s="85"/>
      <c r="U38" s="85"/>
      <c r="V38" s="85"/>
      <c r="W38" s="85"/>
      <c r="X38" s="85"/>
      <c r="Y38" s="85"/>
      <c r="Z38" s="85"/>
      <c r="AA38" s="85"/>
      <c r="AB38" s="3"/>
      <c r="AC38" s="3"/>
      <c r="AD38" s="3"/>
      <c r="AE38" s="3"/>
    </row>
    <row r="39" spans="1:31" ht="15.6" x14ac:dyDescent="0.3">
      <c r="A39" s="85">
        <v>1960</v>
      </c>
      <c r="B39" s="91">
        <f t="shared" si="0"/>
        <v>56.623377287658514</v>
      </c>
      <c r="C39" s="91">
        <f t="shared" si="1"/>
        <v>62.557455626425181</v>
      </c>
      <c r="D39" s="91">
        <f t="shared" si="2"/>
        <v>62.353132502849178</v>
      </c>
      <c r="E39" s="91">
        <f t="shared" si="3"/>
        <v>100</v>
      </c>
      <c r="F39" s="85"/>
      <c r="G39" s="85"/>
      <c r="H39" s="90">
        <f t="shared" si="4"/>
        <v>12.182223976369924</v>
      </c>
      <c r="I39" s="90">
        <f t="shared" si="7"/>
        <v>13.458909947412081</v>
      </c>
      <c r="J39" s="90">
        <f t="shared" si="5"/>
        <v>13.414950894204972</v>
      </c>
      <c r="K39" s="90">
        <f t="shared" si="6"/>
        <v>21.514477871006697</v>
      </c>
      <c r="L39" s="90"/>
      <c r="M39" s="90"/>
      <c r="N39" s="90"/>
      <c r="O39" s="90"/>
      <c r="P39" s="86"/>
      <c r="Q39" s="85"/>
      <c r="R39" s="86"/>
      <c r="S39" s="85"/>
      <c r="T39" s="85"/>
      <c r="U39" s="85"/>
      <c r="V39" s="85"/>
      <c r="W39" s="85"/>
      <c r="X39" s="85"/>
      <c r="Y39" s="85"/>
      <c r="Z39" s="85"/>
      <c r="AA39" s="85"/>
      <c r="AB39" s="3"/>
      <c r="AC39" s="3"/>
      <c r="AD39" s="3"/>
      <c r="AE39" s="3"/>
    </row>
    <row r="40" spans="1:31" ht="15.6" x14ac:dyDescent="0.3">
      <c r="A40" s="85">
        <v>1961</v>
      </c>
      <c r="B40" s="91">
        <f t="shared" si="0"/>
        <v>58.474470037660495</v>
      </c>
      <c r="C40" s="91">
        <f t="shared" si="1"/>
        <v>64.26482167810137</v>
      </c>
      <c r="D40" s="91">
        <f t="shared" si="2"/>
        <v>64.086398040430751</v>
      </c>
      <c r="E40" s="91">
        <f t="shared" si="3"/>
        <v>100</v>
      </c>
      <c r="F40" s="85"/>
      <c r="G40" s="85"/>
      <c r="H40" s="90">
        <f t="shared" si="4"/>
        <v>12.662318594039421</v>
      </c>
      <c r="I40" s="90">
        <f t="shared" si="7"/>
        <v>13.91618677267464</v>
      </c>
      <c r="J40" s="90">
        <f t="shared" si="5"/>
        <v>13.877550134438538</v>
      </c>
      <c r="K40" s="90">
        <f t="shared" si="6"/>
        <v>21.654439255087308</v>
      </c>
      <c r="L40" s="90"/>
      <c r="M40" s="90"/>
      <c r="N40" s="90"/>
      <c r="O40" s="90"/>
      <c r="P40" s="86"/>
      <c r="Q40" s="85"/>
      <c r="R40" s="86"/>
      <c r="S40" s="85"/>
      <c r="T40" s="85"/>
      <c r="U40" s="85"/>
      <c r="V40" s="85"/>
      <c r="W40" s="85"/>
      <c r="X40" s="85"/>
      <c r="Y40" s="85"/>
      <c r="Z40" s="85"/>
      <c r="AA40" s="85"/>
      <c r="AB40" s="3"/>
      <c r="AC40" s="3"/>
      <c r="AD40" s="3"/>
      <c r="AE40" s="3"/>
    </row>
    <row r="41" spans="1:31" ht="15.6" x14ac:dyDescent="0.3">
      <c r="A41" s="85">
        <v>1962</v>
      </c>
      <c r="B41" s="91">
        <f t="shared" si="0"/>
        <v>59.243340602493276</v>
      </c>
      <c r="C41" s="91">
        <f t="shared" si="1"/>
        <v>63.788770604420804</v>
      </c>
      <c r="D41" s="91">
        <f t="shared" si="2"/>
        <v>61.471181196189335</v>
      </c>
      <c r="E41" s="91">
        <f t="shared" si="3"/>
        <v>100</v>
      </c>
      <c r="F41" s="85"/>
      <c r="G41" s="85"/>
      <c r="H41" s="90">
        <f t="shared" si="4"/>
        <v>13.373717445158226</v>
      </c>
      <c r="I41" s="90">
        <f t="shared" si="7"/>
        <v>14.399812460974493</v>
      </c>
      <c r="J41" s="90">
        <f t="shared" si="5"/>
        <v>13.876634909128695</v>
      </c>
      <c r="K41" s="90">
        <f t="shared" si="6"/>
        <v>22.57421223913121</v>
      </c>
      <c r="L41" s="90"/>
      <c r="M41" s="90"/>
      <c r="N41" s="90"/>
      <c r="O41" s="90"/>
      <c r="P41" s="86"/>
      <c r="Q41" s="85"/>
      <c r="R41" s="86"/>
      <c r="S41" s="85"/>
      <c r="T41" s="85"/>
      <c r="U41" s="85"/>
      <c r="V41" s="85"/>
      <c r="W41" s="85"/>
      <c r="X41" s="85"/>
      <c r="Y41" s="85"/>
      <c r="Z41" s="85"/>
      <c r="AA41" s="85"/>
      <c r="AB41" s="3"/>
      <c r="AC41" s="3"/>
      <c r="AD41" s="3"/>
      <c r="AE41" s="3"/>
    </row>
    <row r="42" spans="1:31" ht="15.6" x14ac:dyDescent="0.3">
      <c r="A42" s="85">
        <v>1963</v>
      </c>
      <c r="B42" s="91">
        <f t="shared" si="0"/>
        <v>59.598846144897209</v>
      </c>
      <c r="C42" s="91">
        <f t="shared" si="1"/>
        <v>62.972114821908988</v>
      </c>
      <c r="D42" s="91">
        <f t="shared" si="2"/>
        <v>61.948404956805888</v>
      </c>
      <c r="E42" s="91">
        <f t="shared" si="3"/>
        <v>100</v>
      </c>
      <c r="F42" s="85"/>
      <c r="G42" s="85"/>
      <c r="H42" s="90">
        <f t="shared" si="4"/>
        <v>13.857814993559092</v>
      </c>
      <c r="I42" s="90">
        <f t="shared" si="7"/>
        <v>14.642161273283159</v>
      </c>
      <c r="J42" s="90">
        <f t="shared" si="5"/>
        <v>14.404130122760714</v>
      </c>
      <c r="K42" s="90">
        <f t="shared" si="6"/>
        <v>23.251817593696124</v>
      </c>
      <c r="L42" s="90"/>
      <c r="M42" s="90"/>
      <c r="N42" s="90"/>
      <c r="O42" s="90"/>
      <c r="P42" s="86"/>
      <c r="Q42" s="85"/>
      <c r="R42" s="86"/>
      <c r="S42" s="85"/>
      <c r="T42" s="85"/>
      <c r="U42" s="85"/>
      <c r="V42" s="85"/>
      <c r="W42" s="85"/>
      <c r="X42" s="85"/>
      <c r="Y42" s="85"/>
      <c r="Z42" s="85"/>
      <c r="AA42" s="85"/>
      <c r="AB42" s="3"/>
      <c r="AC42" s="3"/>
      <c r="AD42" s="3"/>
      <c r="AE42" s="3"/>
    </row>
    <row r="43" spans="1:31" ht="15.6" x14ac:dyDescent="0.3">
      <c r="A43" s="85">
        <v>1964</v>
      </c>
      <c r="B43" s="91">
        <f t="shared" si="0"/>
        <v>60.510976289882393</v>
      </c>
      <c r="C43" s="91">
        <f t="shared" si="1"/>
        <v>63.861966218629178</v>
      </c>
      <c r="D43" s="91">
        <f t="shared" si="2"/>
        <v>62.48932872936723</v>
      </c>
      <c r="E43" s="91">
        <f t="shared" si="3"/>
        <v>100</v>
      </c>
      <c r="F43" s="85"/>
      <c r="G43" s="85"/>
      <c r="H43" s="90">
        <f t="shared" si="4"/>
        <v>14.625952207288282</v>
      </c>
      <c r="I43" s="90">
        <f t="shared" si="7"/>
        <v>15.435911351066792</v>
      </c>
      <c r="J43" s="90">
        <f t="shared" si="5"/>
        <v>15.104134679348572</v>
      </c>
      <c r="K43" s="90">
        <f t="shared" si="6"/>
        <v>24.17074240749572</v>
      </c>
      <c r="L43" s="90"/>
      <c r="M43" s="90"/>
      <c r="N43" s="90"/>
      <c r="O43" s="90"/>
      <c r="P43" s="86"/>
      <c r="Q43" s="85"/>
      <c r="R43" s="86"/>
      <c r="S43" s="85"/>
      <c r="T43" s="85"/>
      <c r="U43" s="85"/>
      <c r="V43" s="85"/>
      <c r="W43" s="85"/>
      <c r="X43" s="85"/>
      <c r="Y43" s="85"/>
      <c r="Z43" s="85"/>
      <c r="AA43" s="85"/>
      <c r="AB43" s="3"/>
      <c r="AC43" s="3"/>
      <c r="AD43" s="3"/>
      <c r="AE43" s="3"/>
    </row>
    <row r="44" spans="1:31" ht="15.6" x14ac:dyDescent="0.3">
      <c r="A44" s="85">
        <v>1965</v>
      </c>
      <c r="B44" s="91">
        <f t="shared" si="0"/>
        <v>59.778410641886069</v>
      </c>
      <c r="C44" s="91">
        <f t="shared" si="1"/>
        <v>63.296963994723008</v>
      </c>
      <c r="D44" s="91">
        <f t="shared" si="2"/>
        <v>59.877385973515423</v>
      </c>
      <c r="E44" s="91">
        <f t="shared" si="3"/>
        <v>100</v>
      </c>
      <c r="F44" s="85"/>
      <c r="G44" s="85"/>
      <c r="H44" s="90">
        <f t="shared" si="4"/>
        <v>15.170836627946889</v>
      </c>
      <c r="I44" s="90">
        <f t="shared" si="7"/>
        <v>16.063791082731299</v>
      </c>
      <c r="J44" s="90">
        <f t="shared" si="5"/>
        <v>15.195955037255912</v>
      </c>
      <c r="K44" s="90">
        <f t="shared" si="6"/>
        <v>25.378454303227748</v>
      </c>
      <c r="L44" s="90"/>
      <c r="M44" s="90"/>
      <c r="N44" s="90"/>
      <c r="O44" s="90"/>
      <c r="P44" s="86"/>
      <c r="Q44" s="85"/>
      <c r="R44" s="86"/>
      <c r="S44" s="85"/>
      <c r="T44" s="85"/>
      <c r="U44" s="85"/>
      <c r="V44" s="85"/>
      <c r="W44" s="85"/>
      <c r="X44" s="85"/>
      <c r="Y44" s="85"/>
      <c r="Z44" s="85"/>
      <c r="AA44" s="85"/>
      <c r="AB44" s="3"/>
      <c r="AC44" s="3"/>
      <c r="AD44" s="3"/>
      <c r="AE44" s="3"/>
    </row>
    <row r="45" spans="1:31" ht="15.6" x14ac:dyDescent="0.3">
      <c r="A45" s="85">
        <v>1966</v>
      </c>
      <c r="B45" s="91">
        <f t="shared" si="0"/>
        <v>59.569599101171619</v>
      </c>
      <c r="C45" s="91">
        <f t="shared" si="1"/>
        <v>61.497141964520416</v>
      </c>
      <c r="D45" s="91">
        <f t="shared" si="2"/>
        <v>57.981849226894958</v>
      </c>
      <c r="E45" s="91">
        <f t="shared" si="3"/>
        <v>100</v>
      </c>
      <c r="F45" s="85"/>
      <c r="G45" s="85"/>
      <c r="H45" s="90">
        <f t="shared" si="4"/>
        <v>15.833427346969541</v>
      </c>
      <c r="I45" s="90">
        <f t="shared" si="7"/>
        <v>16.345762671455592</v>
      </c>
      <c r="J45" s="90">
        <f t="shared" si="5"/>
        <v>15.411408017330892</v>
      </c>
      <c r="K45" s="90">
        <f t="shared" si="6"/>
        <v>26.579711104112715</v>
      </c>
      <c r="L45" s="90"/>
      <c r="M45" s="90"/>
      <c r="N45" s="90"/>
      <c r="O45" s="90"/>
      <c r="P45" s="86"/>
      <c r="Q45" s="85"/>
      <c r="R45" s="86"/>
      <c r="S45" s="85"/>
      <c r="T45" s="85"/>
      <c r="U45" s="85"/>
      <c r="V45" s="85"/>
      <c r="W45" s="85"/>
      <c r="X45" s="85"/>
      <c r="Y45" s="85"/>
      <c r="Z45" s="85"/>
      <c r="AA45" s="85"/>
      <c r="AB45" s="3"/>
      <c r="AC45" s="3"/>
      <c r="AD45" s="3"/>
      <c r="AE45" s="3"/>
    </row>
    <row r="46" spans="1:31" ht="15.6" x14ac:dyDescent="0.3">
      <c r="A46" s="85">
        <v>1967</v>
      </c>
      <c r="B46" s="91">
        <f t="shared" si="0"/>
        <v>60.845939677222773</v>
      </c>
      <c r="C46" s="91">
        <f t="shared" si="1"/>
        <v>59.879969905294367</v>
      </c>
      <c r="D46" s="91">
        <f t="shared" si="2"/>
        <v>58.166976235791971</v>
      </c>
      <c r="E46" s="91">
        <f t="shared" si="3"/>
        <v>99.999999999999986</v>
      </c>
      <c r="F46" s="85"/>
      <c r="G46" s="85"/>
      <c r="H46" s="90">
        <f t="shared" si="4"/>
        <v>16.466680896197925</v>
      </c>
      <c r="I46" s="90">
        <f t="shared" si="7"/>
        <v>16.205261382026585</v>
      </c>
      <c r="J46" s="90">
        <f t="shared" si="5"/>
        <v>15.741675475020497</v>
      </c>
      <c r="K46" s="90">
        <f t="shared" si="6"/>
        <v>27.062908360937197</v>
      </c>
      <c r="L46" s="90"/>
      <c r="M46" s="90"/>
      <c r="N46" s="90"/>
      <c r="O46" s="90"/>
      <c r="P46" s="86"/>
      <c r="Q46" s="85"/>
      <c r="R46" s="86"/>
      <c r="S46" s="85"/>
      <c r="T46" s="85"/>
      <c r="U46" s="85"/>
      <c r="V46" s="85"/>
      <c r="W46" s="85"/>
      <c r="X46" s="85"/>
      <c r="Y46" s="85"/>
      <c r="Z46" s="85"/>
      <c r="AA46" s="85"/>
      <c r="AB46" s="3"/>
      <c r="AC46" s="3"/>
      <c r="AD46" s="3"/>
      <c r="AE46" s="3"/>
    </row>
    <row r="47" spans="1:31" ht="15.6" x14ac:dyDescent="0.3">
      <c r="A47" s="85">
        <v>1968</v>
      </c>
      <c r="B47" s="91">
        <f t="shared" si="0"/>
        <v>60.768528503909465</v>
      </c>
      <c r="C47" s="91">
        <f t="shared" si="1"/>
        <v>60.464255517441678</v>
      </c>
      <c r="D47" s="91">
        <f t="shared" si="2"/>
        <v>58.614551955755836</v>
      </c>
      <c r="E47" s="91">
        <f t="shared" si="3"/>
        <v>100</v>
      </c>
      <c r="F47" s="85"/>
      <c r="G47" s="85"/>
      <c r="H47" s="90">
        <f t="shared" si="4"/>
        <v>17.079991165346691</v>
      </c>
      <c r="I47" s="90">
        <f t="shared" si="7"/>
        <v>16.994470254298317</v>
      </c>
      <c r="J47" s="90">
        <f t="shared" si="5"/>
        <v>16.474580744548678</v>
      </c>
      <c r="K47" s="90">
        <f t="shared" si="6"/>
        <v>28.106639383653782</v>
      </c>
      <c r="L47" s="90"/>
      <c r="M47" s="90"/>
      <c r="N47" s="90"/>
      <c r="O47" s="90"/>
      <c r="P47" s="86"/>
      <c r="Q47" s="85"/>
      <c r="R47" s="86"/>
      <c r="S47" s="85"/>
      <c r="T47" s="85"/>
      <c r="U47" s="85"/>
      <c r="V47" s="85"/>
      <c r="W47" s="85"/>
      <c r="X47" s="85"/>
      <c r="Y47" s="85"/>
      <c r="Z47" s="85"/>
      <c r="AA47" s="85"/>
      <c r="AB47" s="3"/>
      <c r="AC47" s="3"/>
      <c r="AD47" s="3"/>
      <c r="AE47" s="3"/>
    </row>
    <row r="48" spans="1:31" ht="15.6" x14ac:dyDescent="0.3">
      <c r="A48" s="85">
        <v>1969</v>
      </c>
      <c r="B48" s="91">
        <f t="shared" si="0"/>
        <v>63.137206336023205</v>
      </c>
      <c r="C48" s="91">
        <f t="shared" si="1"/>
        <v>62.874598555415041</v>
      </c>
      <c r="D48" s="91">
        <f t="shared" si="2"/>
        <v>58.574900375225177</v>
      </c>
      <c r="E48" s="91">
        <f t="shared" si="3"/>
        <v>100</v>
      </c>
      <c r="F48" s="85"/>
      <c r="G48" s="85"/>
      <c r="H48" s="90">
        <f t="shared" si="4"/>
        <v>18.150769125581494</v>
      </c>
      <c r="I48" s="90">
        <f t="shared" si="7"/>
        <v>18.075274287070076</v>
      </c>
      <c r="J48" s="90">
        <f t="shared" si="5"/>
        <v>16.839191262380062</v>
      </c>
      <c r="K48" s="90">
        <f t="shared" si="6"/>
        <v>28.748134703618483</v>
      </c>
      <c r="L48" s="90"/>
      <c r="M48" s="90"/>
      <c r="N48" s="90"/>
      <c r="O48" s="90"/>
      <c r="P48" s="86"/>
      <c r="Q48" s="85"/>
      <c r="R48" s="86"/>
      <c r="S48" s="85"/>
      <c r="T48" s="85"/>
      <c r="U48" s="85"/>
      <c r="V48" s="85"/>
      <c r="W48" s="85"/>
      <c r="X48" s="85"/>
      <c r="Y48" s="85"/>
      <c r="Z48" s="85"/>
      <c r="AA48" s="85"/>
      <c r="AB48" s="3"/>
      <c r="AC48" s="3"/>
      <c r="AD48" s="3"/>
      <c r="AE48" s="3"/>
    </row>
    <row r="49" spans="1:31" ht="15.6" x14ac:dyDescent="0.3">
      <c r="A49" s="85">
        <v>1970</v>
      </c>
      <c r="B49" s="87">
        <f t="shared" ref="B49:B94" si="8">100*H49/$K49</f>
        <v>67.322975930182395</v>
      </c>
      <c r="C49" s="87">
        <f t="shared" ref="C49:C94" si="9">100*I49/$K49</f>
        <v>66.644138533354138</v>
      </c>
      <c r="D49" s="87">
        <f t="shared" ref="D49:D94" si="10">100*J49/$K49</f>
        <v>60.92145316481588</v>
      </c>
      <c r="E49" s="87">
        <f t="shared" ref="E49:E94" si="11">100*K49/$K49</f>
        <v>100</v>
      </c>
      <c r="F49" s="87"/>
      <c r="G49" s="87"/>
      <c r="H49" s="80">
        <v>19.09685018382141</v>
      </c>
      <c r="I49" s="80">
        <v>18.904291018287065</v>
      </c>
      <c r="J49" s="80">
        <v>17.280992825921704</v>
      </c>
      <c r="K49" s="80">
        <v>28.366022030318277</v>
      </c>
      <c r="L49" s="87">
        <v>2007.42004394531</v>
      </c>
      <c r="M49" s="87">
        <v>1966.4146827635489</v>
      </c>
      <c r="N49" s="87">
        <v>1937</v>
      </c>
      <c r="O49" s="87">
        <v>1902</v>
      </c>
      <c r="P49" s="86">
        <v>847.55110760416937</v>
      </c>
      <c r="Q49" s="86">
        <v>868.09941727368653</v>
      </c>
      <c r="R49" s="86">
        <v>848.89985979292499</v>
      </c>
      <c r="S49" s="86">
        <v>729.79249186304753</v>
      </c>
      <c r="T49" s="86"/>
      <c r="U49" s="86"/>
      <c r="V49" s="86"/>
      <c r="W49" s="86"/>
      <c r="X49" s="86"/>
      <c r="Y49" s="86"/>
      <c r="Z49" s="86"/>
      <c r="AA49" s="86"/>
      <c r="AB49" s="3">
        <v>0.42220914858378289</v>
      </c>
      <c r="AC49" s="3">
        <v>0.44146304687558668</v>
      </c>
      <c r="AD49" s="3">
        <v>0.43825496117342538</v>
      </c>
      <c r="AE49" s="3">
        <v>0.38369741948635516</v>
      </c>
    </row>
    <row r="50" spans="1:31" ht="15.6" x14ac:dyDescent="0.3">
      <c r="A50" s="85">
        <v>1971</v>
      </c>
      <c r="B50" s="87">
        <f t="shared" si="8"/>
        <v>68.454867998656269</v>
      </c>
      <c r="C50" s="87">
        <f t="shared" si="9"/>
        <v>67.418959096815584</v>
      </c>
      <c r="D50" s="87">
        <f t="shared" si="10"/>
        <v>62.957454355403954</v>
      </c>
      <c r="E50" s="87">
        <f t="shared" si="11"/>
        <v>100</v>
      </c>
      <c r="F50" s="87"/>
      <c r="G50" s="87"/>
      <c r="H50" s="80">
        <v>20.010082024069376</v>
      </c>
      <c r="I50" s="80">
        <v>19.707274894330954</v>
      </c>
      <c r="J50" s="80">
        <v>18.403129865110042</v>
      </c>
      <c r="K50" s="80">
        <v>29.231057788997802</v>
      </c>
      <c r="L50" s="87">
        <v>2005.68005371094</v>
      </c>
      <c r="M50" s="87">
        <v>1934.4065892923998</v>
      </c>
      <c r="N50" s="87">
        <v>1899</v>
      </c>
      <c r="O50" s="87">
        <v>1890</v>
      </c>
      <c r="P50" s="86">
        <v>844.14832150051507</v>
      </c>
      <c r="Q50" s="86">
        <v>849.69486399211382</v>
      </c>
      <c r="R50" s="86">
        <v>820.50734873408669</v>
      </c>
      <c r="S50" s="86">
        <v>722.34508021980093</v>
      </c>
      <c r="T50" s="86"/>
      <c r="U50" s="86"/>
      <c r="V50" s="86"/>
      <c r="W50" s="86"/>
      <c r="X50" s="86"/>
      <c r="Y50" s="86"/>
      <c r="Z50" s="86"/>
      <c r="AA50" s="86"/>
      <c r="AB50" s="3">
        <v>0.42087885350340842</v>
      </c>
      <c r="AC50" s="3">
        <v>0.43925349959799803</v>
      </c>
      <c r="AD50" s="3">
        <v>0.43207338006007723</v>
      </c>
      <c r="AE50" s="3">
        <v>0.38219316413746079</v>
      </c>
    </row>
    <row r="51" spans="1:31" ht="15.6" x14ac:dyDescent="0.3">
      <c r="A51" s="85">
        <v>1972</v>
      </c>
      <c r="B51" s="87">
        <f t="shared" si="8"/>
        <v>71.571087801612023</v>
      </c>
      <c r="C51" s="87">
        <f t="shared" si="9"/>
        <v>70.146721499460227</v>
      </c>
      <c r="D51" s="87">
        <f t="shared" si="10"/>
        <v>65.711527158022221</v>
      </c>
      <c r="E51" s="87">
        <f t="shared" si="11"/>
        <v>100</v>
      </c>
      <c r="F51" s="87"/>
      <c r="G51" s="87"/>
      <c r="H51" s="80">
        <v>21.308981012857572</v>
      </c>
      <c r="I51" s="80">
        <v>20.884902024816494</v>
      </c>
      <c r="J51" s="80">
        <v>19.56440411269859</v>
      </c>
      <c r="K51" s="80">
        <v>29.773169120922066</v>
      </c>
      <c r="L51" s="87">
        <v>1952.89001464844</v>
      </c>
      <c r="M51" s="87">
        <v>1911.3080388725473</v>
      </c>
      <c r="N51" s="87">
        <v>1865</v>
      </c>
      <c r="O51" s="87">
        <v>1887</v>
      </c>
      <c r="P51" s="86">
        <v>821.48364581153919</v>
      </c>
      <c r="Q51" s="86">
        <v>831.24580412988496</v>
      </c>
      <c r="R51" s="86">
        <v>802.52482307431774</v>
      </c>
      <c r="S51" s="86">
        <v>738.56915329496519</v>
      </c>
      <c r="T51" s="86"/>
      <c r="U51" s="86"/>
      <c r="V51" s="86"/>
      <c r="W51" s="86"/>
      <c r="X51" s="86"/>
      <c r="Y51" s="86"/>
      <c r="Z51" s="86"/>
      <c r="AA51" s="86"/>
      <c r="AB51" s="3">
        <v>0.42065023613704278</v>
      </c>
      <c r="AC51" s="3">
        <v>0.43490938520837524</v>
      </c>
      <c r="AD51" s="3">
        <v>0.43030821612563952</v>
      </c>
      <c r="AE51" s="3">
        <v>0.3913985974006175</v>
      </c>
    </row>
    <row r="52" spans="1:31" ht="15.6" x14ac:dyDescent="0.3">
      <c r="A52" s="85">
        <v>1973</v>
      </c>
      <c r="B52" s="87">
        <f t="shared" si="8"/>
        <v>74.240481330617811</v>
      </c>
      <c r="C52" s="87">
        <f t="shared" si="9"/>
        <v>72.62504617064738</v>
      </c>
      <c r="D52" s="87">
        <f t="shared" si="10"/>
        <v>65.085270625973735</v>
      </c>
      <c r="E52" s="87">
        <f t="shared" si="11"/>
        <v>100</v>
      </c>
      <c r="F52" s="87"/>
      <c r="G52" s="87"/>
      <c r="H52" s="80">
        <v>22.539795568749501</v>
      </c>
      <c r="I52" s="80">
        <v>22.049341067274078</v>
      </c>
      <c r="J52" s="80">
        <v>19.760226067407913</v>
      </c>
      <c r="K52" s="80">
        <v>30.360519173322995</v>
      </c>
      <c r="L52" s="87">
        <v>1937.5</v>
      </c>
      <c r="M52" s="87">
        <v>1882.7121886611972</v>
      </c>
      <c r="N52" s="87">
        <v>1921</v>
      </c>
      <c r="O52" s="87">
        <v>1888</v>
      </c>
      <c r="P52" s="86">
        <v>819.02194142940209</v>
      </c>
      <c r="Q52" s="86">
        <v>820.91607574368277</v>
      </c>
      <c r="R52" s="86">
        <v>844.45004713373532</v>
      </c>
      <c r="S52" s="86">
        <v>757.88523213759868</v>
      </c>
      <c r="T52" s="86"/>
      <c r="U52" s="86"/>
      <c r="V52" s="86"/>
      <c r="W52" s="86"/>
      <c r="X52" s="86"/>
      <c r="Y52" s="86"/>
      <c r="Z52" s="86"/>
      <c r="AA52" s="86"/>
      <c r="AB52" s="3">
        <v>0.4227210020280785</v>
      </c>
      <c r="AC52" s="3">
        <v>0.43602844911066246</v>
      </c>
      <c r="AD52" s="3">
        <v>0.4395887803923661</v>
      </c>
      <c r="AE52" s="3">
        <v>0.40142226278474508</v>
      </c>
    </row>
    <row r="53" spans="1:31" ht="15.6" x14ac:dyDescent="0.3">
      <c r="A53" s="85">
        <v>1974</v>
      </c>
      <c r="B53" s="87">
        <f t="shared" si="8"/>
        <v>78.946493736352807</v>
      </c>
      <c r="C53" s="87">
        <f t="shared" si="9"/>
        <v>76.582906399831884</v>
      </c>
      <c r="D53" s="87">
        <f t="shared" si="10"/>
        <v>65.129644028403874</v>
      </c>
      <c r="E53" s="87">
        <f t="shared" si="11"/>
        <v>100</v>
      </c>
      <c r="F53" s="87"/>
      <c r="G53" s="87"/>
      <c r="H53" s="80">
        <v>23.759457202398462</v>
      </c>
      <c r="I53" s="80">
        <v>23.048120327150507</v>
      </c>
      <c r="J53" s="80">
        <v>19.601187040277008</v>
      </c>
      <c r="K53" s="80">
        <v>30.09564589625068</v>
      </c>
      <c r="L53" s="87">
        <v>1905.63000488281</v>
      </c>
      <c r="M53" s="87">
        <v>1843.1882335462785</v>
      </c>
      <c r="N53" s="87">
        <v>1882</v>
      </c>
      <c r="O53" s="87">
        <v>1857</v>
      </c>
      <c r="P53" s="86">
        <v>805.03778792621392</v>
      </c>
      <c r="Q53" s="86">
        <v>791.33621710636294</v>
      </c>
      <c r="R53" s="86">
        <v>830.059854897219</v>
      </c>
      <c r="S53" s="86">
        <v>753.68346272852637</v>
      </c>
      <c r="T53" s="86"/>
      <c r="U53" s="86"/>
      <c r="V53" s="86"/>
      <c r="W53" s="86"/>
      <c r="X53" s="86"/>
      <c r="Y53" s="86"/>
      <c r="Z53" s="86"/>
      <c r="AA53" s="86"/>
      <c r="AB53" s="3">
        <v>0.4224523049403397</v>
      </c>
      <c r="AC53" s="3">
        <v>0.42933011545100785</v>
      </c>
      <c r="AD53" s="3">
        <v>0.44105199516324067</v>
      </c>
      <c r="AE53" s="3">
        <v>0.40586077691358446</v>
      </c>
    </row>
    <row r="54" spans="1:31" ht="15.6" x14ac:dyDescent="0.3">
      <c r="A54" s="85">
        <v>1975</v>
      </c>
      <c r="B54" s="87">
        <f t="shared" si="8"/>
        <v>77.823645136982023</v>
      </c>
      <c r="C54" s="87">
        <f t="shared" si="9"/>
        <v>78.20990429013716</v>
      </c>
      <c r="D54" s="87">
        <f t="shared" si="10"/>
        <v>63.282448521081228</v>
      </c>
      <c r="E54" s="87">
        <f t="shared" si="11"/>
        <v>100</v>
      </c>
      <c r="F54" s="87"/>
      <c r="G54" s="87"/>
      <c r="H54" s="80">
        <v>23.890594255390628</v>
      </c>
      <c r="I54" s="80">
        <v>24.00916953786702</v>
      </c>
      <c r="J54" s="80">
        <v>19.426683220037944</v>
      </c>
      <c r="K54" s="80">
        <v>30.69837478486053</v>
      </c>
      <c r="L54" s="87">
        <v>1879.52001953125</v>
      </c>
      <c r="M54" s="87">
        <v>1806.3090521182567</v>
      </c>
      <c r="N54" s="87">
        <v>1877</v>
      </c>
      <c r="O54" s="87">
        <v>1837</v>
      </c>
      <c r="P54" s="86">
        <v>789.17901804103803</v>
      </c>
      <c r="Q54" s="86">
        <v>755.81650023173381</v>
      </c>
      <c r="R54" s="86">
        <v>825.19764877458829</v>
      </c>
      <c r="S54" s="86">
        <v>730.18889806698246</v>
      </c>
      <c r="T54" s="86"/>
      <c r="U54" s="86"/>
      <c r="V54" s="86"/>
      <c r="W54" s="86"/>
      <c r="X54" s="86"/>
      <c r="Y54" s="86"/>
      <c r="Z54" s="86"/>
      <c r="AA54" s="86"/>
      <c r="AB54" s="3">
        <v>0.41988327330392483</v>
      </c>
      <c r="AC54" s="3">
        <v>0.41843144136679639</v>
      </c>
      <c r="AD54" s="3">
        <v>0.43963646711485793</v>
      </c>
      <c r="AE54" s="3">
        <v>0.39748987374359412</v>
      </c>
    </row>
    <row r="55" spans="1:31" ht="15.6" x14ac:dyDescent="0.3">
      <c r="A55" s="85">
        <v>1976</v>
      </c>
      <c r="B55" s="87">
        <f t="shared" si="8"/>
        <v>78.093651314947238</v>
      </c>
      <c r="C55" s="87">
        <f t="shared" si="9"/>
        <v>80.733704912746944</v>
      </c>
      <c r="D55" s="87">
        <f t="shared" si="10"/>
        <v>65.066605489714235</v>
      </c>
      <c r="E55" s="87">
        <f t="shared" si="11"/>
        <v>100</v>
      </c>
      <c r="F55" s="87"/>
      <c r="G55" s="87"/>
      <c r="H55" s="80">
        <v>24.424189549775679</v>
      </c>
      <c r="I55" s="80">
        <v>25.249879838403348</v>
      </c>
      <c r="J55" s="80">
        <v>20.349914225832599</v>
      </c>
      <c r="K55" s="80">
        <v>31.275512334894316</v>
      </c>
      <c r="L55" s="87">
        <v>1906.22998046875</v>
      </c>
      <c r="M55" s="87">
        <v>1818.814797811699</v>
      </c>
      <c r="N55" s="87">
        <v>1860</v>
      </c>
      <c r="O55" s="87">
        <v>1838</v>
      </c>
      <c r="P55" s="86">
        <v>802.0526448728549</v>
      </c>
      <c r="Q55" s="86">
        <v>757.89983864607768</v>
      </c>
      <c r="R55" s="86">
        <v>810.92109008111572</v>
      </c>
      <c r="S55" s="86">
        <v>748.17418508571097</v>
      </c>
      <c r="T55" s="86"/>
      <c r="U55" s="86"/>
      <c r="V55" s="86"/>
      <c r="W55" s="86"/>
      <c r="X55" s="86"/>
      <c r="Y55" s="86"/>
      <c r="Z55" s="86"/>
      <c r="AA55" s="86"/>
      <c r="AB55" s="3">
        <v>0.4207533472302365</v>
      </c>
      <c r="AC55" s="3">
        <v>0.41669984187391834</v>
      </c>
      <c r="AD55" s="3">
        <v>0.43597908068877189</v>
      </c>
      <c r="AE55" s="3">
        <v>0.40705886022073501</v>
      </c>
    </row>
    <row r="56" spans="1:31" ht="15.6" x14ac:dyDescent="0.3">
      <c r="A56" s="85">
        <v>1977</v>
      </c>
      <c r="B56" s="87">
        <f t="shared" si="8"/>
        <v>80.991809743544621</v>
      </c>
      <c r="C56" s="87">
        <f t="shared" si="9"/>
        <v>83.830636144241808</v>
      </c>
      <c r="D56" s="87">
        <f t="shared" si="10"/>
        <v>66.824151175016837</v>
      </c>
      <c r="E56" s="87">
        <f t="shared" si="11"/>
        <v>100</v>
      </c>
      <c r="F56" s="87"/>
      <c r="G56" s="87"/>
      <c r="H56" s="80">
        <v>25.502561054464369</v>
      </c>
      <c r="I56" s="80">
        <v>26.396445804490902</v>
      </c>
      <c r="J56" s="80">
        <v>21.041473213770903</v>
      </c>
      <c r="K56" s="80">
        <v>31.487827145999816</v>
      </c>
      <c r="L56" s="87">
        <v>1867.36999511719</v>
      </c>
      <c r="M56" s="87">
        <v>1801.2825406519582</v>
      </c>
      <c r="N56" s="87">
        <v>1841</v>
      </c>
      <c r="O56" s="87">
        <v>1842</v>
      </c>
      <c r="P56" s="86">
        <v>791.11122434487663</v>
      </c>
      <c r="Q56" s="86">
        <v>750.84461215358533</v>
      </c>
      <c r="R56" s="86">
        <v>803.95903185620227</v>
      </c>
      <c r="S56" s="86">
        <v>769.59712349379822</v>
      </c>
      <c r="T56" s="86"/>
      <c r="U56" s="86"/>
      <c r="V56" s="86"/>
      <c r="W56" s="86"/>
      <c r="X56" s="86"/>
      <c r="Y56" s="86"/>
      <c r="Z56" s="86"/>
      <c r="AA56" s="86"/>
      <c r="AB56" s="3">
        <v>0.42364996032574098</v>
      </c>
      <c r="AC56" s="3">
        <v>0.41683888851874606</v>
      </c>
      <c r="AD56" s="3">
        <v>0.43669692116034886</v>
      </c>
      <c r="AE56" s="3">
        <v>0.41780517019207286</v>
      </c>
    </row>
    <row r="57" spans="1:31" ht="15.6" x14ac:dyDescent="0.3">
      <c r="A57" s="85">
        <v>1978</v>
      </c>
      <c r="B57" s="87">
        <f t="shared" si="8"/>
        <v>84.006474971185497</v>
      </c>
      <c r="C57" s="87">
        <f t="shared" si="9"/>
        <v>85.439709007859477</v>
      </c>
      <c r="D57" s="87">
        <f t="shared" si="10"/>
        <v>68.897097625141186</v>
      </c>
      <c r="E57" s="87">
        <f t="shared" si="11"/>
        <v>100</v>
      </c>
      <c r="F57" s="87"/>
      <c r="G57" s="87"/>
      <c r="H57" s="80">
        <v>26.85297657431672</v>
      </c>
      <c r="I57" s="80">
        <v>27.311115069302026</v>
      </c>
      <c r="J57" s="80">
        <v>22.023208915752225</v>
      </c>
      <c r="K57" s="80">
        <v>31.965365269197861</v>
      </c>
      <c r="L57" s="87">
        <v>1835.86999511719</v>
      </c>
      <c r="M57" s="87">
        <v>1782.2882412971992</v>
      </c>
      <c r="N57" s="87">
        <v>1821</v>
      </c>
      <c r="O57" s="87">
        <v>1835</v>
      </c>
      <c r="P57" s="86">
        <v>777.83931038286744</v>
      </c>
      <c r="Q57" s="86">
        <v>748.42067266254401</v>
      </c>
      <c r="R57" s="86">
        <v>800.51650112143557</v>
      </c>
      <c r="S57" s="86">
        <v>791.83166954572312</v>
      </c>
      <c r="T57" s="86"/>
      <c r="U57" s="86"/>
      <c r="V57" s="86"/>
      <c r="W57" s="86"/>
      <c r="X57" s="86"/>
      <c r="Y57" s="86"/>
      <c r="Z57" s="86"/>
      <c r="AA57" s="86"/>
      <c r="AB57" s="3">
        <v>0.42368975605661841</v>
      </c>
      <c r="AC57" s="3">
        <v>0.41992123121332076</v>
      </c>
      <c r="AD57" s="3">
        <v>0.43960269144504971</v>
      </c>
      <c r="AE57" s="3">
        <v>0.43151589621020331</v>
      </c>
    </row>
    <row r="58" spans="1:31" ht="15.6" x14ac:dyDescent="0.3">
      <c r="A58" s="85">
        <v>1979</v>
      </c>
      <c r="B58" s="87">
        <f t="shared" si="8"/>
        <v>86.492689211107916</v>
      </c>
      <c r="C58" s="87">
        <f t="shared" si="9"/>
        <v>87.865004952822815</v>
      </c>
      <c r="D58" s="87">
        <f t="shared" si="10"/>
        <v>70.261982170851724</v>
      </c>
      <c r="E58" s="87">
        <f t="shared" si="11"/>
        <v>100</v>
      </c>
      <c r="F58" s="87"/>
      <c r="G58" s="87"/>
      <c r="H58" s="80">
        <v>27.814945994110179</v>
      </c>
      <c r="I58" s="80">
        <v>28.256265238439621</v>
      </c>
      <c r="J58" s="80">
        <v>22.595357565439016</v>
      </c>
      <c r="K58" s="80">
        <v>32.158724913987314</v>
      </c>
      <c r="L58" s="87">
        <v>1832.4599609375</v>
      </c>
      <c r="M58" s="87">
        <v>1770.394541679027</v>
      </c>
      <c r="N58" s="87">
        <v>1813</v>
      </c>
      <c r="O58" s="87">
        <v>1829</v>
      </c>
      <c r="P58" s="86">
        <v>774.32945825804677</v>
      </c>
      <c r="Q58" s="86">
        <v>753.01683380013856</v>
      </c>
      <c r="R58" s="86">
        <v>808.49999999999989</v>
      </c>
      <c r="S58" s="86">
        <v>803.14949534670336</v>
      </c>
      <c r="T58" s="86"/>
      <c r="U58" s="86"/>
      <c r="V58" s="86"/>
      <c r="W58" s="86"/>
      <c r="X58" s="86"/>
      <c r="Y58" s="86"/>
      <c r="Z58" s="86"/>
      <c r="AA58" s="86"/>
      <c r="AB58" s="3">
        <v>0.42256282525370659</v>
      </c>
      <c r="AC58" s="3">
        <v>0.42533842941358363</v>
      </c>
      <c r="AD58" s="3">
        <v>0.44594594594594589</v>
      </c>
      <c r="AE58" s="3">
        <v>0.43911946164390564</v>
      </c>
    </row>
    <row r="59" spans="1:31" ht="15.6" x14ac:dyDescent="0.3">
      <c r="A59" s="85">
        <v>1980</v>
      </c>
      <c r="B59" s="87">
        <f t="shared" si="8"/>
        <v>88.071906619890626</v>
      </c>
      <c r="C59" s="87">
        <f t="shared" si="9"/>
        <v>89.031580750384407</v>
      </c>
      <c r="D59" s="87">
        <f t="shared" si="10"/>
        <v>70.726136572447075</v>
      </c>
      <c r="E59" s="87">
        <f t="shared" si="11"/>
        <v>100</v>
      </c>
      <c r="F59" s="87"/>
      <c r="G59" s="87"/>
      <c r="H59" s="80">
        <v>28.36609753086109</v>
      </c>
      <c r="I59" s="80">
        <v>28.675188261699002</v>
      </c>
      <c r="J59" s="80">
        <v>22.779392033076963</v>
      </c>
      <c r="K59" s="80">
        <v>32.207884011511496</v>
      </c>
      <c r="L59" s="87">
        <v>1823.30004882812</v>
      </c>
      <c r="M59" s="87">
        <v>1750.9846827133479</v>
      </c>
      <c r="N59" s="87">
        <v>1767</v>
      </c>
      <c r="O59" s="87">
        <v>1813</v>
      </c>
      <c r="P59" s="86">
        <v>767.4237348382843</v>
      </c>
      <c r="Q59" s="86">
        <v>749.93956613521448</v>
      </c>
      <c r="R59" s="86">
        <v>784.34347594532221</v>
      </c>
      <c r="S59" s="86">
        <v>792.3253314890502</v>
      </c>
      <c r="T59" s="86"/>
      <c r="U59" s="86"/>
      <c r="V59" s="86"/>
      <c r="W59" s="86"/>
      <c r="X59" s="86"/>
      <c r="Y59" s="86"/>
      <c r="Z59" s="86"/>
      <c r="AA59" s="86"/>
      <c r="AB59" s="3">
        <v>0.42089821438414732</v>
      </c>
      <c r="AC59" s="3">
        <v>0.42829590317894656</v>
      </c>
      <c r="AD59" s="3">
        <v>0.44388425350612465</v>
      </c>
      <c r="AE59" s="3">
        <v>0.43702445200719814</v>
      </c>
    </row>
    <row r="60" spans="1:31" ht="15.6" x14ac:dyDescent="0.3">
      <c r="A60" s="85">
        <v>1981</v>
      </c>
      <c r="B60" s="87">
        <f t="shared" si="8"/>
        <v>88.441781565221731</v>
      </c>
      <c r="C60" s="87">
        <f t="shared" si="9"/>
        <v>89.571406578682087</v>
      </c>
      <c r="D60" s="87">
        <f t="shared" si="10"/>
        <v>74.045568664910135</v>
      </c>
      <c r="E60" s="87">
        <f t="shared" si="11"/>
        <v>100</v>
      </c>
      <c r="F60" s="87"/>
      <c r="G60" s="87"/>
      <c r="H60" s="80">
        <v>29.049866635606293</v>
      </c>
      <c r="I60" s="80">
        <v>29.420906831863174</v>
      </c>
      <c r="J60" s="80">
        <v>24.321241121618456</v>
      </c>
      <c r="K60" s="80">
        <v>32.846315532646024</v>
      </c>
      <c r="L60" s="87">
        <v>1803.06994628906</v>
      </c>
      <c r="M60" s="87">
        <v>1729.3920518704695</v>
      </c>
      <c r="N60" s="87">
        <v>1710</v>
      </c>
      <c r="O60" s="87">
        <v>1804</v>
      </c>
      <c r="P60" s="86">
        <v>753.21731836078197</v>
      </c>
      <c r="Q60" s="86">
        <v>733.41769343753276</v>
      </c>
      <c r="R60" s="86">
        <v>728.548538779566</v>
      </c>
      <c r="S60" s="86">
        <v>789.29761267152355</v>
      </c>
      <c r="T60" s="86"/>
      <c r="U60" s="86"/>
      <c r="V60" s="86"/>
      <c r="W60" s="86"/>
      <c r="X60" s="86"/>
      <c r="Y60" s="86"/>
      <c r="Z60" s="86"/>
      <c r="AA60" s="86"/>
      <c r="AB60" s="3">
        <v>0.41774159672008065</v>
      </c>
      <c r="AC60" s="3">
        <v>0.42408989485309917</v>
      </c>
      <c r="AD60" s="3">
        <v>0.42605177706407366</v>
      </c>
      <c r="AE60" s="3">
        <v>0.43752639283343875</v>
      </c>
    </row>
    <row r="61" spans="1:31" ht="15.6" x14ac:dyDescent="0.3">
      <c r="A61" s="85">
        <v>1982</v>
      </c>
      <c r="B61" s="87">
        <f t="shared" si="8"/>
        <v>95.244968079981561</v>
      </c>
      <c r="C61" s="87">
        <f t="shared" si="9"/>
        <v>92.104662117881745</v>
      </c>
      <c r="D61" s="87">
        <f t="shared" si="10"/>
        <v>76.919854816286986</v>
      </c>
      <c r="E61" s="87">
        <f t="shared" si="11"/>
        <v>100</v>
      </c>
      <c r="F61" s="87"/>
      <c r="G61" s="87"/>
      <c r="H61" s="80">
        <v>31.006732693058161</v>
      </c>
      <c r="I61" s="80">
        <v>29.984414879276347</v>
      </c>
      <c r="J61" s="80">
        <v>25.04104337642941</v>
      </c>
      <c r="K61" s="80">
        <v>32.554720021555774</v>
      </c>
      <c r="L61" s="87">
        <v>1729.78002929688</v>
      </c>
      <c r="M61" s="87">
        <v>1718.1821519033811</v>
      </c>
      <c r="N61" s="87">
        <v>1725</v>
      </c>
      <c r="O61" s="87">
        <v>1801</v>
      </c>
      <c r="P61" s="86">
        <v>719.2591271535465</v>
      </c>
      <c r="Q61" s="86">
        <v>717.30457700340514</v>
      </c>
      <c r="R61" s="86">
        <v>722.71588708674562</v>
      </c>
      <c r="S61" s="86">
        <v>773.73557195858666</v>
      </c>
      <c r="T61" s="86"/>
      <c r="U61" s="86"/>
      <c r="V61" s="86"/>
      <c r="W61" s="86"/>
      <c r="X61" s="86"/>
      <c r="Y61" s="86"/>
      <c r="Z61" s="86"/>
      <c r="AA61" s="86"/>
      <c r="AB61" s="3">
        <v>0.41580959137672002</v>
      </c>
      <c r="AC61" s="3">
        <v>0.41747877325392069</v>
      </c>
      <c r="AD61" s="3">
        <v>0.41896573164449025</v>
      </c>
      <c r="AE61" s="3">
        <v>0.42961442085429574</v>
      </c>
    </row>
    <row r="62" spans="1:31" ht="15.6" x14ac:dyDescent="0.3">
      <c r="A62" s="85">
        <v>1983</v>
      </c>
      <c r="B62" s="87">
        <f t="shared" si="8"/>
        <v>95.345352106869981</v>
      </c>
      <c r="C62" s="87">
        <f t="shared" si="9"/>
        <v>93.559069973204373</v>
      </c>
      <c r="D62" s="87">
        <f t="shared" si="10"/>
        <v>80.03430536107841</v>
      </c>
      <c r="E62" s="87">
        <f t="shared" si="11"/>
        <v>100</v>
      </c>
      <c r="F62" s="87"/>
      <c r="G62" s="87"/>
      <c r="H62" s="80">
        <v>31.72161624986089</v>
      </c>
      <c r="I62" s="80">
        <v>31.127316107210934</v>
      </c>
      <c r="J62" s="80">
        <v>26.62759605358238</v>
      </c>
      <c r="K62" s="80">
        <v>33.27022822707184</v>
      </c>
      <c r="L62" s="87">
        <v>1711.84997558594</v>
      </c>
      <c r="M62" s="87">
        <v>1705.2939651020636</v>
      </c>
      <c r="N62" s="87">
        <v>1711</v>
      </c>
      <c r="O62" s="87">
        <v>1820</v>
      </c>
      <c r="P62" s="86">
        <v>708.24389896873265</v>
      </c>
      <c r="Q62" s="86">
        <v>704.28879043210213</v>
      </c>
      <c r="R62" s="86">
        <v>708.02514383123787</v>
      </c>
      <c r="S62" s="86">
        <v>784.95907473309614</v>
      </c>
      <c r="T62" s="86"/>
      <c r="U62" s="86"/>
      <c r="V62" s="86"/>
      <c r="W62" s="86"/>
      <c r="X62" s="86"/>
      <c r="Y62" s="86"/>
      <c r="Z62" s="86"/>
      <c r="AA62" s="86"/>
      <c r="AB62" s="3">
        <v>0.41373012183869184</v>
      </c>
      <c r="AC62" s="3">
        <v>0.41300139732210317</v>
      </c>
      <c r="AD62" s="3">
        <v>0.41380779884935004</v>
      </c>
      <c r="AE62" s="3">
        <v>0.43129619490829457</v>
      </c>
    </row>
    <row r="63" spans="1:31" ht="15.6" x14ac:dyDescent="0.3">
      <c r="A63" s="85">
        <v>1984</v>
      </c>
      <c r="B63" s="87">
        <f t="shared" si="8"/>
        <v>96.042031380989073</v>
      </c>
      <c r="C63" s="87">
        <f t="shared" si="9"/>
        <v>94.794003379405297</v>
      </c>
      <c r="D63" s="87">
        <f t="shared" si="10"/>
        <v>77.681343606205289</v>
      </c>
      <c r="E63" s="87">
        <f t="shared" si="11"/>
        <v>100</v>
      </c>
      <c r="F63" s="87"/>
      <c r="G63" s="87"/>
      <c r="H63" s="80">
        <v>32.589008437717389</v>
      </c>
      <c r="I63" s="80">
        <v>32.165527233818445</v>
      </c>
      <c r="J63" s="80">
        <v>26.35885482464872</v>
      </c>
      <c r="K63" s="80">
        <v>33.932027435404891</v>
      </c>
      <c r="L63" s="87">
        <v>1705.31005859375</v>
      </c>
      <c r="M63" s="87">
        <v>1693.7118930434144</v>
      </c>
      <c r="N63" s="87">
        <v>1727</v>
      </c>
      <c r="O63" s="87">
        <v>1838</v>
      </c>
      <c r="P63" s="86">
        <v>696.67637813174213</v>
      </c>
      <c r="Q63" s="86">
        <v>703.63733421202642</v>
      </c>
      <c r="R63" s="86">
        <v>730.30647591696356</v>
      </c>
      <c r="S63" s="86">
        <v>818.40272761697349</v>
      </c>
      <c r="T63" s="86"/>
      <c r="U63" s="86"/>
      <c r="V63" s="86"/>
      <c r="W63" s="86"/>
      <c r="X63" s="86"/>
      <c r="Y63" s="86"/>
      <c r="Z63" s="86"/>
      <c r="AA63" s="86"/>
      <c r="AB63" s="3">
        <v>0.40853355354406484</v>
      </c>
      <c r="AC63" s="3">
        <v>0.41544098326408241</v>
      </c>
      <c r="AD63" s="3">
        <v>0.42287578223333155</v>
      </c>
      <c r="AE63" s="3">
        <v>0.44526807813763519</v>
      </c>
    </row>
    <row r="64" spans="1:31" ht="15.6" x14ac:dyDescent="0.3">
      <c r="A64" s="85">
        <v>1985</v>
      </c>
      <c r="B64" s="87">
        <f t="shared" si="8"/>
        <v>97.746904324230357</v>
      </c>
      <c r="C64" s="87">
        <f t="shared" si="9"/>
        <v>95.507108854939588</v>
      </c>
      <c r="D64" s="87">
        <f t="shared" si="10"/>
        <v>76.390411447126453</v>
      </c>
      <c r="E64" s="87">
        <f t="shared" si="11"/>
        <v>100</v>
      </c>
      <c r="F64" s="87"/>
      <c r="G64" s="87"/>
      <c r="H64" s="80">
        <v>33.918344728651448</v>
      </c>
      <c r="I64" s="80">
        <v>33.141131829948485</v>
      </c>
      <c r="J64" s="80">
        <v>26.507604791580778</v>
      </c>
      <c r="K64" s="80">
        <v>34.700172821988254</v>
      </c>
      <c r="L64" s="87">
        <v>1669.90002441406</v>
      </c>
      <c r="M64" s="87">
        <v>1670.6027238481599</v>
      </c>
      <c r="N64" s="87">
        <v>1760</v>
      </c>
      <c r="O64" s="87">
        <v>1836</v>
      </c>
      <c r="P64" s="86">
        <v>677.06074525793963</v>
      </c>
      <c r="Q64" s="86">
        <v>700.55095652084651</v>
      </c>
      <c r="R64" s="86">
        <v>754.67694592778582</v>
      </c>
      <c r="S64" s="86">
        <v>826.84890204342742</v>
      </c>
      <c r="T64" s="86"/>
      <c r="U64" s="86"/>
      <c r="V64" s="86"/>
      <c r="W64" s="86"/>
      <c r="X64" s="86"/>
      <c r="Y64" s="86"/>
      <c r="Z64" s="86"/>
      <c r="AA64" s="86"/>
      <c r="AB64" s="3">
        <v>0.40544986847072412</v>
      </c>
      <c r="AC64" s="3">
        <v>0.41934024560139482</v>
      </c>
      <c r="AD64" s="3">
        <v>0.42879371927715104</v>
      </c>
      <c r="AE64" s="3">
        <v>0.45035343248552689</v>
      </c>
    </row>
    <row r="65" spans="1:31" ht="15.6" x14ac:dyDescent="0.3">
      <c r="A65" s="85">
        <v>1986</v>
      </c>
      <c r="B65" s="87">
        <f t="shared" si="8"/>
        <v>98.349198605067116</v>
      </c>
      <c r="C65" s="87">
        <f t="shared" si="9"/>
        <v>96.194000416714971</v>
      </c>
      <c r="D65" s="87">
        <f t="shared" si="10"/>
        <v>76.981059808089299</v>
      </c>
      <c r="E65" s="87">
        <f t="shared" si="11"/>
        <v>100</v>
      </c>
      <c r="F65" s="87"/>
      <c r="G65" s="87"/>
      <c r="H65" s="80">
        <v>34.68795907897249</v>
      </c>
      <c r="I65" s="80">
        <v>33.927816366830626</v>
      </c>
      <c r="J65" s="80">
        <v>27.151373781924814</v>
      </c>
      <c r="K65" s="80">
        <v>35.270200033114769</v>
      </c>
      <c r="L65" s="87">
        <v>1664.67004394531</v>
      </c>
      <c r="M65" s="87">
        <v>1651.6099225246996</v>
      </c>
      <c r="N65" s="87">
        <v>1763</v>
      </c>
      <c r="O65" s="87">
        <v>1828</v>
      </c>
      <c r="P65" s="86">
        <v>674.40604880348531</v>
      </c>
      <c r="Q65" s="86">
        <v>699.47828660947982</v>
      </c>
      <c r="R65" s="86">
        <v>758.27288123632763</v>
      </c>
      <c r="S65" s="86">
        <v>834.30562825835182</v>
      </c>
      <c r="T65" s="86"/>
      <c r="U65" s="86"/>
      <c r="V65" s="86"/>
      <c r="W65" s="86"/>
      <c r="X65" s="86"/>
      <c r="Y65" s="86"/>
      <c r="Z65" s="86"/>
      <c r="AA65" s="86"/>
      <c r="AB65" s="3">
        <v>0.40512896309777158</v>
      </c>
      <c r="AC65" s="3">
        <v>0.42351300816856119</v>
      </c>
      <c r="AD65" s="3">
        <v>0.43010373297579563</v>
      </c>
      <c r="AE65" s="3">
        <v>0.45640351655270889</v>
      </c>
    </row>
    <row r="66" spans="1:31" ht="15.6" x14ac:dyDescent="0.3">
      <c r="A66" s="85">
        <v>1987</v>
      </c>
      <c r="B66" s="87">
        <f t="shared" si="8"/>
        <v>99.172125664633981</v>
      </c>
      <c r="C66" s="87">
        <f t="shared" si="9"/>
        <v>97.542231143337744</v>
      </c>
      <c r="D66" s="87">
        <f t="shared" si="10"/>
        <v>79.926766960932937</v>
      </c>
      <c r="E66" s="87">
        <f t="shared" si="11"/>
        <v>100</v>
      </c>
      <c r="F66" s="87"/>
      <c r="G66" s="87"/>
      <c r="H66" s="80">
        <v>35.177854421231828</v>
      </c>
      <c r="I66" s="80">
        <v>34.599706158220776</v>
      </c>
      <c r="J66" s="80">
        <v>28.351234317790681</v>
      </c>
      <c r="K66" s="80">
        <v>35.471513981853363</v>
      </c>
      <c r="L66" s="87">
        <v>1676.53002929688</v>
      </c>
      <c r="M66" s="87">
        <v>1629.3855805965443</v>
      </c>
      <c r="N66" s="87">
        <v>1752</v>
      </c>
      <c r="O66" s="87">
        <v>1833</v>
      </c>
      <c r="P66" s="86">
        <v>678.7632979125591</v>
      </c>
      <c r="Q66" s="86">
        <v>695.38718381799208</v>
      </c>
      <c r="R66" s="86">
        <v>763.48510668262804</v>
      </c>
      <c r="S66" s="86">
        <v>850.65082717367568</v>
      </c>
      <c r="T66" s="86"/>
      <c r="U66" s="86"/>
      <c r="V66" s="86"/>
      <c r="W66" s="86"/>
      <c r="X66" s="86"/>
      <c r="Y66" s="86"/>
      <c r="Z66" s="86"/>
      <c r="AA66" s="86"/>
      <c r="AB66" s="3">
        <v>0.40486199832473369</v>
      </c>
      <c r="AC66" s="3">
        <v>0.42677877606072812</v>
      </c>
      <c r="AD66" s="3">
        <v>0.43577917048095205</v>
      </c>
      <c r="AE66" s="3">
        <v>0.46407573768340188</v>
      </c>
    </row>
    <row r="67" spans="1:31" ht="15.6" x14ac:dyDescent="0.3">
      <c r="A67" s="85">
        <v>1988</v>
      </c>
      <c r="B67" s="87">
        <f t="shared" si="8"/>
        <v>100.57477716280128</v>
      </c>
      <c r="C67" s="87">
        <f t="shared" si="9"/>
        <v>94.9658364342894</v>
      </c>
      <c r="D67" s="87">
        <f t="shared" si="10"/>
        <v>78.274067875557577</v>
      </c>
      <c r="E67" s="87">
        <f t="shared" si="11"/>
        <v>100</v>
      </c>
      <c r="F67" s="87"/>
      <c r="G67" s="87"/>
      <c r="H67" s="80">
        <v>36.27858009429405</v>
      </c>
      <c r="I67" s="80">
        <v>34.255365017873011</v>
      </c>
      <c r="J67" s="80">
        <v>28.234435321025096</v>
      </c>
      <c r="K67" s="80">
        <v>36.071250782459693</v>
      </c>
      <c r="L67" s="87">
        <v>1685.68994140625</v>
      </c>
      <c r="M67" s="87">
        <v>1624.1835712064139</v>
      </c>
      <c r="N67" s="87">
        <v>1792</v>
      </c>
      <c r="O67" s="87">
        <v>1837</v>
      </c>
      <c r="P67" s="86">
        <v>685.7148098064448</v>
      </c>
      <c r="Q67" s="86">
        <v>723.9946570943132</v>
      </c>
      <c r="R67" s="86">
        <v>809.41626256237259</v>
      </c>
      <c r="S67" s="86">
        <v>863.79474271878405</v>
      </c>
      <c r="T67" s="86"/>
      <c r="U67" s="86"/>
      <c r="V67" s="86"/>
      <c r="W67" s="86"/>
      <c r="X67" s="86"/>
      <c r="Y67" s="86"/>
      <c r="Z67" s="86"/>
      <c r="AA67" s="86"/>
      <c r="AB67" s="3">
        <v>0.40678584653260857</v>
      </c>
      <c r="AC67" s="3">
        <v>0.44575913088231967</v>
      </c>
      <c r="AD67" s="3">
        <v>0.45168318223346687</v>
      </c>
      <c r="AE67" s="3">
        <v>0.47022032809950137</v>
      </c>
    </row>
    <row r="68" spans="1:31" ht="15.6" x14ac:dyDescent="0.3">
      <c r="A68" s="85">
        <v>1989</v>
      </c>
      <c r="B68" s="87">
        <f t="shared" si="8"/>
        <v>103.93552474447061</v>
      </c>
      <c r="C68" s="87">
        <f t="shared" si="9"/>
        <v>98.068181427939834</v>
      </c>
      <c r="D68" s="87">
        <f t="shared" si="10"/>
        <v>77.54906944072907</v>
      </c>
      <c r="E68" s="87">
        <f t="shared" si="11"/>
        <v>100</v>
      </c>
      <c r="F68" s="87"/>
      <c r="G68" s="87"/>
      <c r="H68" s="80">
        <v>37.842481462705962</v>
      </c>
      <c r="I68" s="80">
        <v>35.7062067747489</v>
      </c>
      <c r="J68" s="80">
        <v>28.235285577052046</v>
      </c>
      <c r="K68" s="80">
        <v>36.409573681128876</v>
      </c>
      <c r="L68" s="87">
        <v>1669.88000488281</v>
      </c>
      <c r="M68" s="87">
        <v>1600.7123473541383</v>
      </c>
      <c r="N68" s="87">
        <v>1780</v>
      </c>
      <c r="O68" s="87">
        <v>1849</v>
      </c>
      <c r="P68" s="86">
        <v>682.28025730039826</v>
      </c>
      <c r="Q68" s="86">
        <v>714.51360326525435</v>
      </c>
      <c r="R68" s="86">
        <v>827.97007498773553</v>
      </c>
      <c r="S68" s="86">
        <v>878.92434705241737</v>
      </c>
      <c r="T68" s="86"/>
      <c r="U68" s="86"/>
      <c r="V68" s="86"/>
      <c r="W68" s="86"/>
      <c r="X68" s="86"/>
      <c r="Y68" s="86"/>
      <c r="Z68" s="86"/>
      <c r="AA68" s="86"/>
      <c r="AB68" s="3">
        <v>0.40858041015245272</v>
      </c>
      <c r="AC68" s="3">
        <v>0.44637226947508318</v>
      </c>
      <c r="AD68" s="3">
        <v>0.46515172752119976</v>
      </c>
      <c r="AE68" s="3">
        <v>0.47535118823819217</v>
      </c>
    </row>
    <row r="69" spans="1:31" ht="15.6" x14ac:dyDescent="0.3">
      <c r="A69" s="85">
        <v>1990</v>
      </c>
      <c r="B69" s="87">
        <f t="shared" si="8"/>
        <v>104.91758799351011</v>
      </c>
      <c r="C69" s="87">
        <f t="shared" si="9"/>
        <v>96.97857403041391</v>
      </c>
      <c r="D69" s="87">
        <f t="shared" si="10"/>
        <v>76.713017339619967</v>
      </c>
      <c r="E69" s="87">
        <f t="shared" si="11"/>
        <v>100</v>
      </c>
      <c r="F69" s="87"/>
      <c r="G69" s="87"/>
      <c r="H69" s="80">
        <v>38.830301931447856</v>
      </c>
      <c r="I69" s="80">
        <v>35.892049965113337</v>
      </c>
      <c r="J69" s="80">
        <v>28.391708981663754</v>
      </c>
      <c r="K69" s="80">
        <v>37.010288431192095</v>
      </c>
      <c r="L69" s="87">
        <v>1664.81994628906</v>
      </c>
      <c r="M69" s="87">
        <v>1577.5921602157257</v>
      </c>
      <c r="N69" s="87">
        <v>1765</v>
      </c>
      <c r="O69" s="87">
        <v>1831</v>
      </c>
      <c r="P69" s="86">
        <v>680.85524237294055</v>
      </c>
      <c r="Q69" s="86">
        <v>734.08015677751621</v>
      </c>
      <c r="R69" s="86">
        <v>826.97852787532543</v>
      </c>
      <c r="S69" s="86">
        <v>871.35683238870809</v>
      </c>
      <c r="T69" s="86"/>
      <c r="U69" s="86"/>
      <c r="V69" s="86"/>
      <c r="W69" s="86"/>
      <c r="X69" s="86"/>
      <c r="Y69" s="86"/>
      <c r="Z69" s="86"/>
      <c r="AA69" s="86"/>
      <c r="AB69" s="3">
        <v>0.40896629325627071</v>
      </c>
      <c r="AC69" s="3">
        <v>0.46531681336267255</v>
      </c>
      <c r="AD69" s="3">
        <v>0.4685430752834705</v>
      </c>
      <c r="AE69" s="3">
        <v>0.47589122467979689</v>
      </c>
    </row>
    <row r="70" spans="1:31" ht="15.6" x14ac:dyDescent="0.3">
      <c r="A70" s="85">
        <v>1991</v>
      </c>
      <c r="B70" s="87">
        <f t="shared" si="8"/>
        <v>104.85444784277925</v>
      </c>
      <c r="C70" s="87">
        <f t="shared" si="9"/>
        <v>102.88343486888809</v>
      </c>
      <c r="D70" s="87">
        <f t="shared" si="10"/>
        <v>76.999079082606102</v>
      </c>
      <c r="E70" s="87">
        <f t="shared" si="11"/>
        <v>100</v>
      </c>
      <c r="F70" s="87"/>
      <c r="G70" s="87"/>
      <c r="H70" s="80">
        <v>39.412128822018254</v>
      </c>
      <c r="I70" s="80">
        <v>38.671275011473703</v>
      </c>
      <c r="J70" s="80">
        <v>28.942001855092748</v>
      </c>
      <c r="K70" s="80">
        <v>37.587464941032877</v>
      </c>
      <c r="L70" s="87">
        <v>1654.5400390625</v>
      </c>
      <c r="M70" s="87">
        <v>1553.5</v>
      </c>
      <c r="N70" s="87">
        <v>1762</v>
      </c>
      <c r="O70" s="87">
        <v>1818</v>
      </c>
      <c r="P70" s="86">
        <v>674.60092350833349</v>
      </c>
      <c r="Q70" s="86">
        <v>716.12710198289665</v>
      </c>
      <c r="R70" s="86">
        <v>799.35576872856427</v>
      </c>
      <c r="S70" s="86">
        <v>845.96058200441223</v>
      </c>
      <c r="T70" s="86"/>
      <c r="U70" s="86"/>
      <c r="V70" s="86"/>
      <c r="W70" s="86"/>
      <c r="X70" s="86"/>
      <c r="Y70" s="86"/>
      <c r="Z70" s="86"/>
      <c r="AA70" s="86"/>
      <c r="AB70" s="3">
        <v>0.40772716741903553</v>
      </c>
      <c r="AC70" s="3">
        <v>0.46097657031406286</v>
      </c>
      <c r="AD70" s="3">
        <v>0.45366388690610909</v>
      </c>
      <c r="AE70" s="3">
        <v>0.46532485258768547</v>
      </c>
    </row>
    <row r="71" spans="1:31" ht="15.6" x14ac:dyDescent="0.3">
      <c r="A71" s="85">
        <v>1992</v>
      </c>
      <c r="B71" s="87">
        <f t="shared" si="8"/>
        <v>104.21509810904116</v>
      </c>
      <c r="C71" s="87">
        <f t="shared" si="9"/>
        <v>102.64882674413299</v>
      </c>
      <c r="D71" s="87">
        <f t="shared" si="10"/>
        <v>78.599242172464557</v>
      </c>
      <c r="E71" s="87">
        <f t="shared" si="11"/>
        <v>100</v>
      </c>
      <c r="F71" s="87"/>
      <c r="G71" s="87"/>
      <c r="H71" s="80">
        <v>40.255372976168985</v>
      </c>
      <c r="I71" s="80">
        <v>39.650366224553196</v>
      </c>
      <c r="J71" s="80">
        <v>30.360685416101862</v>
      </c>
      <c r="K71" s="80">
        <v>38.627198656042559</v>
      </c>
      <c r="L71" s="87">
        <v>1656.06005859375</v>
      </c>
      <c r="M71" s="87">
        <v>1564.7</v>
      </c>
      <c r="N71" s="87">
        <v>1727</v>
      </c>
      <c r="O71" s="87">
        <v>1820</v>
      </c>
      <c r="P71" s="86">
        <v>667.93729443254324</v>
      </c>
      <c r="Q71" s="86">
        <v>706.48355139897023</v>
      </c>
      <c r="R71" s="86">
        <v>762.80706781279844</v>
      </c>
      <c r="S71" s="86">
        <v>840.71540678839608</v>
      </c>
      <c r="T71" s="86"/>
      <c r="U71" s="86"/>
      <c r="V71" s="86"/>
      <c r="W71" s="86"/>
      <c r="X71" s="86"/>
      <c r="Y71" s="86"/>
      <c r="Z71" s="86"/>
      <c r="AA71" s="86"/>
      <c r="AB71" s="3">
        <v>0.40332914918540147</v>
      </c>
      <c r="AC71" s="3">
        <v>0.45151374154724239</v>
      </c>
      <c r="AD71" s="3">
        <v>0.44169488582096028</v>
      </c>
      <c r="AE71" s="3">
        <v>0.4619315421914264</v>
      </c>
    </row>
    <row r="72" spans="1:31" ht="15.6" x14ac:dyDescent="0.3">
      <c r="A72" s="85">
        <v>1993</v>
      </c>
      <c r="B72" s="87">
        <f t="shared" si="8"/>
        <v>104.779822738234</v>
      </c>
      <c r="C72" s="87">
        <f t="shared" si="9"/>
        <v>103.57710903469781</v>
      </c>
      <c r="D72" s="87">
        <f t="shared" si="10"/>
        <v>81.368582411269671</v>
      </c>
      <c r="E72" s="87">
        <f t="shared" si="11"/>
        <v>100</v>
      </c>
      <c r="F72" s="87"/>
      <c r="G72" s="87"/>
      <c r="H72" s="80">
        <v>40.772114116538802</v>
      </c>
      <c r="I72" s="80">
        <v>40.304111985130262</v>
      </c>
      <c r="J72" s="80">
        <v>31.662289941655942</v>
      </c>
      <c r="K72" s="80">
        <v>38.912180848404049</v>
      </c>
      <c r="L72" s="87">
        <v>1640.93994140625</v>
      </c>
      <c r="M72" s="87">
        <v>1541.6</v>
      </c>
      <c r="N72" s="87">
        <v>1721</v>
      </c>
      <c r="O72" s="87">
        <v>1829</v>
      </c>
      <c r="P72" s="86">
        <v>652.83991029250126</v>
      </c>
      <c r="Q72" s="86">
        <v>683.42639845280178</v>
      </c>
      <c r="R72" s="86">
        <v>748.11047579443471</v>
      </c>
      <c r="S72" s="86">
        <v>846.24286103418524</v>
      </c>
      <c r="T72" s="86"/>
      <c r="U72" s="86"/>
      <c r="V72" s="86"/>
      <c r="W72" s="86"/>
      <c r="X72" s="86"/>
      <c r="Y72" s="86"/>
      <c r="Z72" s="86"/>
      <c r="AA72" s="86"/>
      <c r="AB72" s="3">
        <v>0.39784509708078136</v>
      </c>
      <c r="AC72" s="3">
        <v>0.4433227805220562</v>
      </c>
      <c r="AD72" s="3">
        <v>0.43469522126347165</v>
      </c>
      <c r="AE72" s="3">
        <v>0.4626806238568536</v>
      </c>
    </row>
    <row r="73" spans="1:31" ht="15.6" x14ac:dyDescent="0.3">
      <c r="A73" s="85">
        <v>1994</v>
      </c>
      <c r="B73" s="87">
        <f t="shared" si="8"/>
        <v>106.62820848593904</v>
      </c>
      <c r="C73" s="87">
        <f t="shared" si="9"/>
        <v>105.81723829476701</v>
      </c>
      <c r="D73" s="87">
        <f t="shared" si="10"/>
        <v>82.483732662462216</v>
      </c>
      <c r="E73" s="87">
        <f t="shared" si="11"/>
        <v>100</v>
      </c>
      <c r="F73" s="87"/>
      <c r="G73" s="87"/>
      <c r="H73" s="80">
        <v>41.998729176765707</v>
      </c>
      <c r="I73" s="80">
        <v>41.679304158629392</v>
      </c>
      <c r="J73" s="80">
        <v>32.488700680329984</v>
      </c>
      <c r="K73" s="80">
        <v>39.388009770701572</v>
      </c>
      <c r="L73" s="87">
        <v>1630.27001953125</v>
      </c>
      <c r="M73" s="87">
        <v>1537.3</v>
      </c>
      <c r="N73" s="87">
        <v>1731</v>
      </c>
      <c r="O73" s="87">
        <v>1837</v>
      </c>
      <c r="P73" s="86">
        <v>646.48116603202368</v>
      </c>
      <c r="Q73" s="86">
        <v>675.09639655130059</v>
      </c>
      <c r="R73" s="86">
        <v>755.46892606546601</v>
      </c>
      <c r="S73" s="86">
        <v>859.1737199468846</v>
      </c>
      <c r="T73" s="86"/>
      <c r="U73" s="86"/>
      <c r="V73" s="86"/>
      <c r="W73" s="86"/>
      <c r="X73" s="86"/>
      <c r="Y73" s="86"/>
      <c r="Z73" s="86"/>
      <c r="AA73" s="86"/>
      <c r="AB73" s="3">
        <v>0.39654852158656873</v>
      </c>
      <c r="AC73" s="3">
        <v>0.43914421163813222</v>
      </c>
      <c r="AD73" s="3">
        <v>0.43643496595347547</v>
      </c>
      <c r="AE73" s="3">
        <v>0.46770480127756375</v>
      </c>
    </row>
    <row r="74" spans="1:31" ht="15.6" x14ac:dyDescent="0.3">
      <c r="A74" s="85">
        <v>1995</v>
      </c>
      <c r="B74" s="87">
        <f t="shared" si="8"/>
        <v>108.51326772132428</v>
      </c>
      <c r="C74" s="87">
        <f t="shared" si="9"/>
        <v>107.35175860388472</v>
      </c>
      <c r="D74" s="87">
        <f t="shared" si="10"/>
        <v>83.081928202869051</v>
      </c>
      <c r="E74" s="87">
        <f t="shared" si="11"/>
        <v>100</v>
      </c>
      <c r="F74" s="87"/>
      <c r="G74" s="87"/>
      <c r="H74" s="80">
        <v>43.094283600399784</v>
      </c>
      <c r="I74" s="80">
        <v>42.633009100400976</v>
      </c>
      <c r="J74" s="80">
        <v>32.994639745227254</v>
      </c>
      <c r="K74" s="80">
        <v>39.713377456359829</v>
      </c>
      <c r="L74" s="87">
        <v>1604.75</v>
      </c>
      <c r="M74" s="87">
        <v>1528</v>
      </c>
      <c r="N74" s="87">
        <v>1731</v>
      </c>
      <c r="O74" s="87">
        <v>1844</v>
      </c>
      <c r="P74" s="86">
        <v>641.12074986042524</v>
      </c>
      <c r="Q74" s="86">
        <v>669.49755697334103</v>
      </c>
      <c r="R74" s="86">
        <v>760.38705730288666</v>
      </c>
      <c r="S74" s="86">
        <v>864.94077927462388</v>
      </c>
      <c r="T74" s="86"/>
      <c r="U74" s="86"/>
      <c r="V74" s="86"/>
      <c r="W74" s="86"/>
      <c r="X74" s="86"/>
      <c r="Y74" s="86"/>
      <c r="Z74" s="86"/>
      <c r="AA74" s="86"/>
      <c r="AB74" s="3">
        <v>0.39951441025731438</v>
      </c>
      <c r="AC74" s="3">
        <v>0.43815285142234361</v>
      </c>
      <c r="AD74" s="3">
        <v>0.43927617406290392</v>
      </c>
      <c r="AE74" s="3">
        <v>0.46905682173244245</v>
      </c>
    </row>
    <row r="75" spans="1:31" ht="15.6" x14ac:dyDescent="0.3">
      <c r="A75" s="85">
        <v>1996</v>
      </c>
      <c r="B75" s="87">
        <f t="shared" si="8"/>
        <v>105.78919528433025</v>
      </c>
      <c r="C75" s="87">
        <f t="shared" si="9"/>
        <v>106.912289241689</v>
      </c>
      <c r="D75" s="87">
        <f t="shared" si="10"/>
        <v>82.09873801932919</v>
      </c>
      <c r="E75" s="87">
        <f t="shared" si="11"/>
        <v>100</v>
      </c>
      <c r="F75" s="87"/>
      <c r="G75" s="87"/>
      <c r="H75" s="80">
        <v>43.195865351832325</v>
      </c>
      <c r="I75" s="80">
        <v>43.654447300859694</v>
      </c>
      <c r="J75" s="80">
        <v>33.522573108783178</v>
      </c>
      <c r="K75" s="80">
        <v>40.83201997683652</v>
      </c>
      <c r="L75" s="87">
        <v>1606.18994140625</v>
      </c>
      <c r="M75" s="87">
        <v>1510.5</v>
      </c>
      <c r="N75" s="87">
        <v>1731</v>
      </c>
      <c r="O75" s="87">
        <v>1835</v>
      </c>
      <c r="P75" s="86">
        <v>646.45980775243072</v>
      </c>
      <c r="Q75" s="86">
        <v>657.29667104218811</v>
      </c>
      <c r="R75" s="86">
        <v>765.65292964720447</v>
      </c>
      <c r="S75" s="86">
        <v>863.07788435018858</v>
      </c>
      <c r="T75" s="86"/>
      <c r="U75" s="86"/>
      <c r="V75" s="86"/>
      <c r="W75" s="86"/>
      <c r="X75" s="86"/>
      <c r="Y75" s="86"/>
      <c r="Z75" s="86"/>
      <c r="AA75" s="86"/>
      <c r="AB75" s="3">
        <v>0.40248029892806003</v>
      </c>
      <c r="AC75" s="3">
        <v>0.43515171866414309</v>
      </c>
      <c r="AD75" s="3">
        <v>0.44231827247094424</v>
      </c>
      <c r="AE75" s="3">
        <v>0.47034217130800465</v>
      </c>
    </row>
    <row r="76" spans="1:31" ht="15.6" x14ac:dyDescent="0.3">
      <c r="A76" s="85">
        <v>1997</v>
      </c>
      <c r="B76" s="87">
        <f t="shared" si="8"/>
        <v>106.12388971550091</v>
      </c>
      <c r="C76" s="87">
        <f t="shared" si="9"/>
        <v>108.36705388278958</v>
      </c>
      <c r="D76" s="87">
        <f t="shared" si="10"/>
        <v>81.985844595872621</v>
      </c>
      <c r="E76" s="87">
        <f t="shared" si="11"/>
        <v>100</v>
      </c>
      <c r="F76" s="87"/>
      <c r="G76" s="87"/>
      <c r="H76" s="80">
        <v>44.016873247890707</v>
      </c>
      <c r="I76" s="80">
        <v>44.947267649099068</v>
      </c>
      <c r="J76" s="80">
        <v>34.005166408545982</v>
      </c>
      <c r="K76" s="80">
        <v>41.476875155906967</v>
      </c>
      <c r="L76" s="87">
        <v>1596.28002929688</v>
      </c>
      <c r="M76" s="87">
        <v>1499.6</v>
      </c>
      <c r="N76" s="87">
        <v>1731</v>
      </c>
      <c r="O76" s="87">
        <v>1846</v>
      </c>
      <c r="P76" s="86">
        <v>647.20565221852985</v>
      </c>
      <c r="Q76" s="86">
        <v>648.95184517135465</v>
      </c>
      <c r="R76" s="86">
        <v>776.38826010906484</v>
      </c>
      <c r="S76" s="86">
        <v>877.19274783612047</v>
      </c>
      <c r="T76" s="86"/>
      <c r="U76" s="86"/>
      <c r="V76" s="86"/>
      <c r="W76" s="86"/>
      <c r="X76" s="86"/>
      <c r="Y76" s="86"/>
      <c r="Z76" s="86"/>
      <c r="AA76" s="86"/>
      <c r="AB76" s="3">
        <v>0.40544618759880569</v>
      </c>
      <c r="AC76" s="3">
        <v>0.43274996343781991</v>
      </c>
      <c r="AD76" s="3">
        <v>0.44852008094111195</v>
      </c>
      <c r="AE76" s="3">
        <v>0.47518567055044447</v>
      </c>
    </row>
    <row r="77" spans="1:31" ht="15.6" x14ac:dyDescent="0.3">
      <c r="A77" s="85">
        <v>1998</v>
      </c>
      <c r="B77" s="87">
        <f t="shared" si="8"/>
        <v>106.54917328598086</v>
      </c>
      <c r="C77" s="87">
        <f t="shared" si="9"/>
        <v>106.13788443478289</v>
      </c>
      <c r="D77" s="87">
        <f t="shared" si="10"/>
        <v>81.677477849822466</v>
      </c>
      <c r="E77" s="87">
        <f t="shared" si="11"/>
        <v>99.999999999999986</v>
      </c>
      <c r="F77" s="87"/>
      <c r="G77" s="87"/>
      <c r="H77" s="80">
        <v>45.490729086849804</v>
      </c>
      <c r="I77" s="80">
        <v>45.315131011995945</v>
      </c>
      <c r="J77" s="80">
        <v>34.871861533742404</v>
      </c>
      <c r="K77" s="80">
        <v>42.694586625042561</v>
      </c>
      <c r="L77" s="87">
        <v>1582.69995117188</v>
      </c>
      <c r="M77" s="87">
        <v>1493.6</v>
      </c>
      <c r="N77" s="87">
        <v>1726</v>
      </c>
      <c r="O77" s="87">
        <v>1846</v>
      </c>
      <c r="P77" s="86">
        <v>646.39377316982507</v>
      </c>
      <c r="Q77" s="86">
        <v>656.61025978617317</v>
      </c>
      <c r="R77" s="86">
        <v>779.09824711415138</v>
      </c>
      <c r="S77" s="86">
        <v>879.7462897959465</v>
      </c>
      <c r="T77" s="86"/>
      <c r="U77" s="86"/>
      <c r="V77" s="86"/>
      <c r="W77" s="86"/>
      <c r="X77" s="86"/>
      <c r="Y77" s="86"/>
      <c r="Z77" s="86"/>
      <c r="AA77" s="86"/>
      <c r="AB77" s="3">
        <v>0.40841207626955134</v>
      </c>
      <c r="AC77" s="3">
        <v>0.43961586755903403</v>
      </c>
      <c r="AD77" s="3">
        <v>0.45138948268490808</v>
      </c>
      <c r="AE77" s="3">
        <v>0.47656895438566982</v>
      </c>
    </row>
    <row r="78" spans="1:31" ht="15.6" x14ac:dyDescent="0.3">
      <c r="A78" s="85">
        <v>1999</v>
      </c>
      <c r="B78" s="87">
        <f t="shared" si="8"/>
        <v>106.3868560514922</v>
      </c>
      <c r="C78" s="87">
        <f t="shared" si="9"/>
        <v>106.16564187549196</v>
      </c>
      <c r="D78" s="87">
        <f t="shared" si="10"/>
        <v>81.432839663373514</v>
      </c>
      <c r="E78" s="87">
        <f t="shared" si="11"/>
        <v>100</v>
      </c>
      <c r="F78" s="87"/>
      <c r="G78" s="87"/>
      <c r="H78" s="80">
        <v>46.803050924293025</v>
      </c>
      <c r="I78" s="80">
        <v>46.705731586841196</v>
      </c>
      <c r="J78" s="80">
        <v>35.824964503415288</v>
      </c>
      <c r="K78" s="80">
        <v>43.993264451428033</v>
      </c>
      <c r="L78" s="87">
        <v>1571.73999023438</v>
      </c>
      <c r="M78" s="87">
        <v>1478.7</v>
      </c>
      <c r="N78" s="87">
        <v>1716</v>
      </c>
      <c r="O78" s="87">
        <v>1847</v>
      </c>
      <c r="P78" s="86">
        <v>646.5791985979015</v>
      </c>
      <c r="Q78" s="86">
        <v>649.75942780161893</v>
      </c>
      <c r="R78" s="86">
        <v>780.48115329561722</v>
      </c>
      <c r="S78" s="86">
        <v>883.572156628328</v>
      </c>
      <c r="T78" s="86"/>
      <c r="U78" s="86"/>
      <c r="V78" s="88"/>
      <c r="W78" s="86"/>
      <c r="X78" s="86"/>
      <c r="Y78" s="86"/>
      <c r="Z78" s="86"/>
      <c r="AA78" s="86"/>
      <c r="AB78" s="3">
        <v>0.41137796494029699</v>
      </c>
      <c r="AC78" s="3">
        <v>0.43941261094313849</v>
      </c>
      <c r="AD78" s="3">
        <v>0.45482584690886785</v>
      </c>
      <c r="AE78" s="3">
        <v>0.47838232627413535</v>
      </c>
    </row>
    <row r="79" spans="1:31" ht="15.6" x14ac:dyDescent="0.3">
      <c r="A79" s="85">
        <v>2000</v>
      </c>
      <c r="B79" s="87">
        <f t="shared" si="8"/>
        <v>109.31724677848848</v>
      </c>
      <c r="C79" s="87">
        <f t="shared" si="9"/>
        <v>108.43609349743187</v>
      </c>
      <c r="D79" s="87">
        <f t="shared" si="10"/>
        <v>81.454164974576997</v>
      </c>
      <c r="E79" s="87">
        <f t="shared" si="11"/>
        <v>100</v>
      </c>
      <c r="F79" s="87"/>
      <c r="G79" s="87"/>
      <c r="H79" s="80">
        <v>49.108291112030294</v>
      </c>
      <c r="I79" s="80">
        <v>48.712453006739075</v>
      </c>
      <c r="J79" s="80">
        <v>36.591434231455651</v>
      </c>
      <c r="K79" s="80">
        <v>44.922729541057059</v>
      </c>
      <c r="L79" s="87">
        <v>1534.80004882812</v>
      </c>
      <c r="M79" s="87">
        <v>1452</v>
      </c>
      <c r="N79" s="87">
        <v>1700</v>
      </c>
      <c r="O79" s="87">
        <v>1836</v>
      </c>
      <c r="P79" s="86">
        <v>635.93496675385961</v>
      </c>
      <c r="Q79" s="86">
        <v>640.38395813047714</v>
      </c>
      <c r="R79" s="86">
        <v>790.02971843901776</v>
      </c>
      <c r="S79" s="86">
        <v>890.73352367289181</v>
      </c>
      <c r="T79" s="3"/>
      <c r="U79" s="3"/>
      <c r="V79" s="3">
        <v>0.80224999999999991</v>
      </c>
      <c r="W79" s="3">
        <v>0.81464119999999995</v>
      </c>
      <c r="X79" s="86"/>
      <c r="Y79" s="86"/>
      <c r="Z79" s="3">
        <v>0.71224999999999994</v>
      </c>
      <c r="AA79" s="3">
        <v>0.74094559999999998</v>
      </c>
      <c r="AB79" s="3">
        <v>0.41434385361104265</v>
      </c>
      <c r="AC79" s="3">
        <v>0.44103578383641678</v>
      </c>
      <c r="AD79" s="3">
        <v>0.4647233637876575</v>
      </c>
      <c r="AE79" s="3">
        <v>0.48514897803534413</v>
      </c>
    </row>
    <row r="80" spans="1:31" ht="15.6" x14ac:dyDescent="0.3">
      <c r="A80" s="85">
        <v>2001</v>
      </c>
      <c r="B80" s="87">
        <f t="shared" si="8"/>
        <v>108.17982747661738</v>
      </c>
      <c r="C80" s="87">
        <f t="shared" si="9"/>
        <v>108.35869631950797</v>
      </c>
      <c r="D80" s="87">
        <f t="shared" si="10"/>
        <v>80.888917831205006</v>
      </c>
      <c r="E80" s="87">
        <f t="shared" si="11"/>
        <v>100</v>
      </c>
      <c r="F80" s="87"/>
      <c r="G80" s="87"/>
      <c r="H80" s="80">
        <v>49.651352926024956</v>
      </c>
      <c r="I80" s="80">
        <v>49.733448453934265</v>
      </c>
      <c r="J80" s="80">
        <v>37.125629618049516</v>
      </c>
      <c r="K80" s="80">
        <v>45.897053160633753</v>
      </c>
      <c r="L80" s="87">
        <v>1525.98999023438</v>
      </c>
      <c r="M80" s="87">
        <v>1441.9</v>
      </c>
      <c r="N80" s="87">
        <v>1705</v>
      </c>
      <c r="O80" s="87">
        <v>1814</v>
      </c>
      <c r="P80" s="86">
        <v>636.81048954929781</v>
      </c>
      <c r="Q80" s="86">
        <v>636.96484973929523</v>
      </c>
      <c r="R80" s="86">
        <v>796.81760103530542</v>
      </c>
      <c r="S80" s="86">
        <v>871.66325530145366</v>
      </c>
      <c r="T80" s="3"/>
      <c r="U80" s="3"/>
      <c r="V80" s="3">
        <v>0.80374999999999996</v>
      </c>
      <c r="W80" s="3">
        <v>0.80547070000000009</v>
      </c>
      <c r="X80" s="86"/>
      <c r="Y80" s="86"/>
      <c r="Z80" s="3">
        <v>0.71424999999999994</v>
      </c>
      <c r="AA80" s="3">
        <v>0.73135620000000001</v>
      </c>
      <c r="AB80" s="3">
        <v>0.4173097422817883</v>
      </c>
      <c r="AC80" s="3">
        <v>0.44175383156896819</v>
      </c>
      <c r="AD80" s="3">
        <v>0.46734170148698262</v>
      </c>
      <c r="AE80" s="3">
        <v>0.48051998638448384</v>
      </c>
    </row>
    <row r="81" spans="1:31" ht="15.6" x14ac:dyDescent="0.3">
      <c r="A81" s="85">
        <v>2002</v>
      </c>
      <c r="B81" s="87">
        <f t="shared" si="8"/>
        <v>108.12809648113019</v>
      </c>
      <c r="C81" s="87">
        <f t="shared" si="9"/>
        <v>107.53138655097509</v>
      </c>
      <c r="D81" s="87">
        <f t="shared" si="10"/>
        <v>81.344127825950324</v>
      </c>
      <c r="E81" s="87">
        <f t="shared" si="11"/>
        <v>100.00000000000001</v>
      </c>
      <c r="F81" s="87"/>
      <c r="G81" s="87"/>
      <c r="H81" s="80">
        <v>50.791866711372499</v>
      </c>
      <c r="I81" s="80">
        <v>50.511569432273717</v>
      </c>
      <c r="J81" s="80">
        <v>38.2104210907804</v>
      </c>
      <c r="K81" s="80">
        <v>46.973791608581919</v>
      </c>
      <c r="L81" s="87">
        <v>1487.31994628906</v>
      </c>
      <c r="M81" s="87">
        <v>1430.9</v>
      </c>
      <c r="N81" s="87">
        <v>1684</v>
      </c>
      <c r="O81" s="87">
        <v>1810</v>
      </c>
      <c r="P81" s="86">
        <v>625.08432885492357</v>
      </c>
      <c r="Q81" s="86">
        <v>625.79107211118651</v>
      </c>
      <c r="R81" s="86">
        <v>800.1100556721974</v>
      </c>
      <c r="S81" s="86">
        <v>858.88931846027413</v>
      </c>
      <c r="T81" s="3"/>
      <c r="U81" s="3"/>
      <c r="V81" s="3">
        <v>0.80449999999999999</v>
      </c>
      <c r="W81" s="3">
        <v>0.79313089999999997</v>
      </c>
      <c r="X81" s="86"/>
      <c r="Y81" s="86"/>
      <c r="Z81" s="3">
        <v>0.71400000000000008</v>
      </c>
      <c r="AA81" s="3">
        <v>0.71929310000000002</v>
      </c>
      <c r="AB81" s="3">
        <v>0.42027563095253395</v>
      </c>
      <c r="AC81" s="3">
        <v>0.43734088483554862</v>
      </c>
      <c r="AD81" s="3">
        <v>0.47512473614738565</v>
      </c>
      <c r="AE81" s="3">
        <v>0.47452448533716801</v>
      </c>
    </row>
    <row r="82" spans="1:31" ht="15.6" x14ac:dyDescent="0.3">
      <c r="A82" s="85">
        <v>2003</v>
      </c>
      <c r="B82" s="87">
        <f t="shared" si="8"/>
        <v>105.16241585113183</v>
      </c>
      <c r="C82" s="87">
        <f t="shared" si="9"/>
        <v>105.57291248362395</v>
      </c>
      <c r="D82" s="87">
        <f t="shared" si="10"/>
        <v>81.828757185707545</v>
      </c>
      <c r="E82" s="87">
        <f t="shared" si="11"/>
        <v>100</v>
      </c>
      <c r="F82" s="87"/>
      <c r="G82" s="87"/>
      <c r="H82" s="80">
        <v>50.603787192545525</v>
      </c>
      <c r="I82" s="80">
        <v>50.801316738303527</v>
      </c>
      <c r="J82" s="80">
        <v>39.375712143374642</v>
      </c>
      <c r="K82" s="80">
        <v>48.119650716450231</v>
      </c>
      <c r="L82" s="87">
        <v>1484.38000488281</v>
      </c>
      <c r="M82" s="87">
        <v>1424.8</v>
      </c>
      <c r="N82" s="87">
        <v>1674</v>
      </c>
      <c r="O82" s="87">
        <v>1800</v>
      </c>
      <c r="P82" s="86">
        <v>628.25124896501188</v>
      </c>
      <c r="Q82" s="86">
        <v>617.46019228624766</v>
      </c>
      <c r="R82" s="86">
        <v>799.66734144643976</v>
      </c>
      <c r="S82" s="86">
        <v>854.5932737440105</v>
      </c>
      <c r="T82" s="3">
        <v>0.80525000000000002</v>
      </c>
      <c r="U82" s="3"/>
      <c r="V82" s="3">
        <v>0.80599999999999994</v>
      </c>
      <c r="W82" s="3">
        <v>0.78820920000000005</v>
      </c>
      <c r="X82" s="3">
        <v>0.64049999999999996</v>
      </c>
      <c r="Y82" s="1"/>
      <c r="Z82" s="3">
        <v>0.71525000000000005</v>
      </c>
      <c r="AA82" s="3">
        <v>0.71223339999999991</v>
      </c>
      <c r="AB82" s="3">
        <v>0.42324151962327972</v>
      </c>
      <c r="AC82" s="3">
        <v>0.43336622142493519</v>
      </c>
      <c r="AD82" s="3">
        <v>0.47769853133001183</v>
      </c>
      <c r="AE82" s="3">
        <v>0.47477404096889475</v>
      </c>
    </row>
    <row r="83" spans="1:31" ht="15.6" x14ac:dyDescent="0.3">
      <c r="A83" s="85">
        <v>2004</v>
      </c>
      <c r="B83" s="87">
        <f t="shared" si="8"/>
        <v>103.23912618716007</v>
      </c>
      <c r="C83" s="87">
        <f t="shared" si="9"/>
        <v>103.99583418428277</v>
      </c>
      <c r="D83" s="87">
        <f t="shared" si="10"/>
        <v>80.935472495008938</v>
      </c>
      <c r="E83" s="87">
        <f t="shared" si="11"/>
        <v>100</v>
      </c>
      <c r="F83" s="87"/>
      <c r="G83" s="87"/>
      <c r="H83" s="80">
        <v>50.941014985543596</v>
      </c>
      <c r="I83" s="80">
        <v>51.314395455184794</v>
      </c>
      <c r="J83" s="80">
        <v>39.935780837159726</v>
      </c>
      <c r="K83" s="80">
        <v>49.342741329671554</v>
      </c>
      <c r="L83" s="87">
        <v>1513.2099609375</v>
      </c>
      <c r="M83" s="87">
        <v>1422.2</v>
      </c>
      <c r="N83" s="87">
        <v>1674</v>
      </c>
      <c r="O83" s="87">
        <v>1802</v>
      </c>
      <c r="P83" s="86">
        <v>636.93290223300767</v>
      </c>
      <c r="Q83" s="86">
        <v>618.52071251409245</v>
      </c>
      <c r="R83" s="86">
        <v>804.14467873740125</v>
      </c>
      <c r="S83" s="86">
        <v>856.9924239759323</v>
      </c>
      <c r="T83" s="3">
        <v>0.80599999999999994</v>
      </c>
      <c r="U83" s="81"/>
      <c r="V83" s="3">
        <v>0.80874999999999997</v>
      </c>
      <c r="W83" s="3">
        <v>0.78981650000000003</v>
      </c>
      <c r="X83" s="3">
        <v>0.63824999999999998</v>
      </c>
      <c r="Y83" s="1"/>
      <c r="Z83" s="3">
        <v>0.71700000000000008</v>
      </c>
      <c r="AA83" s="3">
        <v>0.71222479999999999</v>
      </c>
      <c r="AB83" s="3">
        <v>0.42091508691787871</v>
      </c>
      <c r="AC83" s="3">
        <v>0.43490417136414883</v>
      </c>
      <c r="AD83" s="3">
        <v>0.48037316531505453</v>
      </c>
      <c r="AE83" s="3">
        <v>0.47557848167365829</v>
      </c>
    </row>
    <row r="84" spans="1:31" ht="15.6" x14ac:dyDescent="0.3">
      <c r="A84" s="85">
        <v>2005</v>
      </c>
      <c r="B84" s="87">
        <f t="shared" si="8"/>
        <v>102.9044276588595</v>
      </c>
      <c r="C84" s="87">
        <f t="shared" si="9"/>
        <v>102.3808057095079</v>
      </c>
      <c r="D84" s="87">
        <f t="shared" si="10"/>
        <v>81.063233419856786</v>
      </c>
      <c r="E84" s="87">
        <f t="shared" si="11"/>
        <v>100</v>
      </c>
      <c r="F84" s="87">
        <f>($B84*$AB84+0.7*$B84*(($AC84*$AB$84/$AC$84)-$AB84))/($AC84*$AB$84/$AC$84)</f>
        <v>102.9044276588595</v>
      </c>
      <c r="G84" s="87">
        <f>($B84*$AB84+0.5*$B84*(($AC84*$AB$84/$AC$84)-$AB84))/($AC84*$AB$84/$AC$84)</f>
        <v>102.9044276588595</v>
      </c>
      <c r="H84" s="80">
        <v>51.642979612276235</v>
      </c>
      <c r="I84" s="80">
        <v>51.380197939318961</v>
      </c>
      <c r="J84" s="80">
        <v>40.681892956881256</v>
      </c>
      <c r="K84" s="80">
        <v>50.185381510967524</v>
      </c>
      <c r="L84" s="87">
        <v>1507.43994140625</v>
      </c>
      <c r="M84" s="87">
        <v>1411.3</v>
      </c>
      <c r="N84" s="87">
        <v>1673</v>
      </c>
      <c r="O84" s="87">
        <v>1799</v>
      </c>
      <c r="P84" s="86">
        <v>633.71044013253595</v>
      </c>
      <c r="Q84" s="86">
        <v>622.29028580609952</v>
      </c>
      <c r="R84" s="86">
        <v>806.83010566689222</v>
      </c>
      <c r="S84" s="86">
        <v>862.80063522658281</v>
      </c>
      <c r="T84" s="3">
        <v>0.80799999999999994</v>
      </c>
      <c r="U84" s="3">
        <v>0.77375000000000005</v>
      </c>
      <c r="V84" s="3">
        <v>0.8125</v>
      </c>
      <c r="W84" s="3">
        <v>0.7933595</v>
      </c>
      <c r="X84" s="3">
        <v>0.63749999999999996</v>
      </c>
      <c r="Y84" s="3">
        <v>0.65450000000000008</v>
      </c>
      <c r="Z84" s="3">
        <v>0.71775000000000011</v>
      </c>
      <c r="AA84" s="3">
        <v>0.71530169999999993</v>
      </c>
      <c r="AB84" s="3">
        <v>0.42038851613641376</v>
      </c>
      <c r="AC84" s="3">
        <v>0.44093409325168248</v>
      </c>
      <c r="AD84" s="3">
        <v>0.4822654546723803</v>
      </c>
      <c r="AE84" s="3">
        <v>0.47960013075407604</v>
      </c>
    </row>
    <row r="85" spans="1:31" ht="15.6" x14ac:dyDescent="0.3">
      <c r="A85" s="85">
        <v>2006</v>
      </c>
      <c r="B85" s="87">
        <f t="shared" si="8"/>
        <v>105.24635601028021</v>
      </c>
      <c r="C85" s="87">
        <f t="shared" si="9"/>
        <v>102.16851087296089</v>
      </c>
      <c r="D85" s="87">
        <f t="shared" si="10"/>
        <v>81.857682814387658</v>
      </c>
      <c r="E85" s="87">
        <f t="shared" si="11"/>
        <v>100</v>
      </c>
      <c r="F85" s="87">
        <f t="shared" ref="F85:F94" si="12">(B85*AB85+0.7*B85*((AC85*AB$84/AC$84)-AB85))/(AC85*AB$84/AC$84)</f>
        <v>104.61311159791366</v>
      </c>
      <c r="G85" s="87">
        <f t="shared" ref="G85:G94" si="13">($B85*$AB85+0.5*$B85*(($AC85*$AB$84/$AC$84)-$AB85))/($AC85*$AB$84/$AC$84)</f>
        <v>104.19094865633595</v>
      </c>
      <c r="H85" s="80">
        <v>53.184493703034477</v>
      </c>
      <c r="I85" s="80">
        <v>51.62915590769375</v>
      </c>
      <c r="J85" s="80">
        <v>41.365417114883755</v>
      </c>
      <c r="K85" s="80">
        <v>50.533335042820433</v>
      </c>
      <c r="L85" s="87">
        <v>1484</v>
      </c>
      <c r="M85" s="87">
        <v>1424.7</v>
      </c>
      <c r="N85" s="87">
        <v>1669</v>
      </c>
      <c r="O85" s="87">
        <v>1800</v>
      </c>
      <c r="P85" s="86">
        <v>625.70264238082461</v>
      </c>
      <c r="Q85" s="86">
        <v>642.95275904770006</v>
      </c>
      <c r="R85" s="86">
        <v>807.78087171932805</v>
      </c>
      <c r="S85" s="86">
        <v>871.2671329402549</v>
      </c>
      <c r="T85" s="3">
        <v>0.8125</v>
      </c>
      <c r="U85" s="3">
        <v>0.78799999999999992</v>
      </c>
      <c r="V85" s="3">
        <v>0.81174999999999997</v>
      </c>
      <c r="W85" s="3">
        <v>0.79811390000000004</v>
      </c>
      <c r="X85" s="3">
        <v>0.63724999999999998</v>
      </c>
      <c r="Y85" s="3">
        <v>0.6715000000000001</v>
      </c>
      <c r="Z85" s="3">
        <v>0.71599999999999997</v>
      </c>
      <c r="AA85" s="3">
        <v>0.71997080000000002</v>
      </c>
      <c r="AB85" s="3">
        <v>0.42163250834287375</v>
      </c>
      <c r="AC85" s="3">
        <v>0.45128992703565662</v>
      </c>
      <c r="AD85" s="3">
        <v>0.48399093572158663</v>
      </c>
      <c r="AE85" s="3">
        <v>0.4840372960779194</v>
      </c>
    </row>
    <row r="86" spans="1:31" ht="15.6" x14ac:dyDescent="0.3">
      <c r="A86" s="85">
        <v>2007</v>
      </c>
      <c r="B86" s="87">
        <f t="shared" si="8"/>
        <v>104.41638104954869</v>
      </c>
      <c r="C86" s="87">
        <f t="shared" si="9"/>
        <v>102.47375783922234</v>
      </c>
      <c r="D86" s="87">
        <f t="shared" si="10"/>
        <v>82.294409649692113</v>
      </c>
      <c r="E86" s="87">
        <f t="shared" si="11"/>
        <v>100.00000000000001</v>
      </c>
      <c r="F86" s="87">
        <f t="shared" si="12"/>
        <v>103.29317376763352</v>
      </c>
      <c r="G86" s="87">
        <f t="shared" si="13"/>
        <v>102.5443689130234</v>
      </c>
      <c r="H86" s="80">
        <v>53.167030378492399</v>
      </c>
      <c r="I86" s="80">
        <v>52.177879957847445</v>
      </c>
      <c r="J86" s="80">
        <v>41.902901957012325</v>
      </c>
      <c r="K86" s="80">
        <v>50.918284893692167</v>
      </c>
      <c r="L86" s="87">
        <v>1500.25</v>
      </c>
      <c r="M86" s="87">
        <v>1424.4</v>
      </c>
      <c r="N86" s="87">
        <v>1677</v>
      </c>
      <c r="O86" s="87">
        <v>1798</v>
      </c>
      <c r="P86" s="86">
        <v>636.88847785969676</v>
      </c>
      <c r="Q86" s="86">
        <v>657.8289149859587</v>
      </c>
      <c r="R86" s="86">
        <v>811.31999748023463</v>
      </c>
      <c r="S86" s="86">
        <v>871.7289796010507</v>
      </c>
      <c r="T86" s="3">
        <v>0.82074999999999998</v>
      </c>
      <c r="U86" s="3">
        <v>0.80275000000000007</v>
      </c>
      <c r="V86" s="3">
        <v>0.81299999999999994</v>
      </c>
      <c r="W86" s="3">
        <v>0.79914569999999996</v>
      </c>
      <c r="X86" s="3">
        <v>0.64349999999999996</v>
      </c>
      <c r="Y86" s="3">
        <v>0.68974999999999997</v>
      </c>
      <c r="Z86" s="3">
        <v>0.71450000000000002</v>
      </c>
      <c r="AA86" s="3">
        <v>0.71781319999999993</v>
      </c>
      <c r="AB86" s="3">
        <v>0.42452156497896804</v>
      </c>
      <c r="AC86" s="3">
        <v>0.46182878052931664</v>
      </c>
      <c r="AD86" s="3">
        <v>0.48379248508064082</v>
      </c>
      <c r="AE86" s="3">
        <v>0.48483258042327626</v>
      </c>
    </row>
    <row r="87" spans="1:31" ht="15.6" x14ac:dyDescent="0.3">
      <c r="A87" s="85">
        <v>2008</v>
      </c>
      <c r="B87" s="87">
        <f t="shared" si="8"/>
        <v>103.1964085344658</v>
      </c>
      <c r="C87" s="87">
        <f t="shared" si="9"/>
        <v>102.00556328768232</v>
      </c>
      <c r="D87" s="87">
        <f t="shared" si="10"/>
        <v>81.520573020353964</v>
      </c>
      <c r="E87" s="87">
        <f t="shared" si="11"/>
        <v>100</v>
      </c>
      <c r="F87" s="87">
        <f t="shared" si="12"/>
        <v>101.57309460042482</v>
      </c>
      <c r="G87" s="87">
        <f t="shared" si="13"/>
        <v>100.49088531106418</v>
      </c>
      <c r="H87" s="80">
        <v>52.815458031419325</v>
      </c>
      <c r="I87" s="80">
        <v>52.205988786834112</v>
      </c>
      <c r="J87" s="80">
        <v>41.721862845796437</v>
      </c>
      <c r="K87" s="80">
        <v>51.179550510984967</v>
      </c>
      <c r="L87" s="87">
        <v>1507.17004394531</v>
      </c>
      <c r="M87" s="87">
        <v>1418.4</v>
      </c>
      <c r="N87" s="87">
        <v>1659</v>
      </c>
      <c r="O87" s="87">
        <v>1792</v>
      </c>
      <c r="P87" s="86">
        <v>638.92342147392264</v>
      </c>
      <c r="Q87" s="86">
        <v>665.57783200827907</v>
      </c>
      <c r="R87" s="86">
        <v>803.08326519889852</v>
      </c>
      <c r="S87" s="86">
        <v>856.60881174899873</v>
      </c>
      <c r="T87" s="3">
        <v>0.83150000000000002</v>
      </c>
      <c r="U87" s="3">
        <v>0.8095</v>
      </c>
      <c r="V87" s="3">
        <v>0.81299999999999994</v>
      </c>
      <c r="W87" s="3">
        <v>0.79083749999999997</v>
      </c>
      <c r="X87" s="3">
        <v>0.64924999999999999</v>
      </c>
      <c r="Y87" s="3">
        <v>0.70099999999999996</v>
      </c>
      <c r="Z87" s="3">
        <v>0.71499999999999997</v>
      </c>
      <c r="AA87" s="3">
        <v>0.70888249999999997</v>
      </c>
      <c r="AB87" s="3">
        <v>0.42392258527207499</v>
      </c>
      <c r="AC87" s="3">
        <v>0.46924551044012902</v>
      </c>
      <c r="AD87" s="3">
        <v>0.48407671199451385</v>
      </c>
      <c r="AE87" s="3">
        <v>0.4780183101277895</v>
      </c>
    </row>
    <row r="88" spans="1:31" ht="15.6" x14ac:dyDescent="0.3">
      <c r="A88" s="85">
        <v>2009</v>
      </c>
      <c r="B88" s="87">
        <f t="shared" si="8"/>
        <v>99.609647351585551</v>
      </c>
      <c r="C88" s="87">
        <f t="shared" si="9"/>
        <v>97.262266015621023</v>
      </c>
      <c r="D88" s="87">
        <f t="shared" si="10"/>
        <v>77.698689524595608</v>
      </c>
      <c r="E88" s="87">
        <f t="shared" si="11"/>
        <v>100</v>
      </c>
      <c r="F88" s="87">
        <f t="shared" si="12"/>
        <v>97.682689188418095</v>
      </c>
      <c r="G88" s="87">
        <f t="shared" si="13"/>
        <v>96.398050412973134</v>
      </c>
      <c r="H88" s="80">
        <v>52.237145135381688</v>
      </c>
      <c r="I88" s="80">
        <v>51.006134858816203</v>
      </c>
      <c r="J88" s="80">
        <v>40.746632775431216</v>
      </c>
      <c r="K88" s="80">
        <v>52.441853298610432</v>
      </c>
      <c r="L88" s="87">
        <v>1489.06994628906</v>
      </c>
      <c r="M88" s="87">
        <v>1372.7</v>
      </c>
      <c r="N88" s="87">
        <v>1651</v>
      </c>
      <c r="O88" s="87">
        <v>1767</v>
      </c>
      <c r="P88" s="86">
        <v>623.83988119913136</v>
      </c>
      <c r="Q88" s="86">
        <v>644.77045040535268</v>
      </c>
      <c r="R88" s="86">
        <v>781.06439466707639</v>
      </c>
      <c r="S88" s="86">
        <v>805.69264908897981</v>
      </c>
      <c r="T88" s="3">
        <v>0.82099999999999995</v>
      </c>
      <c r="U88" s="3">
        <v>0.80775000000000008</v>
      </c>
      <c r="V88" s="3">
        <v>0.80099999999999993</v>
      </c>
      <c r="W88" s="3">
        <v>0.75773269999999993</v>
      </c>
      <c r="X88" s="3">
        <v>0.64075000000000004</v>
      </c>
      <c r="Y88" s="3">
        <v>0.70325000000000004</v>
      </c>
      <c r="Z88" s="3">
        <v>0.69874999999999998</v>
      </c>
      <c r="AA88" s="3">
        <v>0.67625950000000001</v>
      </c>
      <c r="AB88" s="3">
        <v>0.41894598890657536</v>
      </c>
      <c r="AC88" s="3">
        <v>0.46970966008986131</v>
      </c>
      <c r="AD88" s="3">
        <v>0.47308564183348056</v>
      </c>
      <c r="AE88" s="3">
        <v>0.45596641148216177</v>
      </c>
    </row>
    <row r="89" spans="1:31" ht="15.6" x14ac:dyDescent="0.3">
      <c r="A89" s="85">
        <v>2010</v>
      </c>
      <c r="B89" s="87">
        <f t="shared" si="8"/>
        <v>98.871942980491482</v>
      </c>
      <c r="C89" s="87">
        <f t="shared" si="9"/>
        <v>98.771761289791016</v>
      </c>
      <c r="D89" s="87">
        <f t="shared" si="10"/>
        <v>77.130869573656071</v>
      </c>
      <c r="E89" s="87">
        <f t="shared" si="11"/>
        <v>100</v>
      </c>
      <c r="F89" s="87">
        <f t="shared" si="12"/>
        <v>97.080444912192078</v>
      </c>
      <c r="G89" s="87">
        <f t="shared" si="13"/>
        <v>95.886112866659147</v>
      </c>
      <c r="H89" s="80">
        <v>53.143290621142128</v>
      </c>
      <c r="I89" s="80">
        <v>53.089443346138516</v>
      </c>
      <c r="J89" s="80">
        <v>41.457546944566353</v>
      </c>
      <c r="K89" s="80">
        <v>53.749616948083933</v>
      </c>
      <c r="L89" s="87">
        <v>1493.9599609375</v>
      </c>
      <c r="M89" s="87">
        <v>1389.9</v>
      </c>
      <c r="N89" s="87">
        <v>1650</v>
      </c>
      <c r="O89" s="87">
        <v>1778</v>
      </c>
      <c r="P89" s="86">
        <v>622.25190580165213</v>
      </c>
      <c r="Q89" s="86">
        <v>646.23384766566721</v>
      </c>
      <c r="R89" s="86">
        <v>776.16941647403587</v>
      </c>
      <c r="S89" s="86">
        <v>799.28214681825034</v>
      </c>
      <c r="T89" s="3">
        <v>0.81950000000000001</v>
      </c>
      <c r="U89" s="3">
        <v>0.81599999999999995</v>
      </c>
      <c r="V89" s="3">
        <v>0.79749999999999999</v>
      </c>
      <c r="W89" s="3">
        <v>0.75091179999999991</v>
      </c>
      <c r="X89" s="3">
        <v>0.64</v>
      </c>
      <c r="Y89" s="3">
        <v>0.71250000000000002</v>
      </c>
      <c r="Z89" s="3">
        <v>0.69374999999999998</v>
      </c>
      <c r="AA89" s="3">
        <v>0.66689769999999993</v>
      </c>
      <c r="AB89" s="3">
        <v>0.41651176877000928</v>
      </c>
      <c r="AC89" s="3">
        <v>0.46494988680168869</v>
      </c>
      <c r="AD89" s="3">
        <v>0.47040570695396117</v>
      </c>
      <c r="AE89" s="3">
        <v>0.44954001508338037</v>
      </c>
    </row>
    <row r="90" spans="1:31" ht="15.6" x14ac:dyDescent="0.3">
      <c r="A90" s="85">
        <v>2011</v>
      </c>
      <c r="B90" s="87">
        <f t="shared" si="8"/>
        <v>99.63628135571031</v>
      </c>
      <c r="C90" s="87">
        <f t="shared" si="9"/>
        <v>99.52135819420819</v>
      </c>
      <c r="D90" s="87">
        <f t="shared" si="10"/>
        <v>78.196418342993098</v>
      </c>
      <c r="E90" s="87">
        <f t="shared" si="11"/>
        <v>99.999999999999986</v>
      </c>
      <c r="F90" s="87">
        <f t="shared" si="12"/>
        <v>96.784971044107522</v>
      </c>
      <c r="G90" s="87">
        <f t="shared" si="13"/>
        <v>94.884097503038987</v>
      </c>
      <c r="H90" s="80">
        <v>53.856126629936981</v>
      </c>
      <c r="I90" s="80">
        <v>53.794007527795117</v>
      </c>
      <c r="J90" s="80">
        <v>42.26729611930066</v>
      </c>
      <c r="K90" s="80">
        <v>54.052726473869356</v>
      </c>
      <c r="L90" s="87">
        <v>1496.33</v>
      </c>
      <c r="M90" s="87">
        <v>1392.8</v>
      </c>
      <c r="N90" s="87">
        <v>1634</v>
      </c>
      <c r="O90" s="87">
        <v>1786</v>
      </c>
      <c r="P90" s="86">
        <v>623.75523700492033</v>
      </c>
      <c r="Q90" s="86">
        <v>673.18950147665396</v>
      </c>
      <c r="R90" s="86">
        <v>766.34498455999176</v>
      </c>
      <c r="S90" s="86">
        <v>801.37715769455804</v>
      </c>
      <c r="T90" s="3">
        <v>0.8145</v>
      </c>
      <c r="U90" s="3">
        <v>0.82974999999999999</v>
      </c>
      <c r="V90" s="3">
        <v>0.80025000000000002</v>
      </c>
      <c r="W90" s="3">
        <v>0.75116969999999994</v>
      </c>
      <c r="X90" s="3">
        <v>0.63900000000000001</v>
      </c>
      <c r="Y90" s="3">
        <v>0.72699999999999998</v>
      </c>
      <c r="Z90" s="3">
        <v>0.69299999999999995</v>
      </c>
      <c r="AA90" s="3">
        <v>0.66647540000000005</v>
      </c>
      <c r="AB90" s="3">
        <v>0.41685673414615781</v>
      </c>
      <c r="AC90" s="3">
        <v>0.48333536866503013</v>
      </c>
      <c r="AD90" s="3">
        <v>0.46899937855568652</v>
      </c>
      <c r="AE90" s="3">
        <v>0.44869941640232813</v>
      </c>
    </row>
    <row r="91" spans="1:31" ht="15.6" x14ac:dyDescent="0.3">
      <c r="A91" s="85">
        <v>2012</v>
      </c>
      <c r="B91" s="87">
        <f t="shared" si="8"/>
        <v>99.718664323392233</v>
      </c>
      <c r="C91" s="87">
        <f t="shared" si="9"/>
        <v>100.21452187559825</v>
      </c>
      <c r="D91" s="87">
        <f t="shared" si="10"/>
        <v>77.288566360874654</v>
      </c>
      <c r="E91" s="87">
        <f t="shared" si="11"/>
        <v>100</v>
      </c>
      <c r="F91" s="87">
        <f t="shared" si="12"/>
        <v>96.647334520339541</v>
      </c>
      <c r="G91" s="87">
        <f t="shared" si="13"/>
        <v>94.599781318304395</v>
      </c>
      <c r="H91" s="80">
        <v>54.003249643536329</v>
      </c>
      <c r="I91" s="80">
        <v>54.271784319177115</v>
      </c>
      <c r="J91" s="80">
        <v>41.856093561797039</v>
      </c>
      <c r="K91" s="80">
        <v>54.155608691670096</v>
      </c>
      <c r="L91" s="87">
        <v>1490.23</v>
      </c>
      <c r="M91" s="87">
        <v>1375.3</v>
      </c>
      <c r="N91" s="87">
        <v>1654</v>
      </c>
      <c r="O91" s="87">
        <v>1789</v>
      </c>
      <c r="P91" s="86">
        <v>620.33868076329622</v>
      </c>
      <c r="Q91" s="86">
        <v>669.17846547200077</v>
      </c>
      <c r="R91" s="86">
        <v>778.75127269371978</v>
      </c>
      <c r="S91" s="86">
        <v>811.42120886142243</v>
      </c>
      <c r="T91" s="3">
        <v>0.80925000000000002</v>
      </c>
      <c r="U91" s="3">
        <v>0.83325000000000005</v>
      </c>
      <c r="V91" s="3">
        <v>0.80449999999999999</v>
      </c>
      <c r="W91" s="3">
        <v>0.75735789999999992</v>
      </c>
      <c r="X91" s="3">
        <v>0.6402500000000001</v>
      </c>
      <c r="Y91" s="3">
        <v>0.73</v>
      </c>
      <c r="Z91" s="3">
        <v>0.69950000000000001</v>
      </c>
      <c r="AA91" s="3">
        <v>0.67136610000000008</v>
      </c>
      <c r="AB91" s="3">
        <v>0.41627042856693008</v>
      </c>
      <c r="AC91" s="3">
        <v>0.48656908708790869</v>
      </c>
      <c r="AD91" s="3">
        <v>0.47082906450648115</v>
      </c>
      <c r="AE91" s="3">
        <v>0.45356132412600469</v>
      </c>
    </row>
    <row r="92" spans="1:31" ht="15.6" x14ac:dyDescent="0.3">
      <c r="A92" s="85">
        <v>2013</v>
      </c>
      <c r="B92" s="87">
        <f t="shared" si="8"/>
        <v>100.40700549184893</v>
      </c>
      <c r="C92" s="87">
        <f t="shared" si="9"/>
        <v>100.09638016145777</v>
      </c>
      <c r="D92" s="87">
        <f t="shared" si="10"/>
        <v>76.824241465003979</v>
      </c>
      <c r="E92" s="87">
        <f t="shared" si="11"/>
        <v>100</v>
      </c>
      <c r="F92" s="87">
        <f t="shared" si="12"/>
        <v>97.093635841175683</v>
      </c>
      <c r="G92" s="87">
        <f t="shared" si="13"/>
        <v>94.884722740726858</v>
      </c>
      <c r="H92" s="80">
        <v>54.687230714578526</v>
      </c>
      <c r="I92" s="80">
        <v>54.518046910862033</v>
      </c>
      <c r="J92" s="80">
        <v>41.842747892827319</v>
      </c>
      <c r="K92" s="80">
        <v>54.465552923015963</v>
      </c>
      <c r="L92" s="87">
        <v>1474.3</v>
      </c>
      <c r="M92" s="87">
        <v>1361.7</v>
      </c>
      <c r="N92" s="87">
        <v>1666</v>
      </c>
      <c r="O92" s="87">
        <v>1787</v>
      </c>
      <c r="P92" s="86">
        <v>613.48135739206043</v>
      </c>
      <c r="Q92" s="86">
        <v>667.7728758482092</v>
      </c>
      <c r="R92" s="86">
        <v>789.12723754126091</v>
      </c>
      <c r="S92" s="86">
        <v>812.64860789009708</v>
      </c>
      <c r="T92" s="3">
        <v>0.80599999999999994</v>
      </c>
      <c r="U92" s="3">
        <v>0.83424999999999994</v>
      </c>
      <c r="V92" s="3">
        <v>0.8085</v>
      </c>
      <c r="W92" s="3">
        <v>0.75892280000000001</v>
      </c>
      <c r="X92" s="3">
        <v>0.64049999999999996</v>
      </c>
      <c r="Y92" s="3">
        <v>0.73499999999999999</v>
      </c>
      <c r="Z92" s="3">
        <v>0.70525000000000004</v>
      </c>
      <c r="AA92" s="3">
        <v>0.67359939999999996</v>
      </c>
      <c r="AB92" s="3">
        <v>0.41611704360853313</v>
      </c>
      <c r="AC92" s="3">
        <v>0.49039647194551605</v>
      </c>
      <c r="AD92" s="3">
        <v>0.47366580884829584</v>
      </c>
      <c r="AE92" s="3">
        <v>0.45475579624515788</v>
      </c>
    </row>
    <row r="93" spans="1:31" ht="15.6" x14ac:dyDescent="0.3">
      <c r="A93" s="85">
        <v>2014</v>
      </c>
      <c r="B93" s="87">
        <f t="shared" si="8"/>
        <v>100.05029672475651</v>
      </c>
      <c r="C93" s="87">
        <f t="shared" si="9"/>
        <v>99.828734289964203</v>
      </c>
      <c r="D93" s="87">
        <f t="shared" si="10"/>
        <v>76.323104298149971</v>
      </c>
      <c r="E93" s="87">
        <f t="shared" si="11"/>
        <v>100</v>
      </c>
      <c r="F93" s="87">
        <f t="shared" si="12"/>
        <v>96.605692987612372</v>
      </c>
      <c r="G93" s="87">
        <f t="shared" si="13"/>
        <v>94.309290496182953</v>
      </c>
      <c r="H93" s="80">
        <v>54.848089070274504</v>
      </c>
      <c r="I93" s="80">
        <v>54.72662739993536</v>
      </c>
      <c r="J93" s="80">
        <v>41.84071971501659</v>
      </c>
      <c r="K93" s="80">
        <v>54.820516146158369</v>
      </c>
      <c r="L93" s="87">
        <v>1473.45</v>
      </c>
      <c r="M93" s="87">
        <v>1366.4</v>
      </c>
      <c r="N93" s="87">
        <v>1677</v>
      </c>
      <c r="O93" s="87">
        <v>1789</v>
      </c>
      <c r="P93" s="86">
        <v>612.92309160230855</v>
      </c>
      <c r="Q93" s="86">
        <v>673.45940031645569</v>
      </c>
      <c r="R93" s="86">
        <v>808.13075991661265</v>
      </c>
      <c r="S93" s="86">
        <v>820.87011324825846</v>
      </c>
      <c r="T93" s="3">
        <v>0.79799999999999993</v>
      </c>
      <c r="U93" s="3">
        <v>0.83474999999999999</v>
      </c>
      <c r="V93" s="3">
        <v>0.82074999999999998</v>
      </c>
      <c r="W93" s="3">
        <v>0.76697850000000001</v>
      </c>
      <c r="X93" s="3">
        <v>0.63800000000000001</v>
      </c>
      <c r="Y93" s="3">
        <v>0.73775000000000002</v>
      </c>
      <c r="Z93" s="3">
        <v>0.71900000000000008</v>
      </c>
      <c r="AA93" s="3">
        <v>0.68148750000000002</v>
      </c>
      <c r="AB93" s="3">
        <v>0.41597820869544849</v>
      </c>
      <c r="AC93" s="3">
        <v>0.4928713409810126</v>
      </c>
      <c r="AD93" s="3">
        <v>0.48189073340286981</v>
      </c>
      <c r="AE93" s="3">
        <v>0.4588429923131685</v>
      </c>
    </row>
    <row r="94" spans="1:31" ht="15.6" x14ac:dyDescent="0.3">
      <c r="A94" s="85">
        <v>2015</v>
      </c>
      <c r="B94" s="87">
        <f t="shared" si="8"/>
        <v>100.57054532557251</v>
      </c>
      <c r="C94" s="87">
        <f t="shared" si="9"/>
        <v>100.00100741472187</v>
      </c>
      <c r="D94" s="87">
        <f t="shared" si="10"/>
        <v>76.163176326665337</v>
      </c>
      <c r="E94" s="87">
        <f t="shared" si="11"/>
        <v>100</v>
      </c>
      <c r="F94" s="87">
        <f t="shared" si="12"/>
        <v>96.877945417349792</v>
      </c>
      <c r="G94" s="87">
        <f t="shared" si="13"/>
        <v>94.416212145201314</v>
      </c>
      <c r="H94" s="80">
        <v>55.512580805769986</v>
      </c>
      <c r="I94" s="80">
        <v>55.198209245034242</v>
      </c>
      <c r="J94" s="80">
        <v>42.040285916427671</v>
      </c>
      <c r="K94" s="80">
        <v>55.19765317575002</v>
      </c>
      <c r="L94" s="87">
        <v>1473.45</v>
      </c>
      <c r="M94" s="87">
        <v>1366.4</v>
      </c>
      <c r="N94" s="87">
        <v>1677</v>
      </c>
      <c r="O94" s="87">
        <v>1789</v>
      </c>
      <c r="P94" s="86">
        <v>610.65924581379556</v>
      </c>
      <c r="Q94" s="86">
        <v>676.8023527988214</v>
      </c>
      <c r="R94" s="86">
        <v>816.8392906622131</v>
      </c>
      <c r="S94" s="86">
        <v>828.8764530283288</v>
      </c>
      <c r="T94" s="3">
        <v>0.79374999999999996</v>
      </c>
      <c r="U94" s="3">
        <v>0.83724999999999994</v>
      </c>
      <c r="V94" s="3">
        <v>0.82374999999999998</v>
      </c>
      <c r="W94" s="3">
        <v>0.77242689999999992</v>
      </c>
      <c r="X94" s="3">
        <v>0.63824999999999998</v>
      </c>
      <c r="Y94" s="3">
        <v>0.73974999999999991</v>
      </c>
      <c r="Z94" s="3">
        <v>0.72724999999999995</v>
      </c>
      <c r="AA94" s="3">
        <v>0.68709620000000005</v>
      </c>
      <c r="AB94" s="3">
        <v>0.4144417834428013</v>
      </c>
      <c r="AC94" s="3">
        <v>0.49531788114667841</v>
      </c>
      <c r="AD94" s="3">
        <v>0.48708365573179074</v>
      </c>
      <c r="AE94" s="3">
        <v>0.46331830800912732</v>
      </c>
    </row>
    <row r="95" spans="1:31" ht="15.6"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row>
    <row r="96" spans="1:31" ht="16.2" thickBo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row>
    <row r="97" spans="1:31" ht="16.2" thickTop="1" x14ac:dyDescent="0.3">
      <c r="A97" s="110" t="s">
        <v>98</v>
      </c>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1"/>
      <c r="AA97" s="111"/>
      <c r="AB97" s="111"/>
      <c r="AC97" s="111"/>
      <c r="AD97" s="112"/>
      <c r="AE97" s="1"/>
    </row>
    <row r="98" spans="1:31" ht="15.6" x14ac:dyDescent="0.3">
      <c r="A98" s="113"/>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c r="AA98" s="114"/>
      <c r="AB98" s="114"/>
      <c r="AC98" s="114"/>
      <c r="AD98" s="115"/>
      <c r="AE98" s="1"/>
    </row>
    <row r="99" spans="1:31" ht="15" thickBot="1" x14ac:dyDescent="0.35">
      <c r="A99" s="116"/>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c r="AC99" s="117"/>
      <c r="AD99" s="118"/>
    </row>
    <row r="100" spans="1:31" ht="15" thickTop="1" x14ac:dyDescent="0.3"/>
    <row r="102" spans="1:31" ht="15.6" x14ac:dyDescent="0.3">
      <c r="A102" s="1" t="s">
        <v>102</v>
      </c>
    </row>
    <row r="103" spans="1:31" ht="15.6" x14ac:dyDescent="0.3">
      <c r="B103" s="82" t="s">
        <v>38</v>
      </c>
      <c r="C103" s="82" t="s">
        <v>100</v>
      </c>
      <c r="D103" s="82" t="s">
        <v>101</v>
      </c>
      <c r="E103" s="82" t="s">
        <v>0</v>
      </c>
      <c r="H103" s="82" t="s">
        <v>38</v>
      </c>
      <c r="I103" s="82" t="s">
        <v>100</v>
      </c>
      <c r="J103" s="82" t="s">
        <v>101</v>
      </c>
      <c r="K103" s="82" t="s">
        <v>0</v>
      </c>
      <c r="L103" s="92"/>
      <c r="M103" s="92"/>
      <c r="N103" s="92"/>
      <c r="O103" s="92"/>
    </row>
    <row r="104" spans="1:31" ht="15.6" x14ac:dyDescent="0.3">
      <c r="A104" s="87">
        <v>1950</v>
      </c>
      <c r="B104" s="87">
        <v>6728.8158999999996</v>
      </c>
      <c r="C104" s="87">
        <v>6540.9879000000001</v>
      </c>
      <c r="D104" s="87">
        <v>8237.6931999999997</v>
      </c>
      <c r="E104" s="87">
        <v>12914.161700000001</v>
      </c>
      <c r="H104" s="87">
        <f>100*B104/$E104</f>
        <v>52.104163292302587</v>
      </c>
      <c r="I104" s="87">
        <f t="shared" ref="I104:I167" si="14">100*C104/$E104</f>
        <v>50.649728971567704</v>
      </c>
      <c r="J104" s="87">
        <f t="shared" ref="J104:J167" si="15">100*D104/$E104</f>
        <v>63.788059893968956</v>
      </c>
      <c r="K104" s="87">
        <f t="shared" ref="K104:K167" si="16">100*E104/$E104</f>
        <v>100.00000000000001</v>
      </c>
      <c r="L104" s="87"/>
      <c r="M104" s="87"/>
      <c r="N104" s="87"/>
      <c r="O104" s="87"/>
    </row>
    <row r="105" spans="1:31" ht="15.6" x14ac:dyDescent="0.3">
      <c r="A105" s="87">
        <v>1951</v>
      </c>
      <c r="B105" s="87">
        <v>7054.6803</v>
      </c>
      <c r="C105" s="87">
        <v>7123.2137000000002</v>
      </c>
      <c r="D105" s="87">
        <v>8537.1085999999996</v>
      </c>
      <c r="E105" s="87">
        <v>13727.665800000001</v>
      </c>
      <c r="H105" s="87">
        <f t="shared" ref="H105:H168" si="17">100*B105/$E105</f>
        <v>51.390239264128937</v>
      </c>
      <c r="I105" s="87">
        <f t="shared" si="14"/>
        <v>51.889474902572289</v>
      </c>
      <c r="J105" s="87">
        <f t="shared" si="15"/>
        <v>62.189076601791974</v>
      </c>
      <c r="K105" s="87">
        <f t="shared" si="16"/>
        <v>100</v>
      </c>
      <c r="L105" s="87"/>
      <c r="M105" s="87"/>
      <c r="N105" s="87"/>
      <c r="O105" s="87"/>
    </row>
    <row r="106" spans="1:31" ht="15.6" x14ac:dyDescent="0.3">
      <c r="A106" s="87">
        <v>1952</v>
      </c>
      <c r="B106" s="87">
        <v>7222.3275999999996</v>
      </c>
      <c r="C106" s="87">
        <v>7709.2452999999996</v>
      </c>
      <c r="D106" s="87">
        <v>8583.2240999999995</v>
      </c>
      <c r="E106" s="87">
        <v>14027.785400000001</v>
      </c>
      <c r="H106" s="87">
        <f t="shared" si="17"/>
        <v>51.485871747082754</v>
      </c>
      <c r="I106" s="87">
        <f t="shared" si="14"/>
        <v>54.956966336254325</v>
      </c>
      <c r="J106" s="87">
        <f t="shared" si="15"/>
        <v>61.187306871689088</v>
      </c>
      <c r="K106" s="87">
        <f t="shared" si="16"/>
        <v>100</v>
      </c>
      <c r="L106" s="87"/>
      <c r="M106" s="87"/>
      <c r="N106" s="87"/>
      <c r="O106" s="87"/>
    </row>
    <row r="107" spans="1:31" ht="15.6" x14ac:dyDescent="0.3">
      <c r="A107" s="87">
        <v>1953</v>
      </c>
      <c r="B107" s="87">
        <v>7414.6188000000002</v>
      </c>
      <c r="C107" s="87">
        <v>8309.6365999999998</v>
      </c>
      <c r="D107" s="87">
        <v>9180.4704000000002</v>
      </c>
      <c r="E107" s="87">
        <v>14390.749</v>
      </c>
      <c r="H107" s="87">
        <f t="shared" si="17"/>
        <v>51.52350860959357</v>
      </c>
      <c r="I107" s="87">
        <f t="shared" si="14"/>
        <v>57.742905529100675</v>
      </c>
      <c r="J107" s="87">
        <f t="shared" si="15"/>
        <v>63.79425004216251</v>
      </c>
      <c r="K107" s="87">
        <f t="shared" si="16"/>
        <v>100</v>
      </c>
      <c r="L107" s="87"/>
      <c r="M107" s="87"/>
      <c r="N107" s="87"/>
      <c r="O107" s="87"/>
    </row>
    <row r="108" spans="1:31" ht="15.6" x14ac:dyDescent="0.3">
      <c r="A108" s="87">
        <v>1954</v>
      </c>
      <c r="B108" s="87">
        <v>7777.2335000000003</v>
      </c>
      <c r="C108" s="87">
        <v>8855.3592000000008</v>
      </c>
      <c r="D108" s="87">
        <v>9428.2790999999997</v>
      </c>
      <c r="E108" s="87">
        <v>14069.0139</v>
      </c>
      <c r="H108" s="87">
        <f t="shared" si="17"/>
        <v>55.279165656379085</v>
      </c>
      <c r="I108" s="87">
        <f t="shared" si="14"/>
        <v>62.94228766097104</v>
      </c>
      <c r="J108" s="87">
        <f t="shared" si="15"/>
        <v>67.014498436169717</v>
      </c>
      <c r="K108" s="87">
        <f t="shared" si="16"/>
        <v>100</v>
      </c>
      <c r="L108" s="87"/>
      <c r="M108" s="87"/>
      <c r="N108" s="87"/>
      <c r="O108" s="87"/>
    </row>
    <row r="109" spans="1:31" ht="15.6" x14ac:dyDescent="0.3">
      <c r="A109" s="87">
        <v>1955</v>
      </c>
      <c r="B109" s="87">
        <v>8123.5182000000004</v>
      </c>
      <c r="C109" s="87">
        <v>9818.7006000000001</v>
      </c>
      <c r="D109" s="87">
        <v>9760.0326999999997</v>
      </c>
      <c r="E109" s="87">
        <v>14888.4002</v>
      </c>
      <c r="H109" s="87">
        <f t="shared" si="17"/>
        <v>54.562734013557751</v>
      </c>
      <c r="I109" s="87">
        <f t="shared" si="14"/>
        <v>65.948661159712785</v>
      </c>
      <c r="J109" s="87">
        <f t="shared" si="15"/>
        <v>65.554610091687351</v>
      </c>
      <c r="K109" s="87">
        <f t="shared" si="16"/>
        <v>100</v>
      </c>
      <c r="L109" s="87"/>
      <c r="M109" s="87"/>
      <c r="N109" s="87"/>
      <c r="O109" s="87"/>
    </row>
    <row r="110" spans="1:31" ht="15.6" x14ac:dyDescent="0.3">
      <c r="A110" s="87">
        <v>1956</v>
      </c>
      <c r="B110" s="87">
        <v>8448.8258000000005</v>
      </c>
      <c r="C110" s="87">
        <v>10526.132799999999</v>
      </c>
      <c r="D110" s="87">
        <v>9889.1455000000005</v>
      </c>
      <c r="E110" s="87">
        <v>15138.9589</v>
      </c>
      <c r="H110" s="87">
        <f t="shared" si="17"/>
        <v>55.808499486711739</v>
      </c>
      <c r="I110" s="87">
        <f t="shared" si="14"/>
        <v>69.530096947419551</v>
      </c>
      <c r="J110" s="87">
        <f t="shared" si="15"/>
        <v>65.32249387373659</v>
      </c>
      <c r="K110" s="87">
        <f t="shared" si="16"/>
        <v>100</v>
      </c>
      <c r="L110" s="87"/>
      <c r="M110" s="87"/>
      <c r="N110" s="87"/>
      <c r="O110" s="87"/>
    </row>
    <row r="111" spans="1:31" ht="15.6" x14ac:dyDescent="0.3">
      <c r="A111" s="87">
        <v>1957</v>
      </c>
      <c r="B111" s="87">
        <v>8825.7402999999995</v>
      </c>
      <c r="C111" s="87">
        <v>11091.5977</v>
      </c>
      <c r="D111" s="87">
        <v>10018.596799999999</v>
      </c>
      <c r="E111" s="87">
        <v>15117.8997</v>
      </c>
      <c r="H111" s="87">
        <f t="shared" si="17"/>
        <v>58.379407689812886</v>
      </c>
      <c r="I111" s="87">
        <f t="shared" si="14"/>
        <v>73.367319006621003</v>
      </c>
      <c r="J111" s="87">
        <f t="shared" si="15"/>
        <v>66.269766295644885</v>
      </c>
      <c r="K111" s="87">
        <f t="shared" si="16"/>
        <v>100</v>
      </c>
      <c r="L111" s="87"/>
      <c r="M111" s="87"/>
      <c r="N111" s="87"/>
      <c r="O111" s="87"/>
    </row>
    <row r="112" spans="1:31" ht="15.6" x14ac:dyDescent="0.3">
      <c r="A112" s="87">
        <v>1958</v>
      </c>
      <c r="B112" s="87">
        <v>8957.6399000000001</v>
      </c>
      <c r="C112" s="87">
        <v>11424.263800000001</v>
      </c>
      <c r="D112" s="87">
        <v>10076.7819</v>
      </c>
      <c r="E112" s="87">
        <v>14684.912200000001</v>
      </c>
      <c r="H112" s="87">
        <f t="shared" si="17"/>
        <v>60.998933994307436</v>
      </c>
      <c r="I112" s="87">
        <f t="shared" si="14"/>
        <v>77.795928531326197</v>
      </c>
      <c r="J112" s="87">
        <f t="shared" si="15"/>
        <v>68.619966961736409</v>
      </c>
      <c r="K112" s="87">
        <f t="shared" si="16"/>
        <v>100</v>
      </c>
      <c r="L112" s="87"/>
      <c r="M112" s="87"/>
      <c r="N112" s="87"/>
      <c r="O112" s="87"/>
    </row>
    <row r="113" spans="1:15" ht="15.6" x14ac:dyDescent="0.3">
      <c r="A113" s="87">
        <v>1959</v>
      </c>
      <c r="B113" s="87">
        <v>9101.7695000000003</v>
      </c>
      <c r="C113" s="87">
        <v>12182.2137</v>
      </c>
      <c r="D113" s="87">
        <v>10507.126399999999</v>
      </c>
      <c r="E113" s="87">
        <v>15450.974899999999</v>
      </c>
      <c r="H113" s="87">
        <f t="shared" si="17"/>
        <v>58.907412373053567</v>
      </c>
      <c r="I113" s="87">
        <f t="shared" si="14"/>
        <v>78.844304510519933</v>
      </c>
      <c r="J113" s="87">
        <f t="shared" si="15"/>
        <v>68.002999603604295</v>
      </c>
      <c r="K113" s="87">
        <f t="shared" si="16"/>
        <v>100</v>
      </c>
      <c r="L113" s="87"/>
      <c r="M113" s="87"/>
      <c r="N113" s="87"/>
      <c r="O113" s="87"/>
    </row>
    <row r="114" spans="1:15" ht="15.6" x14ac:dyDescent="0.3">
      <c r="A114" s="87">
        <v>1960</v>
      </c>
      <c r="B114" s="87">
        <v>9728.9051999999992</v>
      </c>
      <c r="C114" s="87">
        <v>13089.3164</v>
      </c>
      <c r="D114" s="87">
        <v>10981.428400000001</v>
      </c>
      <c r="E114" s="87">
        <v>15536.5244</v>
      </c>
      <c r="H114" s="87">
        <f t="shared" si="17"/>
        <v>62.619572753350155</v>
      </c>
      <c r="I114" s="87">
        <f t="shared" si="14"/>
        <v>84.248677908940806</v>
      </c>
      <c r="J114" s="87">
        <f t="shared" si="15"/>
        <v>70.681370667431906</v>
      </c>
      <c r="K114" s="87">
        <f t="shared" si="16"/>
        <v>100</v>
      </c>
      <c r="L114" s="87"/>
      <c r="M114" s="87"/>
      <c r="N114" s="87"/>
      <c r="O114" s="87"/>
    </row>
    <row r="115" spans="1:15" ht="15.6" x14ac:dyDescent="0.3">
      <c r="A115" s="87">
        <v>1961</v>
      </c>
      <c r="B115" s="87">
        <v>10112.3159</v>
      </c>
      <c r="C115" s="87">
        <v>13534.036</v>
      </c>
      <c r="D115" s="87">
        <v>11360.1104</v>
      </c>
      <c r="E115" s="87">
        <v>15637.5965</v>
      </c>
      <c r="H115" s="87">
        <f t="shared" si="17"/>
        <v>64.666689027306717</v>
      </c>
      <c r="I115" s="87">
        <f t="shared" si="14"/>
        <v>86.548057433250705</v>
      </c>
      <c r="J115" s="87">
        <f t="shared" si="15"/>
        <v>72.646140984645569</v>
      </c>
      <c r="K115" s="87">
        <f t="shared" si="16"/>
        <v>100</v>
      </c>
      <c r="L115" s="87"/>
      <c r="M115" s="87"/>
      <c r="N115" s="87"/>
      <c r="O115" s="87"/>
    </row>
    <row r="116" spans="1:15" ht="15.6" x14ac:dyDescent="0.3">
      <c r="A116" s="87">
        <v>1962</v>
      </c>
      <c r="B116" s="87">
        <v>10680.4496</v>
      </c>
      <c r="C116" s="87">
        <v>14004.3809</v>
      </c>
      <c r="D116" s="87">
        <v>11359.361199999999</v>
      </c>
      <c r="E116" s="87">
        <v>16301.803900000001</v>
      </c>
      <c r="H116" s="87">
        <f t="shared" si="17"/>
        <v>65.516979995078941</v>
      </c>
      <c r="I116" s="87">
        <f t="shared" si="14"/>
        <v>85.906940028888457</v>
      </c>
      <c r="J116" s="87">
        <f t="shared" si="15"/>
        <v>69.681620940121832</v>
      </c>
      <c r="K116" s="87">
        <f t="shared" si="16"/>
        <v>100</v>
      </c>
      <c r="L116" s="87"/>
      <c r="M116" s="87"/>
      <c r="N116" s="87"/>
      <c r="O116" s="87"/>
    </row>
    <row r="117" spans="1:15" ht="15.6" x14ac:dyDescent="0.3">
      <c r="A117" s="87">
        <v>1963</v>
      </c>
      <c r="B117" s="87">
        <v>11067.0571</v>
      </c>
      <c r="C117" s="87">
        <v>14240.0746</v>
      </c>
      <c r="D117" s="87">
        <v>11791.166800000001</v>
      </c>
      <c r="E117" s="87">
        <v>16791.131700000002</v>
      </c>
      <c r="H117" s="87">
        <f t="shared" si="17"/>
        <v>65.910132191983209</v>
      </c>
      <c r="I117" s="87">
        <f t="shared" si="14"/>
        <v>84.807116366075547</v>
      </c>
      <c r="J117" s="87">
        <f t="shared" si="15"/>
        <v>70.222585413942056</v>
      </c>
      <c r="K117" s="87">
        <f t="shared" si="16"/>
        <v>100</v>
      </c>
      <c r="L117" s="87"/>
      <c r="M117" s="87"/>
      <c r="N117" s="87"/>
      <c r="O117" s="87"/>
    </row>
    <row r="118" spans="1:15" ht="15.6" x14ac:dyDescent="0.3">
      <c r="A118" s="87">
        <v>1964</v>
      </c>
      <c r="B118" s="87">
        <v>11680.502899999999</v>
      </c>
      <c r="C118" s="87">
        <v>15012.027599999999</v>
      </c>
      <c r="D118" s="87">
        <v>12364.187900000001</v>
      </c>
      <c r="E118" s="87">
        <v>17454.726600000002</v>
      </c>
      <c r="H118" s="87">
        <f t="shared" si="17"/>
        <v>66.918853372358171</v>
      </c>
      <c r="I118" s="87">
        <f t="shared" si="14"/>
        <v>86.005515549008933</v>
      </c>
      <c r="J118" s="87">
        <f t="shared" si="15"/>
        <v>70.835758034731981</v>
      </c>
      <c r="K118" s="87">
        <f t="shared" si="16"/>
        <v>100</v>
      </c>
      <c r="L118" s="87"/>
      <c r="M118" s="87"/>
      <c r="N118" s="87"/>
      <c r="O118" s="87"/>
    </row>
    <row r="119" spans="1:15" ht="15.6" x14ac:dyDescent="0.3">
      <c r="A119" s="87">
        <v>1965</v>
      </c>
      <c r="B119" s="87">
        <v>12115.655699999999</v>
      </c>
      <c r="C119" s="87">
        <v>15622.665199999999</v>
      </c>
      <c r="D119" s="87">
        <v>12439.351699999999</v>
      </c>
      <c r="E119" s="87">
        <v>18326.866999999998</v>
      </c>
      <c r="H119" s="87">
        <f t="shared" si="17"/>
        <v>66.108711870937896</v>
      </c>
      <c r="I119" s="87">
        <f t="shared" si="14"/>
        <v>85.244604001327673</v>
      </c>
      <c r="J119" s="87">
        <f t="shared" si="15"/>
        <v>67.874949384420148</v>
      </c>
      <c r="K119" s="87">
        <f t="shared" si="16"/>
        <v>100</v>
      </c>
      <c r="L119" s="87"/>
      <c r="M119" s="87"/>
      <c r="N119" s="87"/>
      <c r="O119" s="87"/>
    </row>
    <row r="120" spans="1:15" ht="15.6" x14ac:dyDescent="0.3">
      <c r="A120" s="87">
        <v>1966</v>
      </c>
      <c r="B120" s="87">
        <v>12644.8105</v>
      </c>
      <c r="C120" s="87">
        <v>15896.893599999999</v>
      </c>
      <c r="D120" s="87">
        <v>12615.7207</v>
      </c>
      <c r="E120" s="87">
        <v>19194.3459</v>
      </c>
      <c r="H120" s="87">
        <f t="shared" si="17"/>
        <v>65.877788000058914</v>
      </c>
      <c r="I120" s="87">
        <f t="shared" si="14"/>
        <v>82.820710238424951</v>
      </c>
      <c r="J120" s="87">
        <f t="shared" si="15"/>
        <v>65.726233994772386</v>
      </c>
      <c r="K120" s="87">
        <f t="shared" si="16"/>
        <v>100</v>
      </c>
      <c r="L120" s="87"/>
      <c r="M120" s="87"/>
      <c r="N120" s="87"/>
      <c r="O120" s="87"/>
    </row>
    <row r="121" spans="1:15" ht="15.6" x14ac:dyDescent="0.3">
      <c r="A121" s="87">
        <v>1967</v>
      </c>
      <c r="B121" s="87">
        <v>13150.5362</v>
      </c>
      <c r="C121" s="87">
        <v>15760.250599999999</v>
      </c>
      <c r="D121" s="87">
        <v>12886.0764</v>
      </c>
      <c r="E121" s="87">
        <v>19543.283299999999</v>
      </c>
      <c r="H121" s="87">
        <f t="shared" si="17"/>
        <v>67.289288079859134</v>
      </c>
      <c r="I121" s="87">
        <f t="shared" si="14"/>
        <v>80.642798643767307</v>
      </c>
      <c r="J121" s="87">
        <f t="shared" si="15"/>
        <v>65.936087617375932</v>
      </c>
      <c r="K121" s="87">
        <f t="shared" si="16"/>
        <v>100</v>
      </c>
      <c r="L121" s="87"/>
      <c r="M121" s="87"/>
      <c r="N121" s="87"/>
      <c r="O121" s="87"/>
    </row>
    <row r="122" spans="1:15" ht="15.6" x14ac:dyDescent="0.3">
      <c r="A122" s="87">
        <v>1968</v>
      </c>
      <c r="B122" s="87">
        <v>13640.3349</v>
      </c>
      <c r="C122" s="87">
        <v>16527.787100000001</v>
      </c>
      <c r="D122" s="87">
        <v>13486.0299</v>
      </c>
      <c r="E122" s="87">
        <v>20297.006099999999</v>
      </c>
      <c r="H122" s="87">
        <f t="shared" si="17"/>
        <v>67.203679364317679</v>
      </c>
      <c r="I122" s="87">
        <f t="shared" si="14"/>
        <v>81.429679917177552</v>
      </c>
      <c r="J122" s="87">
        <f t="shared" si="15"/>
        <v>66.443444090012861</v>
      </c>
      <c r="K122" s="87">
        <f t="shared" si="16"/>
        <v>100</v>
      </c>
      <c r="L122" s="87"/>
      <c r="M122" s="87"/>
      <c r="N122" s="87"/>
      <c r="O122" s="87"/>
    </row>
    <row r="123" spans="1:15" ht="15.6" x14ac:dyDescent="0.3">
      <c r="A123" s="87">
        <v>1969</v>
      </c>
      <c r="B123" s="87">
        <v>14495.474099999999</v>
      </c>
      <c r="C123" s="87">
        <v>17578.9113</v>
      </c>
      <c r="D123" s="87">
        <v>13784.4987</v>
      </c>
      <c r="E123" s="87">
        <v>20760.257300000001</v>
      </c>
      <c r="H123" s="87">
        <f t="shared" si="17"/>
        <v>69.823190967869166</v>
      </c>
      <c r="I123" s="87">
        <f t="shared" si="14"/>
        <v>84.675787231211231</v>
      </c>
      <c r="J123" s="87">
        <f t="shared" si="15"/>
        <v>66.398496419406129</v>
      </c>
      <c r="K123" s="87">
        <f t="shared" si="16"/>
        <v>100</v>
      </c>
      <c r="L123" s="87"/>
      <c r="M123" s="87"/>
      <c r="N123" s="87"/>
      <c r="O123" s="87"/>
    </row>
    <row r="124" spans="1:15" ht="15.6" x14ac:dyDescent="0.3">
      <c r="A124" s="87">
        <v>1970</v>
      </c>
      <c r="B124" s="87">
        <v>15251.0285</v>
      </c>
      <c r="C124" s="87">
        <v>18385.162499999999</v>
      </c>
      <c r="D124" s="87">
        <v>14146.1558</v>
      </c>
      <c r="E124" s="87">
        <v>20484.3174</v>
      </c>
      <c r="H124" s="87">
        <f t="shared" si="17"/>
        <v>74.452217285014342</v>
      </c>
      <c r="I124" s="87">
        <f t="shared" si="14"/>
        <v>89.752380521110254</v>
      </c>
      <c r="J124" s="87">
        <f t="shared" si="15"/>
        <v>69.058468113758096</v>
      </c>
      <c r="K124" s="87">
        <f t="shared" si="16"/>
        <v>100</v>
      </c>
      <c r="L124" s="87"/>
      <c r="M124" s="87"/>
      <c r="N124" s="87"/>
      <c r="O124" s="87"/>
    </row>
    <row r="125" spans="1:15" ht="15.6" x14ac:dyDescent="0.3">
      <c r="A125" s="87">
        <v>1971</v>
      </c>
      <c r="B125" s="87">
        <v>15908.4527</v>
      </c>
      <c r="C125" s="87">
        <v>18914.339199999999</v>
      </c>
      <c r="D125" s="87">
        <v>14523.5679</v>
      </c>
      <c r="E125" s="87">
        <v>20826.193599999999</v>
      </c>
      <c r="H125" s="87">
        <f t="shared" si="17"/>
        <v>76.386751249637868</v>
      </c>
      <c r="I125" s="87">
        <f t="shared" si="14"/>
        <v>90.819952811732236</v>
      </c>
      <c r="J125" s="87">
        <f t="shared" si="15"/>
        <v>69.737025300677132</v>
      </c>
      <c r="K125" s="87">
        <f t="shared" si="16"/>
        <v>100</v>
      </c>
      <c r="L125" s="87"/>
      <c r="M125" s="87"/>
      <c r="N125" s="87"/>
      <c r="O125" s="87"/>
    </row>
    <row r="126" spans="1:15" ht="15.6" x14ac:dyDescent="0.3">
      <c r="A126" s="87">
        <v>1972</v>
      </c>
      <c r="B126" s="87">
        <v>16474.904500000001</v>
      </c>
      <c r="C126" s="87">
        <v>19597.1198</v>
      </c>
      <c r="D126" s="87">
        <v>15066.633</v>
      </c>
      <c r="E126" s="87">
        <v>21742.782500000001</v>
      </c>
      <c r="H126" s="87">
        <f t="shared" si="17"/>
        <v>75.771831411182077</v>
      </c>
      <c r="I126" s="87">
        <f t="shared" si="14"/>
        <v>90.131609420275439</v>
      </c>
      <c r="J126" s="87">
        <f t="shared" si="15"/>
        <v>69.294870608212179</v>
      </c>
      <c r="K126" s="87">
        <f t="shared" si="16"/>
        <v>100</v>
      </c>
      <c r="L126" s="87"/>
      <c r="M126" s="87"/>
      <c r="N126" s="87"/>
      <c r="O126" s="87"/>
    </row>
    <row r="127" spans="1:15" ht="15.6" x14ac:dyDescent="0.3">
      <c r="A127" s="87">
        <v>1973</v>
      </c>
      <c r="B127" s="87">
        <v>17364.956900000001</v>
      </c>
      <c r="C127" s="87">
        <v>20434.358</v>
      </c>
      <c r="D127" s="87">
        <v>16079.5998</v>
      </c>
      <c r="E127" s="87">
        <v>22773.308400000002</v>
      </c>
      <c r="H127" s="87">
        <f t="shared" si="17"/>
        <v>76.251357927423498</v>
      </c>
      <c r="I127" s="87">
        <f t="shared" si="14"/>
        <v>89.729422010549854</v>
      </c>
      <c r="J127" s="87">
        <f t="shared" si="15"/>
        <v>70.607219283079658</v>
      </c>
      <c r="K127" s="87">
        <f t="shared" si="16"/>
        <v>100</v>
      </c>
      <c r="L127" s="87"/>
      <c r="M127" s="87"/>
      <c r="N127" s="87"/>
      <c r="O127" s="87"/>
    </row>
    <row r="128" spans="1:15" ht="15.6" x14ac:dyDescent="0.3">
      <c r="A128" s="87">
        <v>1974</v>
      </c>
      <c r="B128" s="87">
        <v>17965.3073</v>
      </c>
      <c r="C128" s="87">
        <v>20585.6548</v>
      </c>
      <c r="D128" s="87">
        <v>15642.247600000001</v>
      </c>
      <c r="E128" s="87">
        <v>22510.707999999999</v>
      </c>
      <c r="H128" s="87">
        <f t="shared" si="17"/>
        <v>79.807828789747532</v>
      </c>
      <c r="I128" s="87">
        <f t="shared" si="14"/>
        <v>91.448277859585758</v>
      </c>
      <c r="J128" s="87">
        <f t="shared" si="15"/>
        <v>69.488030318726544</v>
      </c>
      <c r="K128" s="87">
        <f t="shared" si="16"/>
        <v>100</v>
      </c>
      <c r="L128" s="87"/>
      <c r="M128" s="87"/>
      <c r="N128" s="87"/>
      <c r="O128" s="87"/>
    </row>
    <row r="129" spans="1:15" ht="15.6" x14ac:dyDescent="0.3">
      <c r="A129" s="87">
        <v>1975</v>
      </c>
      <c r="B129" s="87">
        <v>17690.129799999999</v>
      </c>
      <c r="C129" s="87">
        <v>20483.7948</v>
      </c>
      <c r="D129" s="87">
        <v>15366.438399999999</v>
      </c>
      <c r="E129" s="87">
        <v>22242.345600000001</v>
      </c>
      <c r="H129" s="87">
        <f t="shared" si="17"/>
        <v>79.533562323570763</v>
      </c>
      <c r="I129" s="87">
        <f t="shared" si="14"/>
        <v>92.093680982998478</v>
      </c>
      <c r="J129" s="87">
        <f t="shared" si="15"/>
        <v>69.086411461927824</v>
      </c>
      <c r="K129" s="87">
        <f t="shared" si="16"/>
        <v>100</v>
      </c>
      <c r="L129" s="87"/>
      <c r="M129" s="87"/>
      <c r="N129" s="87"/>
      <c r="O129" s="87"/>
    </row>
    <row r="130" spans="1:15" ht="15.6" x14ac:dyDescent="0.3">
      <c r="A130" s="87">
        <v>1976</v>
      </c>
      <c r="B130" s="87">
        <v>18379.186300000001</v>
      </c>
      <c r="C130" s="87">
        <v>21590.597000000002</v>
      </c>
      <c r="D130" s="87">
        <v>15883.8609</v>
      </c>
      <c r="E130" s="87">
        <v>23152.6162</v>
      </c>
      <c r="H130" s="87">
        <f t="shared" si="17"/>
        <v>79.382762367908995</v>
      </c>
      <c r="I130" s="87">
        <f t="shared" si="14"/>
        <v>93.253379287650446</v>
      </c>
      <c r="J130" s="87">
        <f t="shared" si="15"/>
        <v>68.605036954743795</v>
      </c>
      <c r="K130" s="87">
        <f t="shared" si="16"/>
        <v>100</v>
      </c>
      <c r="L130" s="87"/>
      <c r="M130" s="87"/>
      <c r="N130" s="87"/>
      <c r="O130" s="87"/>
    </row>
    <row r="131" spans="1:15" ht="15.6" x14ac:dyDescent="0.3">
      <c r="A131" s="87">
        <v>1977</v>
      </c>
      <c r="B131" s="87">
        <v>18929.423500000001</v>
      </c>
      <c r="C131" s="87">
        <v>22366.571199999998</v>
      </c>
      <c r="D131" s="87">
        <v>16225.4962</v>
      </c>
      <c r="E131" s="87">
        <v>24052.564200000001</v>
      </c>
      <c r="H131" s="87">
        <f t="shared" si="17"/>
        <v>78.700230639026842</v>
      </c>
      <c r="I131" s="87">
        <f t="shared" si="14"/>
        <v>92.990381457956971</v>
      </c>
      <c r="J131" s="87">
        <f t="shared" si="15"/>
        <v>67.458488272115275</v>
      </c>
      <c r="K131" s="87">
        <f t="shared" si="16"/>
        <v>100</v>
      </c>
      <c r="L131" s="87"/>
      <c r="M131" s="87"/>
      <c r="N131" s="87"/>
      <c r="O131" s="87"/>
    </row>
    <row r="132" spans="1:15" ht="15.6" x14ac:dyDescent="0.3">
      <c r="A132" s="87">
        <v>1978</v>
      </c>
      <c r="B132" s="87">
        <v>19584.133099999999</v>
      </c>
      <c r="C132" s="87">
        <v>23064.9748</v>
      </c>
      <c r="D132" s="87">
        <v>16956.739399999999</v>
      </c>
      <c r="E132" s="87">
        <v>25134.601299999998</v>
      </c>
      <c r="H132" s="87">
        <f t="shared" si="17"/>
        <v>77.917023095966115</v>
      </c>
      <c r="I132" s="87">
        <f t="shared" si="14"/>
        <v>91.765827214454362</v>
      </c>
      <c r="J132" s="87">
        <f t="shared" si="15"/>
        <v>67.463729372942154</v>
      </c>
      <c r="K132" s="87">
        <f t="shared" si="16"/>
        <v>100</v>
      </c>
      <c r="L132" s="87"/>
      <c r="M132" s="87"/>
      <c r="N132" s="87"/>
      <c r="O132" s="87"/>
    </row>
    <row r="133" spans="1:15" ht="15.6" x14ac:dyDescent="0.3">
      <c r="A133" s="87">
        <v>1979</v>
      </c>
      <c r="B133" s="87">
        <v>20196.4087</v>
      </c>
      <c r="C133" s="87">
        <v>24005.673699999999</v>
      </c>
      <c r="D133" s="87">
        <v>17531.281999999999</v>
      </c>
      <c r="E133" s="87">
        <v>25478.893499999998</v>
      </c>
      <c r="H133" s="87">
        <f t="shared" si="17"/>
        <v>79.267212683313744</v>
      </c>
      <c r="I133" s="87">
        <f t="shared" si="14"/>
        <v>94.217881557533119</v>
      </c>
      <c r="J133" s="87">
        <f t="shared" si="15"/>
        <v>68.807077513001104</v>
      </c>
      <c r="K133" s="87">
        <f t="shared" si="16"/>
        <v>99.999999999999986</v>
      </c>
      <c r="L133" s="87"/>
      <c r="M133" s="87"/>
      <c r="N133" s="87"/>
      <c r="O133" s="87"/>
    </row>
    <row r="134" spans="1:15" ht="15.6" x14ac:dyDescent="0.3">
      <c r="A134" s="87">
        <v>1980</v>
      </c>
      <c r="B134" s="87">
        <v>20416.223999999998</v>
      </c>
      <c r="C134" s="87">
        <v>24277.164100000002</v>
      </c>
      <c r="D134" s="87">
        <v>17189.426800000001</v>
      </c>
      <c r="E134" s="87">
        <v>25193.1234</v>
      </c>
      <c r="H134" s="87">
        <f t="shared" si="17"/>
        <v>81.03887587038929</v>
      </c>
      <c r="I134" s="87">
        <f t="shared" si="14"/>
        <v>96.364248745750999</v>
      </c>
      <c r="J134" s="87">
        <f t="shared" si="15"/>
        <v>68.230629950393535</v>
      </c>
      <c r="K134" s="87">
        <f t="shared" si="16"/>
        <v>99.999999999999986</v>
      </c>
      <c r="L134" s="87"/>
      <c r="M134" s="87"/>
      <c r="N134" s="87"/>
      <c r="O134" s="87"/>
    </row>
    <row r="135" spans="1:15" ht="15.6" x14ac:dyDescent="0.3">
      <c r="A135" s="87">
        <v>1981</v>
      </c>
      <c r="B135" s="87">
        <v>20517.341899999999</v>
      </c>
      <c r="C135" s="87">
        <v>24348.9889</v>
      </c>
      <c r="D135" s="87">
        <v>17036.305899999999</v>
      </c>
      <c r="E135" s="87">
        <v>25684.546900000001</v>
      </c>
      <c r="H135" s="87">
        <f t="shared" si="17"/>
        <v>79.882047286572913</v>
      </c>
      <c r="I135" s="87">
        <f t="shared" si="14"/>
        <v>94.800149657302313</v>
      </c>
      <c r="J135" s="87">
        <f t="shared" si="15"/>
        <v>66.329010849710556</v>
      </c>
      <c r="K135" s="87">
        <f t="shared" si="16"/>
        <v>100</v>
      </c>
      <c r="L135" s="87"/>
      <c r="M135" s="87"/>
      <c r="N135" s="87"/>
      <c r="O135" s="87"/>
    </row>
    <row r="136" spans="1:15" ht="15.6" x14ac:dyDescent="0.3">
      <c r="A136" s="87">
        <v>1982</v>
      </c>
      <c r="B136" s="87">
        <v>20907.946100000001</v>
      </c>
      <c r="C136" s="87">
        <v>24277.8004</v>
      </c>
      <c r="D136" s="87">
        <v>17407.579699999998</v>
      </c>
      <c r="E136" s="87">
        <v>25212.211500000001</v>
      </c>
      <c r="H136" s="87">
        <f t="shared" si="17"/>
        <v>82.92785462314562</v>
      </c>
      <c r="I136" s="87">
        <f t="shared" si="14"/>
        <v>96.293815399731983</v>
      </c>
      <c r="J136" s="87">
        <f t="shared" si="15"/>
        <v>69.044239534481122</v>
      </c>
      <c r="K136" s="87">
        <f t="shared" si="16"/>
        <v>99.999999999999986</v>
      </c>
      <c r="L136" s="87"/>
      <c r="M136" s="87"/>
      <c r="N136" s="87"/>
      <c r="O136" s="87"/>
    </row>
    <row r="137" spans="1:15" ht="15.6" x14ac:dyDescent="0.3">
      <c r="A137" s="87">
        <v>1983</v>
      </c>
      <c r="B137" s="87">
        <v>21043.0664</v>
      </c>
      <c r="C137" s="87">
        <v>24740.5386</v>
      </c>
      <c r="D137" s="87">
        <v>18115.282899999998</v>
      </c>
      <c r="E137" s="87">
        <v>25689.328600000001</v>
      </c>
      <c r="H137" s="87">
        <f t="shared" si="17"/>
        <v>81.913648766982575</v>
      </c>
      <c r="I137" s="87">
        <f t="shared" si="14"/>
        <v>96.306676539611857</v>
      </c>
      <c r="J137" s="87">
        <f t="shared" si="15"/>
        <v>70.516762746380209</v>
      </c>
      <c r="K137" s="87">
        <f t="shared" si="16"/>
        <v>99.999999999999986</v>
      </c>
      <c r="L137" s="87"/>
      <c r="M137" s="87"/>
      <c r="N137" s="87"/>
      <c r="O137" s="87"/>
    </row>
    <row r="138" spans="1:15" ht="15.6" x14ac:dyDescent="0.3">
      <c r="A138" s="87">
        <v>1984</v>
      </c>
      <c r="B138" s="87">
        <v>21262.977500000001</v>
      </c>
      <c r="C138" s="87">
        <v>25539.654500000001</v>
      </c>
      <c r="D138" s="87">
        <v>18509.017800000001</v>
      </c>
      <c r="E138" s="87">
        <v>27370.937399999999</v>
      </c>
      <c r="H138" s="87">
        <f t="shared" si="17"/>
        <v>77.684505975305029</v>
      </c>
      <c r="I138" s="87">
        <f t="shared" si="14"/>
        <v>93.30938917714964</v>
      </c>
      <c r="J138" s="87">
        <f t="shared" si="15"/>
        <v>67.622886017780317</v>
      </c>
      <c r="K138" s="87">
        <f t="shared" si="16"/>
        <v>100</v>
      </c>
      <c r="L138" s="87"/>
      <c r="M138" s="87"/>
      <c r="N138" s="87"/>
      <c r="O138" s="87"/>
    </row>
    <row r="139" spans="1:15" ht="15.6" x14ac:dyDescent="0.3">
      <c r="A139" s="87">
        <v>1985</v>
      </c>
      <c r="B139" s="87">
        <v>21499.662</v>
      </c>
      <c r="C139" s="87">
        <v>26197.442200000001</v>
      </c>
      <c r="D139" s="87">
        <v>19245.083200000001</v>
      </c>
      <c r="E139" s="87">
        <v>28134.581099999999</v>
      </c>
      <c r="H139" s="87">
        <f t="shared" si="17"/>
        <v>76.417210277923786</v>
      </c>
      <c r="I139" s="87">
        <f t="shared" si="14"/>
        <v>93.11474056388208</v>
      </c>
      <c r="J139" s="87">
        <f t="shared" si="15"/>
        <v>68.403660006866076</v>
      </c>
      <c r="K139" s="87">
        <f t="shared" si="16"/>
        <v>100</v>
      </c>
      <c r="L139" s="87"/>
      <c r="M139" s="87"/>
      <c r="N139" s="87"/>
      <c r="O139" s="87"/>
    </row>
    <row r="140" spans="1:15" ht="15.6" x14ac:dyDescent="0.3">
      <c r="A140" s="87">
        <v>1986</v>
      </c>
      <c r="B140" s="87">
        <v>21898.569299999999</v>
      </c>
      <c r="C140" s="87">
        <v>26775.346300000001</v>
      </c>
      <c r="D140" s="87">
        <v>19782.420300000002</v>
      </c>
      <c r="E140" s="87">
        <v>28705.050500000001</v>
      </c>
      <c r="H140" s="87">
        <f t="shared" si="17"/>
        <v>76.288210327308065</v>
      </c>
      <c r="I140" s="87">
        <f t="shared" si="14"/>
        <v>93.277474986501062</v>
      </c>
      <c r="J140" s="87">
        <f t="shared" si="15"/>
        <v>68.916166163860268</v>
      </c>
      <c r="K140" s="87">
        <f t="shared" si="16"/>
        <v>100</v>
      </c>
      <c r="L140" s="87"/>
      <c r="M140" s="87"/>
      <c r="N140" s="87"/>
      <c r="O140" s="87"/>
    </row>
    <row r="141" spans="1:15" ht="15.6" x14ac:dyDescent="0.3">
      <c r="A141" s="87">
        <v>1987</v>
      </c>
      <c r="B141" s="87">
        <v>22347.9499</v>
      </c>
      <c r="C141" s="87">
        <v>27103.550299999999</v>
      </c>
      <c r="D141" s="87">
        <v>20808.565200000001</v>
      </c>
      <c r="E141" s="87">
        <v>29670.494299999998</v>
      </c>
      <c r="H141" s="87">
        <f t="shared" si="17"/>
        <v>75.320450256199464</v>
      </c>
      <c r="I141" s="87">
        <f t="shared" si="14"/>
        <v>91.348496003991414</v>
      </c>
      <c r="J141" s="87">
        <f t="shared" si="15"/>
        <v>70.132182462494399</v>
      </c>
      <c r="K141" s="87">
        <f t="shared" si="16"/>
        <v>100</v>
      </c>
      <c r="L141" s="87"/>
      <c r="M141" s="87"/>
      <c r="N141" s="87"/>
      <c r="O141" s="87"/>
    </row>
    <row r="142" spans="1:15" ht="15.6" x14ac:dyDescent="0.3">
      <c r="A142" s="87">
        <v>1988</v>
      </c>
      <c r="B142" s="87">
        <v>23280.845399999998</v>
      </c>
      <c r="C142" s="87">
        <v>27977.075099999998</v>
      </c>
      <c r="D142" s="87">
        <v>21978.537100000001</v>
      </c>
      <c r="E142" s="87">
        <v>30869.3086</v>
      </c>
      <c r="H142" s="87">
        <f t="shared" si="17"/>
        <v>75.417450068836331</v>
      </c>
      <c r="I142" s="87">
        <f t="shared" si="14"/>
        <v>90.630715000853627</v>
      </c>
      <c r="J142" s="87">
        <f t="shared" si="15"/>
        <v>71.198669801111123</v>
      </c>
      <c r="K142" s="87">
        <f t="shared" si="16"/>
        <v>100</v>
      </c>
      <c r="L142" s="87"/>
      <c r="M142" s="87"/>
      <c r="N142" s="87"/>
      <c r="O142" s="87"/>
    </row>
    <row r="143" spans="1:15" ht="15.6" x14ac:dyDescent="0.3">
      <c r="A143" s="87">
        <v>1989</v>
      </c>
      <c r="B143" s="87">
        <v>24156.851299999998</v>
      </c>
      <c r="C143" s="87">
        <v>28730.018499999998</v>
      </c>
      <c r="D143" s="87">
        <v>22488.1823</v>
      </c>
      <c r="E143" s="87">
        <v>31269.049800000001</v>
      </c>
      <c r="H143" s="87">
        <f t="shared" si="17"/>
        <v>77.254830109995851</v>
      </c>
      <c r="I143" s="87">
        <f t="shared" si="14"/>
        <v>91.880049709729249</v>
      </c>
      <c r="J143" s="87">
        <f t="shared" si="15"/>
        <v>71.918342398751108</v>
      </c>
      <c r="K143" s="87">
        <f t="shared" si="16"/>
        <v>100</v>
      </c>
      <c r="L143" s="87"/>
      <c r="M143" s="87"/>
      <c r="N143" s="87"/>
      <c r="O143" s="87"/>
    </row>
    <row r="144" spans="1:15" ht="15.6" x14ac:dyDescent="0.3">
      <c r="A144" s="87">
        <v>1990</v>
      </c>
      <c r="B144" s="87">
        <v>24719.2961</v>
      </c>
      <c r="C144" s="87">
        <v>29760.063099999999</v>
      </c>
      <c r="D144" s="87">
        <v>22576.154600000002</v>
      </c>
      <c r="E144" s="87">
        <v>31295.9185</v>
      </c>
      <c r="H144" s="87">
        <f t="shared" si="17"/>
        <v>78.985686584018936</v>
      </c>
      <c r="I144" s="87">
        <f t="shared" si="14"/>
        <v>95.092473799738457</v>
      </c>
      <c r="J144" s="87">
        <f t="shared" si="15"/>
        <v>72.137696166354729</v>
      </c>
      <c r="K144" s="87">
        <f t="shared" si="16"/>
        <v>100</v>
      </c>
      <c r="L144" s="87"/>
      <c r="M144" s="87"/>
      <c r="N144" s="87"/>
      <c r="O144" s="87"/>
    </row>
    <row r="145" spans="1:15" ht="15.6" x14ac:dyDescent="0.3">
      <c r="A145" s="87">
        <v>1991</v>
      </c>
      <c r="B145" s="87">
        <v>24853.947800000002</v>
      </c>
      <c r="C145" s="87">
        <v>27570.1423</v>
      </c>
      <c r="D145" s="87">
        <v>22227.146000000001</v>
      </c>
      <c r="E145" s="87">
        <v>30815.627499999999</v>
      </c>
      <c r="H145" s="87">
        <f t="shared" si="17"/>
        <v>80.653713120071956</v>
      </c>
      <c r="I145" s="87">
        <f t="shared" si="14"/>
        <v>89.468054155314547</v>
      </c>
      <c r="J145" s="87">
        <f t="shared" si="15"/>
        <v>72.129460936662738</v>
      </c>
      <c r="K145" s="87">
        <f t="shared" si="16"/>
        <v>100</v>
      </c>
      <c r="L145" s="87"/>
      <c r="M145" s="87"/>
      <c r="N145" s="87"/>
      <c r="O145" s="87"/>
    </row>
    <row r="146" spans="1:15" ht="15.6" x14ac:dyDescent="0.3">
      <c r="A146" s="87">
        <v>1992</v>
      </c>
      <c r="B146" s="87">
        <v>25125.762500000001</v>
      </c>
      <c r="C146" s="87">
        <v>27887.154699999999</v>
      </c>
      <c r="D146" s="87">
        <v>22278.709299999999</v>
      </c>
      <c r="E146" s="87">
        <v>31305.428500000002</v>
      </c>
      <c r="H146" s="87">
        <f t="shared" si="17"/>
        <v>80.26008172991466</v>
      </c>
      <c r="I146" s="87">
        <f t="shared" si="14"/>
        <v>89.080891194317928</v>
      </c>
      <c r="J146" s="87">
        <f t="shared" si="15"/>
        <v>71.165642406076614</v>
      </c>
      <c r="K146" s="87">
        <f t="shared" si="16"/>
        <v>100</v>
      </c>
      <c r="L146" s="87"/>
      <c r="M146" s="87"/>
      <c r="N146" s="87"/>
      <c r="O146" s="87"/>
    </row>
    <row r="147" spans="1:15" ht="15.6" x14ac:dyDescent="0.3">
      <c r="A147" s="87">
        <v>1993</v>
      </c>
      <c r="B147" s="87">
        <v>24852.3027</v>
      </c>
      <c r="C147" s="87">
        <v>27439.7912</v>
      </c>
      <c r="D147" s="87">
        <v>22772.439399999999</v>
      </c>
      <c r="E147" s="87">
        <v>31536.066999999999</v>
      </c>
      <c r="H147" s="87">
        <f t="shared" si="17"/>
        <v>78.805967465759124</v>
      </c>
      <c r="I147" s="87">
        <f t="shared" si="14"/>
        <v>87.01082224362348</v>
      </c>
      <c r="J147" s="87">
        <f t="shared" si="15"/>
        <v>72.210778217841806</v>
      </c>
      <c r="K147" s="87">
        <f t="shared" si="16"/>
        <v>100</v>
      </c>
      <c r="L147" s="87"/>
      <c r="M147" s="87"/>
      <c r="N147" s="87"/>
      <c r="O147" s="87"/>
    </row>
    <row r="148" spans="1:15" ht="15.6" x14ac:dyDescent="0.3">
      <c r="A148" s="87">
        <v>1994</v>
      </c>
      <c r="B148" s="87">
        <v>25341.053599999999</v>
      </c>
      <c r="C148" s="87">
        <v>28016.068800000001</v>
      </c>
      <c r="D148" s="87">
        <v>23588.1456</v>
      </c>
      <c r="E148" s="87">
        <v>32507.378100000002</v>
      </c>
      <c r="H148" s="87">
        <f t="shared" si="17"/>
        <v>77.954775442194148</v>
      </c>
      <c r="I148" s="87">
        <f t="shared" si="14"/>
        <v>86.183723319107045</v>
      </c>
      <c r="J148" s="87">
        <f t="shared" si="15"/>
        <v>72.56243652575597</v>
      </c>
      <c r="K148" s="87">
        <f t="shared" si="16"/>
        <v>100</v>
      </c>
      <c r="L148" s="87"/>
      <c r="M148" s="87"/>
      <c r="N148" s="87"/>
      <c r="O148" s="87"/>
    </row>
    <row r="149" spans="1:15" ht="15.6" x14ac:dyDescent="0.3">
      <c r="A149" s="87">
        <v>1995</v>
      </c>
      <c r="B149" s="87">
        <v>25777.408599999999</v>
      </c>
      <c r="C149" s="87">
        <v>28420.792799999999</v>
      </c>
      <c r="D149" s="87">
        <v>24116.726900000001</v>
      </c>
      <c r="E149" s="87">
        <v>33237.4611</v>
      </c>
      <c r="H149" s="87">
        <f t="shared" si="17"/>
        <v>77.555287759328877</v>
      </c>
      <c r="I149" s="87">
        <f t="shared" si="14"/>
        <v>85.508314592657015</v>
      </c>
      <c r="J149" s="87">
        <f t="shared" si="15"/>
        <v>72.55887213358784</v>
      </c>
      <c r="K149" s="87">
        <f t="shared" si="16"/>
        <v>100</v>
      </c>
      <c r="L149" s="87"/>
      <c r="M149" s="87"/>
      <c r="N149" s="87"/>
      <c r="O149" s="87"/>
    </row>
    <row r="150" spans="1:15" ht="15.6" x14ac:dyDescent="0.3">
      <c r="A150" s="87">
        <v>1996</v>
      </c>
      <c r="B150" s="87">
        <v>26044.169099999999</v>
      </c>
      <c r="C150" s="87">
        <v>28571.609899999999</v>
      </c>
      <c r="D150" s="87">
        <v>24675.444200000002</v>
      </c>
      <c r="E150" s="87">
        <v>34182.256500000003</v>
      </c>
      <c r="H150" s="87">
        <f t="shared" si="17"/>
        <v>76.192070877474109</v>
      </c>
      <c r="I150" s="87">
        <f t="shared" si="14"/>
        <v>83.586084786415412</v>
      </c>
      <c r="J150" s="87">
        <f t="shared" si="15"/>
        <v>72.187873846186847</v>
      </c>
      <c r="K150" s="87">
        <f t="shared" si="16"/>
        <v>100</v>
      </c>
      <c r="L150" s="87"/>
      <c r="M150" s="87"/>
      <c r="N150" s="87"/>
      <c r="O150" s="87"/>
    </row>
    <row r="151" spans="1:15" ht="15.6" x14ac:dyDescent="0.3">
      <c r="A151" s="87">
        <v>1997</v>
      </c>
      <c r="B151" s="87">
        <v>26561.5262</v>
      </c>
      <c r="C151" s="87">
        <v>29062.2477</v>
      </c>
      <c r="D151" s="87">
        <v>25383.732199999999</v>
      </c>
      <c r="E151" s="87">
        <v>35408.6662</v>
      </c>
      <c r="H151" s="87">
        <f t="shared" si="17"/>
        <v>75.014195818536649</v>
      </c>
      <c r="I151" s="87">
        <f t="shared" si="14"/>
        <v>82.07665190167485</v>
      </c>
      <c r="J151" s="87">
        <f t="shared" si="15"/>
        <v>71.687908425084927</v>
      </c>
      <c r="K151" s="87">
        <f t="shared" si="16"/>
        <v>100</v>
      </c>
      <c r="L151" s="87"/>
      <c r="M151" s="87"/>
      <c r="N151" s="87"/>
      <c r="O151" s="87"/>
    </row>
    <row r="152" spans="1:15" ht="15.6" x14ac:dyDescent="0.3">
      <c r="A152" s="87">
        <v>1998</v>
      </c>
      <c r="B152" s="87">
        <v>27410.439299999998</v>
      </c>
      <c r="C152" s="87">
        <v>29636.6842</v>
      </c>
      <c r="D152" s="87">
        <v>26110.4872</v>
      </c>
      <c r="E152" s="87">
        <v>36772.910900000003</v>
      </c>
      <c r="H152" s="87">
        <f t="shared" si="17"/>
        <v>74.539759374882649</v>
      </c>
      <c r="I152" s="87">
        <f t="shared" si="14"/>
        <v>80.593794384659375</v>
      </c>
      <c r="J152" s="87">
        <f t="shared" si="15"/>
        <v>71.004678609764326</v>
      </c>
      <c r="K152" s="87">
        <f t="shared" si="16"/>
        <v>100</v>
      </c>
      <c r="L152" s="87"/>
      <c r="M152" s="87"/>
      <c r="N152" s="87"/>
      <c r="O152" s="87"/>
    </row>
    <row r="153" spans="1:15" ht="15.6" x14ac:dyDescent="0.3">
      <c r="A153" s="87">
        <v>1999</v>
      </c>
      <c r="B153" s="87">
        <v>28239.9126</v>
      </c>
      <c r="C153" s="87">
        <v>30206.452399999998</v>
      </c>
      <c r="D153" s="87">
        <v>26885.213500000002</v>
      </c>
      <c r="E153" s="87">
        <v>37935.945699999997</v>
      </c>
      <c r="H153" s="87">
        <f t="shared" si="17"/>
        <v>74.441040229557274</v>
      </c>
      <c r="I153" s="87">
        <f t="shared" si="14"/>
        <v>79.624883056493829</v>
      </c>
      <c r="J153" s="87">
        <f t="shared" si="15"/>
        <v>70.870023150628882</v>
      </c>
      <c r="K153" s="87">
        <f t="shared" si="16"/>
        <v>100</v>
      </c>
      <c r="L153" s="87"/>
      <c r="M153" s="87"/>
      <c r="N153" s="87"/>
      <c r="O153" s="87"/>
    </row>
    <row r="154" spans="1:15" ht="15.6" x14ac:dyDescent="0.3">
      <c r="A154" s="87">
        <v>2000</v>
      </c>
      <c r="B154" s="87">
        <v>29150.837500000001</v>
      </c>
      <c r="C154" s="87">
        <v>31063.536599999999</v>
      </c>
      <c r="D154" s="87">
        <v>27799.980500000001</v>
      </c>
      <c r="E154" s="87">
        <v>39252.492400000003</v>
      </c>
      <c r="H154" s="87">
        <f t="shared" si="17"/>
        <v>74.264933810929151</v>
      </c>
      <c r="I154" s="87">
        <f t="shared" si="14"/>
        <v>79.137743110549579</v>
      </c>
      <c r="J154" s="87">
        <f t="shared" si="15"/>
        <v>70.823478460185626</v>
      </c>
      <c r="K154" s="87">
        <f t="shared" si="16"/>
        <v>100</v>
      </c>
      <c r="L154" s="87"/>
      <c r="M154" s="87"/>
      <c r="N154" s="87"/>
      <c r="O154" s="87"/>
    </row>
    <row r="155" spans="1:15" ht="15.6" x14ac:dyDescent="0.3">
      <c r="A155" s="87">
        <v>2001</v>
      </c>
      <c r="B155" s="87">
        <v>29513.431799999998</v>
      </c>
      <c r="C155" s="87">
        <v>31536.632699999998</v>
      </c>
      <c r="D155" s="87">
        <v>28449.357</v>
      </c>
      <c r="E155" s="87">
        <v>39198.3753</v>
      </c>
      <c r="H155" s="87">
        <f t="shared" si="17"/>
        <v>75.292487441437387</v>
      </c>
      <c r="I155" s="87">
        <f t="shared" si="14"/>
        <v>80.45392815043536</v>
      </c>
      <c r="J155" s="87">
        <f t="shared" si="15"/>
        <v>72.577898400804386</v>
      </c>
      <c r="K155" s="87">
        <f t="shared" si="16"/>
        <v>100</v>
      </c>
      <c r="L155" s="87"/>
      <c r="M155" s="87"/>
      <c r="N155" s="87"/>
      <c r="O155" s="87"/>
    </row>
    <row r="156" spans="1:15" ht="15.6" x14ac:dyDescent="0.3">
      <c r="A156" s="87">
        <v>2002</v>
      </c>
      <c r="B156" s="87">
        <v>29631.695899999999</v>
      </c>
      <c r="C156" s="87">
        <v>31486.025300000001</v>
      </c>
      <c r="D156" s="87">
        <v>29003.451400000002</v>
      </c>
      <c r="E156" s="87">
        <v>39262.693500000001</v>
      </c>
      <c r="H156" s="87">
        <f t="shared" si="17"/>
        <v>75.470359413828803</v>
      </c>
      <c r="I156" s="87">
        <f t="shared" si="14"/>
        <v>80.193238143480912</v>
      </c>
      <c r="J156" s="87">
        <f t="shared" si="15"/>
        <v>73.870253960034603</v>
      </c>
      <c r="K156" s="87">
        <f t="shared" si="16"/>
        <v>100</v>
      </c>
      <c r="L156" s="87"/>
      <c r="M156" s="87"/>
      <c r="N156" s="87"/>
      <c r="O156" s="87"/>
    </row>
    <row r="157" spans="1:15" ht="15.6" x14ac:dyDescent="0.3">
      <c r="A157" s="87">
        <v>2003</v>
      </c>
      <c r="B157" s="87">
        <v>29665.6721</v>
      </c>
      <c r="C157" s="87">
        <v>31241.9378</v>
      </c>
      <c r="D157" s="87">
        <v>29868.111799999999</v>
      </c>
      <c r="E157" s="87">
        <v>39695.1322</v>
      </c>
      <c r="H157" s="87">
        <f t="shared" si="17"/>
        <v>74.733778314510815</v>
      </c>
      <c r="I157" s="87">
        <f t="shared" si="14"/>
        <v>78.704707777746108</v>
      </c>
      <c r="J157" s="87">
        <f t="shared" si="15"/>
        <v>75.243764523852619</v>
      </c>
      <c r="K157" s="87">
        <f t="shared" si="16"/>
        <v>100</v>
      </c>
      <c r="L157" s="87"/>
      <c r="M157" s="87"/>
      <c r="N157" s="87"/>
      <c r="O157" s="87"/>
    </row>
    <row r="158" spans="1:15" ht="15.6" x14ac:dyDescent="0.3">
      <c r="A158" s="87">
        <v>2004</v>
      </c>
      <c r="B158" s="87">
        <v>30287.0232</v>
      </c>
      <c r="C158" s="87">
        <v>31616.8446</v>
      </c>
      <c r="D158" s="87">
        <v>30448.5285</v>
      </c>
      <c r="E158" s="87">
        <v>40789.150199999996</v>
      </c>
      <c r="H158" s="87">
        <f t="shared" si="17"/>
        <v>74.252645744014544</v>
      </c>
      <c r="I158" s="87">
        <f t="shared" si="14"/>
        <v>77.512878902782347</v>
      </c>
      <c r="J158" s="87">
        <f t="shared" si="15"/>
        <v>74.648597361560149</v>
      </c>
      <c r="K158" s="87">
        <f t="shared" si="16"/>
        <v>100</v>
      </c>
      <c r="L158" s="87"/>
      <c r="M158" s="87"/>
      <c r="N158" s="87"/>
      <c r="O158" s="87"/>
    </row>
    <row r="159" spans="1:15" ht="15.6" x14ac:dyDescent="0.3">
      <c r="A159" s="87">
        <v>2005</v>
      </c>
      <c r="B159" s="87">
        <v>30588.9401</v>
      </c>
      <c r="C159" s="87">
        <v>31857.7595</v>
      </c>
      <c r="D159" s="87">
        <v>31112.522300000001</v>
      </c>
      <c r="E159" s="87">
        <v>41916.254200000003</v>
      </c>
      <c r="H159" s="87">
        <f t="shared" si="17"/>
        <v>72.976320722856954</v>
      </c>
      <c r="I159" s="87">
        <f t="shared" si="14"/>
        <v>76.003355042159271</v>
      </c>
      <c r="J159" s="87">
        <f t="shared" si="15"/>
        <v>74.225435678362686</v>
      </c>
      <c r="K159" s="87">
        <f t="shared" si="16"/>
        <v>100</v>
      </c>
      <c r="L159" s="87"/>
      <c r="M159" s="87"/>
      <c r="N159" s="87"/>
      <c r="O159" s="87"/>
    </row>
    <row r="160" spans="1:15" ht="15.6" x14ac:dyDescent="0.3">
      <c r="A160" s="87">
        <v>2006</v>
      </c>
      <c r="B160" s="87">
        <v>31135.951400000002</v>
      </c>
      <c r="C160" s="87">
        <v>33075.421699999999</v>
      </c>
      <c r="D160" s="87">
        <v>31708.9228</v>
      </c>
      <c r="E160" s="87">
        <v>43222.6947</v>
      </c>
      <c r="H160" s="87">
        <f t="shared" si="17"/>
        <v>72.036118099781504</v>
      </c>
      <c r="I160" s="87">
        <f t="shared" si="14"/>
        <v>76.523275398653013</v>
      </c>
      <c r="J160" s="87">
        <f t="shared" si="15"/>
        <v>73.361744380088368</v>
      </c>
      <c r="K160" s="87">
        <f t="shared" si="16"/>
        <v>100</v>
      </c>
      <c r="L160" s="87"/>
      <c r="M160" s="87"/>
      <c r="N160" s="87"/>
      <c r="O160" s="87"/>
    </row>
    <row r="161" spans="1:15" ht="15.6" x14ac:dyDescent="0.3">
      <c r="A161" s="87">
        <v>2007</v>
      </c>
      <c r="B161" s="87">
        <v>31673.946899999999</v>
      </c>
      <c r="C161" s="87">
        <v>34201.491099999999</v>
      </c>
      <c r="D161" s="87">
        <v>32229.403699999999</v>
      </c>
      <c r="E161" s="87">
        <v>42813.185400000002</v>
      </c>
      <c r="H161" s="87">
        <f t="shared" si="17"/>
        <v>73.981757264900921</v>
      </c>
      <c r="I161" s="87">
        <f t="shared" si="14"/>
        <v>79.885415627121262</v>
      </c>
      <c r="J161" s="87">
        <f t="shared" si="15"/>
        <v>75.279153837499791</v>
      </c>
      <c r="K161" s="87">
        <f t="shared" si="16"/>
        <v>100</v>
      </c>
      <c r="L161" s="87"/>
      <c r="M161" s="87"/>
      <c r="N161" s="87"/>
      <c r="O161" s="87"/>
    </row>
    <row r="162" spans="1:15" ht="15.6" x14ac:dyDescent="0.3">
      <c r="A162" s="87">
        <v>2008</v>
      </c>
      <c r="B162" s="87">
        <v>31568.6168</v>
      </c>
      <c r="C162" s="87">
        <v>34634.413399999998</v>
      </c>
      <c r="D162" s="87">
        <v>31774.2255</v>
      </c>
      <c r="E162" s="87">
        <v>42029.943500000001</v>
      </c>
      <c r="H162" s="87">
        <f t="shared" si="17"/>
        <v>75.109824499288223</v>
      </c>
      <c r="I162" s="87">
        <f t="shared" si="14"/>
        <v>82.404139800949281</v>
      </c>
      <c r="J162" s="87">
        <f t="shared" si="15"/>
        <v>75.599020255642259</v>
      </c>
      <c r="K162" s="87">
        <f t="shared" si="16"/>
        <v>100.00000000000001</v>
      </c>
      <c r="L162" s="87"/>
      <c r="M162" s="87"/>
      <c r="N162" s="87"/>
      <c r="O162" s="87"/>
    </row>
    <row r="163" spans="1:15" ht="15.6" x14ac:dyDescent="0.3">
      <c r="A163" s="87">
        <v>2009</v>
      </c>
      <c r="B163" s="87">
        <v>30484.435600000001</v>
      </c>
      <c r="C163" s="87">
        <v>32765.279200000001</v>
      </c>
      <c r="D163" s="87">
        <v>30188.330300000001</v>
      </c>
      <c r="E163" s="87">
        <v>40409.2742</v>
      </c>
      <c r="H163" s="87">
        <f t="shared" si="17"/>
        <v>75.439205983066131</v>
      </c>
      <c r="I163" s="87">
        <f t="shared" si="14"/>
        <v>81.083562743128908</v>
      </c>
      <c r="J163" s="87">
        <f t="shared" si="15"/>
        <v>74.706440285433288</v>
      </c>
      <c r="K163" s="87">
        <f t="shared" si="16"/>
        <v>100</v>
      </c>
      <c r="L163" s="87"/>
      <c r="M163" s="87"/>
      <c r="N163" s="87"/>
      <c r="O163" s="87"/>
    </row>
    <row r="164" spans="1:15" ht="15.6" x14ac:dyDescent="0.3">
      <c r="A164" s="87">
        <v>2010</v>
      </c>
      <c r="B164" s="87">
        <v>30949.9326</v>
      </c>
      <c r="C164" s="87">
        <v>34158.5</v>
      </c>
      <c r="D164" s="87">
        <v>30534.35</v>
      </c>
      <c r="E164" s="87">
        <v>41015.615100000003</v>
      </c>
      <c r="H164" s="87">
        <f t="shared" si="17"/>
        <v>75.458901505051415</v>
      </c>
      <c r="I164" s="87">
        <f t="shared" si="14"/>
        <v>83.281696292298193</v>
      </c>
      <c r="J164" s="87">
        <f t="shared" si="15"/>
        <v>74.445671302391361</v>
      </c>
      <c r="K164" s="87">
        <f t="shared" si="16"/>
        <v>100</v>
      </c>
      <c r="L164" s="87"/>
      <c r="M164" s="87"/>
      <c r="N164" s="87"/>
      <c r="O164" s="87"/>
    </row>
    <row r="165" spans="1:15" ht="15.6" x14ac:dyDescent="0.3">
      <c r="A165" s="87">
        <v>2011</v>
      </c>
      <c r="B165" s="87">
        <v>31431.663100000002</v>
      </c>
      <c r="C165" s="87">
        <v>35375.784899999999</v>
      </c>
      <c r="D165" s="87">
        <v>30739.050200000001</v>
      </c>
      <c r="E165" s="87">
        <v>41556.246599999999</v>
      </c>
      <c r="H165" s="87">
        <f t="shared" si="17"/>
        <v>75.636434162463559</v>
      </c>
      <c r="I165" s="87">
        <f t="shared" si="14"/>
        <v>85.127478524492147</v>
      </c>
      <c r="J165" s="87">
        <f t="shared" si="15"/>
        <v>73.969746343742216</v>
      </c>
      <c r="K165" s="87">
        <f t="shared" si="16"/>
        <v>100</v>
      </c>
      <c r="L165" s="87"/>
      <c r="M165" s="87"/>
      <c r="N165" s="87"/>
      <c r="O165" s="87"/>
    </row>
    <row r="166" spans="1:15" ht="15.6" x14ac:dyDescent="0.3">
      <c r="A166" s="87">
        <v>2012</v>
      </c>
      <c r="B166" s="87">
        <v>31338.800200000001</v>
      </c>
      <c r="C166" s="87">
        <v>35554.9427</v>
      </c>
      <c r="D166" s="87">
        <v>30933.1793</v>
      </c>
      <c r="E166" s="87">
        <v>42566.5052</v>
      </c>
      <c r="H166" s="87">
        <f t="shared" si="17"/>
        <v>73.623145834391877</v>
      </c>
      <c r="I166" s="87">
        <f t="shared" si="14"/>
        <v>83.527981761584698</v>
      </c>
      <c r="J166" s="87">
        <f t="shared" si="15"/>
        <v>72.670234858745232</v>
      </c>
      <c r="K166" s="87">
        <f t="shared" si="16"/>
        <v>99.999999999999986</v>
      </c>
      <c r="L166" s="87"/>
      <c r="M166" s="87"/>
      <c r="N166" s="87"/>
      <c r="O166" s="87"/>
    </row>
    <row r="167" spans="1:15" ht="15.6" x14ac:dyDescent="0.3">
      <c r="A167" s="87">
        <v>2013</v>
      </c>
      <c r="B167" s="87">
        <v>31377.544600000001</v>
      </c>
      <c r="C167" s="87">
        <v>35687.320399999997</v>
      </c>
      <c r="D167" s="87">
        <v>31317.1584</v>
      </c>
      <c r="E167" s="87">
        <v>42776.889799999997</v>
      </c>
      <c r="H167" s="87">
        <f t="shared" si="17"/>
        <v>73.351626887095478</v>
      </c>
      <c r="I167" s="87">
        <f t="shared" si="14"/>
        <v>83.42663659479048</v>
      </c>
      <c r="J167" s="87">
        <f t="shared" si="15"/>
        <v>73.210461411338983</v>
      </c>
      <c r="K167" s="87">
        <f t="shared" si="16"/>
        <v>100</v>
      </c>
      <c r="L167" s="87"/>
      <c r="M167" s="87"/>
      <c r="N167" s="87"/>
      <c r="O167" s="87"/>
    </row>
    <row r="168" spans="1:15" ht="15.6" x14ac:dyDescent="0.3">
      <c r="A168" s="87">
        <v>2014</v>
      </c>
      <c r="B168" s="87">
        <v>31425.0429</v>
      </c>
      <c r="C168" s="87">
        <v>36275.751799999998</v>
      </c>
      <c r="D168" s="87">
        <v>32107.161199999999</v>
      </c>
      <c r="E168" s="87">
        <v>43767.028100000003</v>
      </c>
      <c r="H168" s="87">
        <f t="shared" si="17"/>
        <v>71.800723659370419</v>
      </c>
      <c r="I168" s="87">
        <f t="shared" ref="I168:I171" si="18">100*C168/$E168</f>
        <v>82.883744624186619</v>
      </c>
      <c r="J168" s="87">
        <f t="shared" ref="J168:J171" si="19">100*D168/$E168</f>
        <v>73.359244604501697</v>
      </c>
      <c r="K168" s="87">
        <f t="shared" ref="K168:K171" si="20">100*E168/$E168</f>
        <v>100</v>
      </c>
      <c r="L168" s="87"/>
      <c r="M168" s="87"/>
      <c r="N168" s="87"/>
      <c r="O168" s="87"/>
    </row>
    <row r="169" spans="1:15" ht="15.6" x14ac:dyDescent="0.3">
      <c r="A169" s="87">
        <v>2015</v>
      </c>
      <c r="B169" s="87">
        <v>31547.223000000002</v>
      </c>
      <c r="C169" s="87">
        <v>36809.5818</v>
      </c>
      <c r="D169" s="87">
        <v>32616.088100000001</v>
      </c>
      <c r="E169" s="87">
        <v>44511.405599999998</v>
      </c>
      <c r="H169" s="87">
        <f t="shared" ref="H169:H171" si="21">100*B169/$E169</f>
        <v>70.874470430113774</v>
      </c>
      <c r="I169" s="87">
        <f t="shared" si="18"/>
        <v>82.696965651428457</v>
      </c>
      <c r="J169" s="87">
        <f t="shared" si="19"/>
        <v>73.275799001054239</v>
      </c>
      <c r="K169" s="87">
        <f t="shared" si="20"/>
        <v>100</v>
      </c>
      <c r="L169" s="87"/>
      <c r="M169" s="87"/>
      <c r="N169" s="87"/>
      <c r="O169" s="87"/>
    </row>
    <row r="170" spans="1:15" ht="15.6" x14ac:dyDescent="0.3">
      <c r="A170" s="87">
        <v>2016</v>
      </c>
      <c r="B170" s="87">
        <v>31787.3462</v>
      </c>
      <c r="C170" s="87">
        <v>37430.249400000001</v>
      </c>
      <c r="D170" s="87">
        <v>33003.783499999998</v>
      </c>
      <c r="E170" s="87">
        <v>44857.130499999999</v>
      </c>
      <c r="H170" s="87">
        <f t="shared" si="21"/>
        <v>70.863530158265476</v>
      </c>
      <c r="I170" s="87">
        <f t="shared" si="18"/>
        <v>83.443254133253134</v>
      </c>
      <c r="J170" s="87">
        <f t="shared" si="19"/>
        <v>73.575333803396092</v>
      </c>
      <c r="K170" s="87">
        <f t="shared" si="20"/>
        <v>100</v>
      </c>
      <c r="L170" s="87"/>
      <c r="M170" s="87"/>
      <c r="N170" s="87"/>
      <c r="O170" s="87"/>
    </row>
    <row r="171" spans="1:15" ht="15.6" x14ac:dyDescent="0.3">
      <c r="A171" s="87">
        <v>2017</v>
      </c>
      <c r="B171" s="87">
        <v>32239.823499999999</v>
      </c>
      <c r="C171" s="87">
        <v>38277.845600000001</v>
      </c>
      <c r="D171" s="87">
        <v>33393.899299999997</v>
      </c>
      <c r="E171" s="87">
        <v>45554.403200000001</v>
      </c>
      <c r="H171" s="87">
        <f t="shared" si="21"/>
        <v>70.772134492588407</v>
      </c>
      <c r="I171" s="87">
        <f t="shared" si="18"/>
        <v>84.026664627668751</v>
      </c>
      <c r="J171" s="87">
        <f t="shared" si="19"/>
        <v>73.305535698467878</v>
      </c>
      <c r="K171" s="87">
        <f t="shared" si="20"/>
        <v>100</v>
      </c>
      <c r="L171" s="87"/>
      <c r="M171" s="87"/>
      <c r="N171" s="87"/>
      <c r="O171" s="87"/>
    </row>
  </sheetData>
  <mergeCells count="1">
    <mergeCell ref="A97:AD9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99"/>
  <sheetViews>
    <sheetView showGridLines="0" zoomScale="120" zoomScaleNormal="120" zoomScaleSheetLayoutView="100" workbookViewId="0">
      <pane xSplit="2" ySplit="19" topLeftCell="C25" activePane="bottomRight" state="frozen"/>
      <selection activeCell="C27" sqref="C27"/>
      <selection pane="topRight" activeCell="C27" sqref="C27"/>
      <selection pane="bottomLeft" activeCell="C27" sqref="C27"/>
      <selection pane="bottomRight" activeCell="A30" sqref="A30"/>
    </sheetView>
  </sheetViews>
  <sheetFormatPr baseColWidth="10" defaultColWidth="9.109375" defaultRowHeight="10.199999999999999" x14ac:dyDescent="0.2"/>
  <cols>
    <col min="1" max="1" width="15.6640625" style="4" customWidth="1"/>
    <col min="2" max="2" width="3.6640625" style="6" customWidth="1"/>
    <col min="3" max="3" width="7.44140625" style="4" customWidth="1"/>
    <col min="4" max="4" width="2.44140625" style="5" customWidth="1"/>
    <col min="5" max="5" width="7.44140625" style="4" customWidth="1"/>
    <col min="6" max="6" width="2.44140625" style="5" customWidth="1"/>
    <col min="7" max="7" width="7.44140625" style="4" customWidth="1"/>
    <col min="8" max="8" width="2.44140625" style="4" customWidth="1"/>
    <col min="9" max="9" width="7.44140625" style="4" customWidth="1"/>
    <col min="10" max="10" width="2.44140625" style="4" customWidth="1"/>
    <col min="11" max="11" width="7.44140625" style="4" customWidth="1"/>
    <col min="12" max="12" width="2.44140625" style="4" customWidth="1"/>
    <col min="13" max="13" width="7.44140625" style="4" customWidth="1"/>
    <col min="14" max="14" width="2.44140625" style="4" customWidth="1"/>
    <col min="15" max="15" width="7.44140625" style="4" customWidth="1"/>
    <col min="16" max="16" width="2.44140625" style="4" customWidth="1"/>
    <col min="17" max="18" width="7.44140625" style="4" customWidth="1"/>
    <col min="19" max="19" width="2.44140625" style="4" customWidth="1"/>
    <col min="20" max="20" width="7.44140625" style="4" customWidth="1"/>
    <col min="21" max="21" width="2.44140625" style="4" customWidth="1"/>
    <col min="22" max="22" width="7.44140625" style="4" customWidth="1"/>
    <col min="23" max="23" width="2.44140625" style="4" customWidth="1"/>
    <col min="24" max="24" width="7.44140625" style="4" customWidth="1"/>
    <col min="25" max="25" width="2.44140625" style="4" customWidth="1"/>
    <col min="26" max="16384" width="9.109375" style="4"/>
  </cols>
  <sheetData>
    <row r="1" spans="1:25" ht="13.2" x14ac:dyDescent="0.25">
      <c r="A1" s="77" t="s">
        <v>103</v>
      </c>
      <c r="B1" s="76"/>
      <c r="C1" s="74"/>
      <c r="D1" s="75"/>
      <c r="E1" s="74"/>
      <c r="F1" s="75"/>
      <c r="G1" s="74"/>
      <c r="H1" s="74"/>
      <c r="I1" s="74"/>
      <c r="J1" s="74"/>
      <c r="K1" s="74"/>
      <c r="L1" s="74"/>
      <c r="M1" s="74"/>
      <c r="N1" s="74"/>
      <c r="O1" s="74"/>
      <c r="P1" s="74"/>
      <c r="Q1" s="74"/>
      <c r="R1" s="74"/>
      <c r="S1" s="74"/>
      <c r="T1" s="74"/>
      <c r="U1" s="74"/>
      <c r="V1" s="74"/>
      <c r="W1" s="74"/>
      <c r="X1" s="74"/>
      <c r="Y1" s="74"/>
    </row>
    <row r="2" spans="1:25" ht="10.199999999999999" customHeight="1" x14ac:dyDescent="0.2">
      <c r="A2" s="121" t="s">
        <v>85</v>
      </c>
      <c r="B2" s="121"/>
      <c r="C2" s="121"/>
      <c r="D2" s="121"/>
      <c r="E2" s="121"/>
      <c r="F2" s="121"/>
      <c r="G2" s="121"/>
      <c r="H2" s="121"/>
      <c r="I2" s="121"/>
      <c r="J2" s="121"/>
      <c r="K2" s="121"/>
      <c r="L2" s="121"/>
      <c r="M2" s="121"/>
      <c r="N2" s="121"/>
      <c r="O2" s="121"/>
      <c r="P2" s="121"/>
      <c r="Q2" s="121"/>
      <c r="R2" s="121"/>
      <c r="S2" s="121"/>
      <c r="T2" s="121"/>
      <c r="U2" s="121"/>
      <c r="V2" s="121"/>
      <c r="W2" s="121"/>
      <c r="X2" s="121"/>
      <c r="Y2" s="121"/>
    </row>
    <row r="3" spans="1:25" x14ac:dyDescent="0.2">
      <c r="A3" s="121"/>
      <c r="B3" s="121"/>
      <c r="C3" s="121"/>
      <c r="D3" s="121"/>
      <c r="E3" s="121"/>
      <c r="F3" s="121"/>
      <c r="G3" s="121"/>
      <c r="H3" s="121"/>
      <c r="I3" s="121"/>
      <c r="J3" s="121"/>
      <c r="K3" s="121"/>
      <c r="L3" s="121"/>
      <c r="M3" s="121"/>
      <c r="N3" s="121"/>
      <c r="O3" s="121"/>
      <c r="P3" s="121"/>
      <c r="Q3" s="121"/>
      <c r="R3" s="121"/>
      <c r="S3" s="121"/>
      <c r="T3" s="121"/>
      <c r="U3" s="121"/>
      <c r="V3" s="121"/>
      <c r="W3" s="121"/>
      <c r="X3" s="121"/>
      <c r="Y3" s="121"/>
    </row>
    <row r="4" spans="1:25" x14ac:dyDescent="0.2">
      <c r="A4" s="121"/>
      <c r="B4" s="121"/>
      <c r="C4" s="121"/>
      <c r="D4" s="121"/>
      <c r="E4" s="121"/>
      <c r="F4" s="121"/>
      <c r="G4" s="121"/>
      <c r="H4" s="121"/>
      <c r="I4" s="121"/>
      <c r="J4" s="121"/>
      <c r="K4" s="121"/>
      <c r="L4" s="121"/>
      <c r="M4" s="121"/>
      <c r="N4" s="121"/>
      <c r="O4" s="121"/>
      <c r="P4" s="121"/>
      <c r="Q4" s="121"/>
      <c r="R4" s="121"/>
      <c r="S4" s="121"/>
      <c r="T4" s="121"/>
      <c r="U4" s="121"/>
      <c r="V4" s="121"/>
      <c r="W4" s="121"/>
      <c r="X4" s="121"/>
      <c r="Y4" s="121"/>
    </row>
    <row r="5" spans="1:25" x14ac:dyDescent="0.2">
      <c r="A5" s="121"/>
      <c r="B5" s="121"/>
      <c r="C5" s="121"/>
      <c r="D5" s="121"/>
      <c r="E5" s="121"/>
      <c r="F5" s="121"/>
      <c r="G5" s="121"/>
      <c r="H5" s="121"/>
      <c r="I5" s="121"/>
      <c r="J5" s="121"/>
      <c r="K5" s="121"/>
      <c r="L5" s="121"/>
      <c r="M5" s="121"/>
      <c r="N5" s="121"/>
      <c r="O5" s="121"/>
      <c r="P5" s="121"/>
      <c r="Q5" s="121"/>
      <c r="R5" s="121"/>
      <c r="S5" s="121"/>
      <c r="T5" s="121"/>
      <c r="U5" s="121"/>
      <c r="V5" s="121"/>
      <c r="W5" s="121"/>
      <c r="X5" s="121"/>
      <c r="Y5" s="121"/>
    </row>
    <row r="6" spans="1:25" x14ac:dyDescent="0.2">
      <c r="A6" s="73"/>
      <c r="B6" s="73"/>
      <c r="C6" s="73"/>
      <c r="D6" s="73"/>
      <c r="E6" s="73"/>
      <c r="F6" s="73"/>
      <c r="G6" s="73"/>
      <c r="H6" s="73"/>
      <c r="I6" s="73"/>
      <c r="J6" s="73"/>
      <c r="K6" s="73"/>
      <c r="L6" s="73"/>
      <c r="M6" s="73"/>
      <c r="N6" s="73"/>
      <c r="O6" s="73"/>
      <c r="P6" s="73"/>
      <c r="Q6" s="73"/>
      <c r="R6" s="73"/>
      <c r="S6" s="73"/>
      <c r="T6" s="73"/>
      <c r="U6" s="73"/>
      <c r="V6" s="73"/>
      <c r="W6" s="73"/>
      <c r="X6" s="73"/>
      <c r="Y6" s="73"/>
    </row>
    <row r="7" spans="1:25" s="69" customFormat="1" ht="13.2" x14ac:dyDescent="0.25">
      <c r="A7" s="10" t="s">
        <v>84</v>
      </c>
      <c r="B7" s="71"/>
      <c r="D7" s="70"/>
      <c r="F7" s="70"/>
    </row>
    <row r="8" spans="1:25" s="69" customFormat="1" ht="13.2" x14ac:dyDescent="0.25">
      <c r="A8" s="69" t="s">
        <v>83</v>
      </c>
      <c r="B8" s="72" t="s">
        <v>82</v>
      </c>
      <c r="D8" s="70"/>
      <c r="F8" s="70"/>
    </row>
    <row r="9" spans="1:25" s="69" customFormat="1" ht="13.2" x14ac:dyDescent="0.25">
      <c r="A9" s="69" t="s">
        <v>81</v>
      </c>
      <c r="B9" s="71"/>
      <c r="D9" s="70"/>
      <c r="F9" s="70"/>
    </row>
    <row r="10" spans="1:25" s="69" customFormat="1" ht="13.2" x14ac:dyDescent="0.25">
      <c r="B10" s="71"/>
      <c r="D10" s="70"/>
      <c r="F10" s="70"/>
    </row>
    <row r="11" spans="1:25" s="7" customFormat="1" x14ac:dyDescent="0.2">
      <c r="A11" s="68" t="s">
        <v>80</v>
      </c>
      <c r="B11" s="9"/>
      <c r="D11" s="8"/>
      <c r="F11" s="8"/>
      <c r="I11" s="66"/>
    </row>
    <row r="12" spans="1:25" s="7" customFormat="1" x14ac:dyDescent="0.2">
      <c r="A12" s="68" t="s">
        <v>79</v>
      </c>
      <c r="B12" s="9"/>
      <c r="D12" s="8"/>
      <c r="F12" s="8"/>
      <c r="I12" s="66"/>
    </row>
    <row r="13" spans="1:25" s="7" customFormat="1" x14ac:dyDescent="0.2">
      <c r="A13" s="67" t="s">
        <v>78</v>
      </c>
      <c r="B13" s="9"/>
      <c r="D13" s="8"/>
      <c r="F13" s="8"/>
      <c r="I13" s="66"/>
    </row>
    <row r="14" spans="1:25" s="7" customFormat="1" x14ac:dyDescent="0.2">
      <c r="A14" s="67"/>
      <c r="B14" s="9"/>
      <c r="D14" s="8"/>
      <c r="F14" s="8"/>
      <c r="I14" s="66"/>
    </row>
    <row r="15" spans="1:25" s="7" customFormat="1" x14ac:dyDescent="0.2">
      <c r="B15" s="9"/>
      <c r="D15" s="8"/>
      <c r="F15" s="8"/>
      <c r="I15" s="66"/>
    </row>
    <row r="16" spans="1:25" s="7" customFormat="1" ht="24" customHeight="1" x14ac:dyDescent="0.2">
      <c r="B16" s="9"/>
      <c r="C16" s="119" t="s">
        <v>77</v>
      </c>
      <c r="D16" s="120"/>
      <c r="E16" s="120"/>
      <c r="F16" s="120"/>
      <c r="G16" s="120"/>
      <c r="H16" s="120"/>
      <c r="I16" s="120"/>
      <c r="J16" s="120"/>
      <c r="K16" s="119" t="s">
        <v>76</v>
      </c>
      <c r="L16" s="120"/>
      <c r="M16" s="120"/>
      <c r="N16" s="120"/>
      <c r="O16" s="120"/>
      <c r="P16" s="120"/>
      <c r="Q16" s="120"/>
      <c r="R16" s="119" t="s">
        <v>75</v>
      </c>
      <c r="S16" s="120"/>
      <c r="T16" s="120"/>
      <c r="U16" s="120"/>
      <c r="V16" s="120"/>
      <c r="W16" s="120"/>
      <c r="X16" s="120"/>
      <c r="Y16" s="126"/>
    </row>
    <row r="17" spans="1:25" s="7" customFormat="1" ht="12.75" customHeight="1" x14ac:dyDescent="0.2">
      <c r="B17" s="9"/>
      <c r="C17" s="127" t="s">
        <v>74</v>
      </c>
      <c r="D17" s="128"/>
      <c r="E17" s="124" t="s">
        <v>73</v>
      </c>
      <c r="F17" s="131"/>
      <c r="G17" s="131"/>
      <c r="H17" s="131"/>
      <c r="I17" s="131"/>
      <c r="J17" s="125"/>
      <c r="K17" s="127" t="s">
        <v>74</v>
      </c>
      <c r="L17" s="128"/>
      <c r="M17" s="124" t="s">
        <v>73</v>
      </c>
      <c r="N17" s="131"/>
      <c r="O17" s="131"/>
      <c r="P17" s="131"/>
      <c r="Q17" s="131"/>
      <c r="R17" s="127" t="s">
        <v>74</v>
      </c>
      <c r="S17" s="128"/>
      <c r="T17" s="124" t="s">
        <v>73</v>
      </c>
      <c r="U17" s="131"/>
      <c r="V17" s="131"/>
      <c r="W17" s="131"/>
      <c r="X17" s="131"/>
      <c r="Y17" s="125"/>
    </row>
    <row r="18" spans="1:25" s="7" customFormat="1" ht="43.5" customHeight="1" x14ac:dyDescent="0.2">
      <c r="A18" s="65"/>
      <c r="B18" s="62"/>
      <c r="C18" s="129"/>
      <c r="D18" s="130"/>
      <c r="E18" s="124" t="s">
        <v>72</v>
      </c>
      <c r="F18" s="125"/>
      <c r="G18" s="124" t="s">
        <v>71</v>
      </c>
      <c r="H18" s="125"/>
      <c r="I18" s="124" t="s">
        <v>70</v>
      </c>
      <c r="J18" s="125"/>
      <c r="K18" s="129"/>
      <c r="L18" s="130"/>
      <c r="M18" s="124" t="s">
        <v>72</v>
      </c>
      <c r="N18" s="125"/>
      <c r="O18" s="124" t="s">
        <v>71</v>
      </c>
      <c r="P18" s="125"/>
      <c r="Q18" s="64" t="s">
        <v>70</v>
      </c>
      <c r="R18" s="129"/>
      <c r="S18" s="130"/>
      <c r="T18" s="124" t="s">
        <v>72</v>
      </c>
      <c r="U18" s="125"/>
      <c r="V18" s="124" t="s">
        <v>71</v>
      </c>
      <c r="W18" s="125"/>
      <c r="X18" s="124" t="s">
        <v>70</v>
      </c>
      <c r="Y18" s="125"/>
    </row>
    <row r="19" spans="1:25" s="7" customFormat="1" x14ac:dyDescent="0.2">
      <c r="A19" s="63"/>
      <c r="B19" s="62"/>
      <c r="C19" s="122">
        <v>1</v>
      </c>
      <c r="D19" s="123"/>
      <c r="E19" s="122">
        <v>2</v>
      </c>
      <c r="F19" s="123"/>
      <c r="G19" s="122">
        <v>3</v>
      </c>
      <c r="H19" s="123"/>
      <c r="I19" s="122">
        <v>4</v>
      </c>
      <c r="J19" s="123"/>
      <c r="K19" s="122">
        <v>5</v>
      </c>
      <c r="L19" s="123"/>
      <c r="M19" s="122">
        <v>6</v>
      </c>
      <c r="N19" s="123"/>
      <c r="O19" s="122">
        <v>7</v>
      </c>
      <c r="P19" s="123"/>
      <c r="Q19" s="61">
        <v>8</v>
      </c>
      <c r="R19" s="122">
        <v>9</v>
      </c>
      <c r="S19" s="123"/>
      <c r="T19" s="122">
        <v>10</v>
      </c>
      <c r="U19" s="123"/>
      <c r="V19" s="122">
        <v>11</v>
      </c>
      <c r="W19" s="123"/>
      <c r="X19" s="122">
        <v>12</v>
      </c>
      <c r="Y19" s="123"/>
    </row>
    <row r="20" spans="1:25" x14ac:dyDescent="0.2">
      <c r="A20" s="60" t="s">
        <v>69</v>
      </c>
      <c r="B20" s="59"/>
      <c r="C20" s="58"/>
      <c r="D20" s="57"/>
      <c r="E20" s="56"/>
      <c r="F20" s="55"/>
      <c r="G20" s="56"/>
      <c r="H20" s="55"/>
      <c r="I20" s="56"/>
      <c r="J20" s="55"/>
      <c r="K20" s="56"/>
      <c r="L20" s="55"/>
      <c r="M20" s="56"/>
      <c r="N20" s="55"/>
      <c r="O20" s="56"/>
      <c r="P20" s="55"/>
      <c r="Q20" s="56"/>
      <c r="R20" s="56"/>
      <c r="S20" s="55"/>
      <c r="T20" s="56"/>
      <c r="U20" s="55"/>
      <c r="V20" s="56"/>
      <c r="W20" s="55"/>
      <c r="X20" s="56"/>
      <c r="Y20" s="55"/>
    </row>
    <row r="21" spans="1:25" x14ac:dyDescent="0.2">
      <c r="A21" s="46"/>
      <c r="B21" s="50"/>
      <c r="C21" s="49" t="s">
        <v>29</v>
      </c>
      <c r="D21" s="47"/>
      <c r="E21" s="48"/>
      <c r="F21" s="47"/>
      <c r="G21" s="48"/>
      <c r="H21" s="47"/>
      <c r="I21" s="48"/>
      <c r="J21" s="47"/>
      <c r="K21" s="48" t="s">
        <v>29</v>
      </c>
      <c r="L21" s="47"/>
      <c r="M21" s="48" t="s">
        <v>29</v>
      </c>
      <c r="N21" s="47"/>
      <c r="O21" s="48" t="s">
        <v>29</v>
      </c>
      <c r="P21" s="47"/>
      <c r="Q21" s="48" t="s">
        <v>29</v>
      </c>
      <c r="R21" s="48" t="s">
        <v>29</v>
      </c>
      <c r="S21" s="47"/>
      <c r="T21" s="48" t="s">
        <v>29</v>
      </c>
      <c r="U21" s="47"/>
      <c r="V21" s="48" t="s">
        <v>29</v>
      </c>
      <c r="W21" s="47"/>
      <c r="X21" s="48" t="s">
        <v>29</v>
      </c>
      <c r="Y21" s="34"/>
    </row>
    <row r="22" spans="1:25" x14ac:dyDescent="0.2">
      <c r="A22" s="54" t="s">
        <v>0</v>
      </c>
      <c r="B22" s="32"/>
      <c r="C22" s="53">
        <f>C34/100</f>
        <v>0.91308906852826</v>
      </c>
      <c r="D22" s="52"/>
      <c r="E22" s="53">
        <f>E34/100</f>
        <v>8.5745288355031993E-2</v>
      </c>
      <c r="F22" s="52"/>
      <c r="G22" s="53">
        <f>G34/100</f>
        <v>1.1656431167042999E-3</v>
      </c>
      <c r="H22" s="52"/>
      <c r="I22" s="53">
        <f>I34/100</f>
        <v>8.6910931471735994E-2</v>
      </c>
      <c r="J22" s="52"/>
      <c r="K22" s="53">
        <f>K34/100</f>
        <v>0.34743184854789</v>
      </c>
      <c r="L22" s="52"/>
      <c r="M22" s="53">
        <f>M34/100</f>
        <v>0.46188779923431</v>
      </c>
      <c r="N22" s="52"/>
      <c r="O22" s="53">
        <f>O34/100</f>
        <v>0.19068035221778998</v>
      </c>
      <c r="P22" s="52"/>
      <c r="Q22" s="53">
        <f>Q34/100</f>
        <v>0.65256815145210989</v>
      </c>
      <c r="R22" s="52"/>
      <c r="S22" s="53">
        <f>S34/100</f>
        <v>0</v>
      </c>
      <c r="T22" s="52"/>
      <c r="U22" s="53">
        <f>U34/100</f>
        <v>0</v>
      </c>
      <c r="V22" s="52"/>
      <c r="W22" s="53">
        <f>W34/100</f>
        <v>0</v>
      </c>
      <c r="X22" s="52"/>
      <c r="Y22" s="34" t="s">
        <v>11</v>
      </c>
    </row>
    <row r="23" spans="1:25" x14ac:dyDescent="0.2">
      <c r="A23" s="46" t="s">
        <v>68</v>
      </c>
      <c r="B23" s="50"/>
      <c r="C23" s="51">
        <f>AVERAGE(C31,C36,C38,C39)/100</f>
        <v>0.85429027409247993</v>
      </c>
      <c r="D23" s="51"/>
      <c r="E23" s="51">
        <f>AVERAGE(E31,E36,E38,E39)/100</f>
        <v>0.1094689262414435</v>
      </c>
      <c r="F23" s="51"/>
      <c r="G23" s="51">
        <f>AVERAGE(G31,G36,G38,G39)/100</f>
        <v>3.6240799666079002E-2</v>
      </c>
      <c r="H23" s="51"/>
      <c r="I23" s="51">
        <f>AVERAGE(I31,I36,I38,I39)/100</f>
        <v>0.14570972590752052</v>
      </c>
      <c r="J23" s="51"/>
      <c r="K23" s="51">
        <f>AVERAGE(K31,K36,K38,K39)/100</f>
        <v>0.41530428640535999</v>
      </c>
      <c r="L23" s="51"/>
      <c r="M23" s="51">
        <f>AVERAGE(M31,M36,M38,M39)/100</f>
        <v>0.38943639800410751</v>
      </c>
      <c r="N23" s="51"/>
      <c r="O23" s="51">
        <f>AVERAGE(O31,O36,O38,O39)/100</f>
        <v>0.19525931559054002</v>
      </c>
      <c r="P23" s="51"/>
      <c r="Q23" s="51">
        <f>AVERAGE(Q31,Q36,Q38,Q39)/100</f>
        <v>0.58469571359464001</v>
      </c>
      <c r="R23" s="51"/>
      <c r="S23" s="51" t="e">
        <f>AVERAGE(S31,S36,S38,S39)/100</f>
        <v>#DIV/0!</v>
      </c>
      <c r="T23" s="51"/>
      <c r="U23" s="51" t="e">
        <f>AVERAGE(U31,U36,U38,U39)/100</f>
        <v>#DIV/0!</v>
      </c>
      <c r="V23" s="51"/>
      <c r="W23" s="51" t="e">
        <f>AVERAGE(W31,W36,W38,W39)/100</f>
        <v>#DIV/0!</v>
      </c>
      <c r="X23" s="51"/>
      <c r="Y23" s="34"/>
    </row>
    <row r="24" spans="1:25" x14ac:dyDescent="0.2">
      <c r="A24" s="46" t="s">
        <v>67</v>
      </c>
      <c r="B24" s="50"/>
      <c r="C24" s="51">
        <f>AVERAGE(C42,C44,C57)/100</f>
        <v>0.90760599663734343</v>
      </c>
      <c r="D24" s="51"/>
      <c r="E24" s="51">
        <f>AVERAGE(E42,E44,E57)/100</f>
        <v>8.3248327290170995E-2</v>
      </c>
      <c r="F24" s="51"/>
      <c r="G24" s="51">
        <f>AVERAGE(G42,G44,G57)/100</f>
        <v>9.1456760724884321E-3</v>
      </c>
      <c r="H24" s="51"/>
      <c r="I24" s="51">
        <f>AVERAGE(I42,I44,I57)/100</f>
        <v>9.2394003362658322E-2</v>
      </c>
      <c r="J24" s="51"/>
      <c r="K24" s="51">
        <f>AVERAGE(K42,K44,K57)/100</f>
        <v>0.7068056879839133</v>
      </c>
      <c r="L24" s="51"/>
      <c r="M24" s="51">
        <f>AVERAGE(M42,M44,M57)/100</f>
        <v>0.22339551001978999</v>
      </c>
      <c r="N24" s="51"/>
      <c r="O24" s="51">
        <f>AVERAGE(O42,O44,O57)/100</f>
        <v>6.9798801996297996E-2</v>
      </c>
      <c r="P24" s="51"/>
      <c r="Q24" s="51">
        <f>AVERAGE(Q42,Q44,Q57)/100</f>
        <v>0.29319431201608664</v>
      </c>
      <c r="R24" s="51"/>
      <c r="S24" s="51" t="e">
        <f>AVERAGE(S42,S44,S57)/100</f>
        <v>#DIV/0!</v>
      </c>
      <c r="T24" s="51"/>
      <c r="U24" s="51" t="e">
        <f>AVERAGE(U42,U44,U57)/100</f>
        <v>#DIV/0!</v>
      </c>
      <c r="V24" s="51"/>
      <c r="W24" s="51" t="e">
        <f>AVERAGE(W42,W44,W57)/100</f>
        <v>#DIV/0!</v>
      </c>
      <c r="X24" s="51"/>
      <c r="Y24" s="34"/>
    </row>
    <row r="25" spans="1:25" x14ac:dyDescent="0.2">
      <c r="A25" s="46" t="s">
        <v>66</v>
      </c>
      <c r="B25" s="50"/>
      <c r="C25" s="51">
        <f>AVERAGE(C60,C64,C66,C69,C67)/100</f>
        <v>0.96037130834976991</v>
      </c>
      <c r="D25" s="51"/>
      <c r="E25" s="51">
        <f>AVERAGE(E60,E64,E66,E69,E67)/100</f>
        <v>1.161890986459E-2</v>
      </c>
      <c r="F25" s="51"/>
      <c r="G25" s="51">
        <f>AVERAGE(G60,G64,G66,G69,G67)/100</f>
        <v>3.4645862099116666E-3</v>
      </c>
      <c r="H25" s="51"/>
      <c r="I25" s="51">
        <f>AVERAGE(I60,I64,I66,I69,I67)/100</f>
        <v>3.9628691650230606E-2</v>
      </c>
      <c r="J25" s="51"/>
      <c r="K25" s="51">
        <f>AVERAGE(K60,K64,K66,K69,K67)/100</f>
        <v>0.92061116988521197</v>
      </c>
      <c r="L25" s="51"/>
      <c r="M25" s="51">
        <f>AVERAGE(M60,M64,M66,M69,M67)/100</f>
        <v>2.3504524820663036E-2</v>
      </c>
      <c r="N25" s="51"/>
      <c r="O25" s="51">
        <f>AVERAGE(O60,O64,O66,O69,O67)/100</f>
        <v>4.3824353553495995E-2</v>
      </c>
      <c r="P25" s="51"/>
      <c r="Q25" s="51">
        <f>AVERAGE(Q60,Q64,Q66,Q69,Q67)/100</f>
        <v>7.938883011478981E-2</v>
      </c>
      <c r="R25" s="51"/>
      <c r="S25" s="51" t="e">
        <f>AVERAGE(S60,S64,S66,S69,S67)/100</f>
        <v>#DIV/0!</v>
      </c>
      <c r="T25" s="51"/>
      <c r="U25" s="51" t="e">
        <f>AVERAGE(U60,U64,U66,U69,U67)/100</f>
        <v>#DIV/0!</v>
      </c>
      <c r="V25" s="51"/>
      <c r="W25" s="51" t="e">
        <f>AVERAGE(W60,W64,W66,W69,W67)/100</f>
        <v>#DIV/0!</v>
      </c>
      <c r="X25" s="51"/>
      <c r="Y25" s="34"/>
    </row>
    <row r="26" spans="1:25" x14ac:dyDescent="0.2">
      <c r="A26" s="46" t="s">
        <v>120</v>
      </c>
      <c r="B26" s="50"/>
      <c r="C26" s="51">
        <f>AVERAGE(C32,C33)/100</f>
        <v>0.89696479134799001</v>
      </c>
      <c r="D26" s="51"/>
      <c r="E26" s="51">
        <f>AVERAGE(E32,E33)/100</f>
        <v>8.4483834281594505E-2</v>
      </c>
      <c r="F26" s="51"/>
      <c r="G26" s="51">
        <f>AVERAGE(G32,G33)/100</f>
        <v>1.8551374370415E-2</v>
      </c>
      <c r="H26" s="51"/>
      <c r="I26" s="51">
        <f>AVERAGE(I32,I33)/100</f>
        <v>0.10303520865200851</v>
      </c>
      <c r="J26" s="51"/>
      <c r="K26" s="51">
        <f>AVERAGE(K32,K33)/100</f>
        <v>0.34212938703033002</v>
      </c>
      <c r="L26" s="51"/>
      <c r="M26" s="51">
        <f>AVERAGE(M32,M33)/100</f>
        <v>0.46360387572150002</v>
      </c>
      <c r="N26" s="51"/>
      <c r="O26" s="51">
        <f>AVERAGE(O32,O33)/100</f>
        <v>0.19426673724816002</v>
      </c>
      <c r="P26" s="51"/>
      <c r="Q26" s="51">
        <f>AVERAGE(Q32,Q33)/100</f>
        <v>0.65787061296967009</v>
      </c>
      <c r="R26" s="48"/>
      <c r="S26" s="47"/>
      <c r="T26" s="48"/>
      <c r="U26" s="47"/>
      <c r="V26" s="48"/>
      <c r="W26" s="47"/>
      <c r="X26" s="48"/>
      <c r="Y26" s="34"/>
    </row>
    <row r="27" spans="1:25" x14ac:dyDescent="0.2">
      <c r="A27" s="46" t="s">
        <v>121</v>
      </c>
      <c r="B27" s="50"/>
      <c r="C27" s="51">
        <f>AVERAGE(C35,C37)/100</f>
        <v>0.79855081944739492</v>
      </c>
      <c r="D27" s="51"/>
      <c r="E27" s="51">
        <f>AVERAGE(E35,E37)/100</f>
        <v>0.17076747583977001</v>
      </c>
      <c r="F27" s="51"/>
      <c r="G27" s="51">
        <f>AVERAGE(G35,G37)/100</f>
        <v>1.4063647934694002E-3</v>
      </c>
      <c r="H27" s="51"/>
      <c r="I27" s="51">
        <f>AVERAGE(I35,I37)/100</f>
        <v>0.201449180552605</v>
      </c>
      <c r="J27" s="51"/>
      <c r="K27" s="51">
        <f>AVERAGE(K35,K37)/100</f>
        <v>0.40657634369494999</v>
      </c>
      <c r="L27" s="51"/>
      <c r="M27" s="51">
        <f>AVERAGE(M35,M37)/100</f>
        <v>0.54944211606426996</v>
      </c>
      <c r="N27" s="51"/>
      <c r="O27" s="51">
        <f>AVERAGE(O35,O37)/100</f>
        <v>9.3946308132063006E-2</v>
      </c>
      <c r="P27" s="51"/>
      <c r="Q27" s="51">
        <f>AVERAGE(Q35,Q37)/100</f>
        <v>0.59342365630505001</v>
      </c>
      <c r="R27" s="48"/>
      <c r="S27" s="47"/>
      <c r="T27" s="48"/>
      <c r="U27" s="47"/>
      <c r="V27" s="48"/>
      <c r="W27" s="47"/>
      <c r="X27" s="48"/>
      <c r="Y27" s="34"/>
    </row>
    <row r="28" spans="1:25" x14ac:dyDescent="0.2">
      <c r="A28" s="46" t="s">
        <v>122</v>
      </c>
      <c r="B28" s="50"/>
      <c r="C28" s="51">
        <f>AVERAGE(C50,C51)/100</f>
        <v>0.85659550695549991</v>
      </c>
      <c r="D28" s="51"/>
      <c r="E28" s="51">
        <f>AVERAGE(E50,E51)/100</f>
        <v>0.11801381354788049</v>
      </c>
      <c r="F28" s="51"/>
      <c r="G28" s="51">
        <f>AVERAGE(G50,G51)/100</f>
        <v>2.5390679496618499E-2</v>
      </c>
      <c r="H28" s="51"/>
      <c r="I28" s="51">
        <f>AVERAGE(I50,I51)/100</f>
        <v>0.14340449304450051</v>
      </c>
      <c r="J28" s="51"/>
      <c r="K28" s="51">
        <f>AVERAGE(K50,K51)/100</f>
        <v>0.75776394897935007</v>
      </c>
      <c r="L28" s="51"/>
      <c r="M28" s="51">
        <f>AVERAGE(M50,M51)/100</f>
        <v>0.13054398031507</v>
      </c>
      <c r="N28" s="51"/>
      <c r="O28" s="51">
        <f>AVERAGE(O50,O51)/100</f>
        <v>0.11529264570085999</v>
      </c>
      <c r="P28" s="51"/>
      <c r="Q28" s="51">
        <f>AVERAGE(Q50,Q51)/100</f>
        <v>0.24223605102065002</v>
      </c>
      <c r="R28" s="48"/>
      <c r="S28" s="47"/>
      <c r="T28" s="48"/>
      <c r="U28" s="47"/>
      <c r="V28" s="48"/>
      <c r="W28" s="47"/>
      <c r="X28" s="48"/>
      <c r="Y28" s="34"/>
    </row>
    <row r="29" spans="1:25" x14ac:dyDescent="0.2">
      <c r="A29" s="46" t="s">
        <v>123</v>
      </c>
      <c r="B29" s="50"/>
      <c r="C29" s="51">
        <f>AVERAGE(C48,C62)/100</f>
        <v>0.84777286969116006</v>
      </c>
      <c r="D29" s="51"/>
      <c r="E29" s="51">
        <f>AVERAGE(E48,E62)/100</f>
        <v>0.15167902939899999</v>
      </c>
      <c r="F29" s="51"/>
      <c r="G29" s="51">
        <f>AVERAGE(G48,G62)/100</f>
        <v>5.4810090983984999E-4</v>
      </c>
      <c r="H29" s="51"/>
      <c r="I29" s="51">
        <f>AVERAGE(I48,I62)/100</f>
        <v>0.15222713030884</v>
      </c>
      <c r="J29" s="51"/>
      <c r="K29" s="51">
        <f>AVERAGE(K48,K62)/100</f>
        <v>0.78609967175235995</v>
      </c>
      <c r="L29" s="51"/>
      <c r="M29" s="51">
        <f>AVERAGE(M48,M62)/100</f>
        <v>0.28515632929746998</v>
      </c>
      <c r="N29" s="51"/>
      <c r="O29" s="51">
        <f>AVERAGE(O48,O62)/100</f>
        <v>3.0178816755214999E-3</v>
      </c>
      <c r="P29" s="51"/>
      <c r="Q29" s="51">
        <f>AVERAGE(Q48,Q62)/100</f>
        <v>0.21390032824763999</v>
      </c>
      <c r="R29" s="48"/>
      <c r="S29" s="47"/>
      <c r="T29" s="48"/>
      <c r="U29" s="47"/>
      <c r="V29" s="48"/>
      <c r="W29" s="47"/>
      <c r="X29" s="48"/>
      <c r="Y29" s="34"/>
    </row>
    <row r="30" spans="1:25" x14ac:dyDescent="0.2">
      <c r="A30" s="46"/>
      <c r="B30" s="50"/>
      <c r="C30" s="49"/>
      <c r="D30" s="47"/>
      <c r="E30" s="48"/>
      <c r="F30" s="47"/>
      <c r="G30" s="48"/>
      <c r="H30" s="47"/>
      <c r="I30" s="48"/>
      <c r="J30" s="47"/>
      <c r="K30" s="48"/>
      <c r="L30" s="47"/>
      <c r="M30" s="48"/>
      <c r="N30" s="47"/>
      <c r="O30" s="48"/>
      <c r="P30" s="47"/>
      <c r="Q30" s="48"/>
      <c r="R30" s="48"/>
      <c r="S30" s="47"/>
      <c r="T30" s="48"/>
      <c r="U30" s="47"/>
      <c r="V30" s="48"/>
      <c r="W30" s="47"/>
      <c r="X30" s="48"/>
      <c r="Y30" s="34"/>
    </row>
    <row r="31" spans="1:25" x14ac:dyDescent="0.2">
      <c r="A31" s="39" t="s">
        <v>65</v>
      </c>
      <c r="B31" s="38"/>
      <c r="C31" s="37">
        <v>86.858060090286997</v>
      </c>
      <c r="D31" s="34"/>
      <c r="E31" s="36">
        <v>11.029831825823001</v>
      </c>
      <c r="F31" s="34"/>
      <c r="G31" s="36">
        <v>2.1121080838904001</v>
      </c>
      <c r="H31" s="34"/>
      <c r="I31" s="36">
        <v>13.141939909713001</v>
      </c>
      <c r="J31" s="34"/>
      <c r="K31" s="36">
        <v>27.881701507830002</v>
      </c>
      <c r="L31" s="34"/>
      <c r="M31" s="36">
        <v>47.615653388382</v>
      </c>
      <c r="N31" s="34"/>
      <c r="O31" s="36">
        <v>24.502645103788002</v>
      </c>
      <c r="P31" s="34"/>
      <c r="Q31" s="36">
        <v>72.118298492169998</v>
      </c>
      <c r="R31" s="36">
        <v>71.247175877800004</v>
      </c>
      <c r="S31" s="34"/>
      <c r="T31" s="36">
        <v>20.714000837941999</v>
      </c>
      <c r="U31" s="34"/>
      <c r="V31" s="36">
        <v>8.0388232842585996</v>
      </c>
      <c r="W31" s="34"/>
      <c r="X31" s="36">
        <v>28.7528241222</v>
      </c>
      <c r="Y31" s="34"/>
    </row>
    <row r="32" spans="1:25" x14ac:dyDescent="0.2">
      <c r="A32" s="39" t="s">
        <v>64</v>
      </c>
      <c r="B32" s="38">
        <v>3</v>
      </c>
      <c r="C32" s="37">
        <v>92.406965947239001</v>
      </c>
      <c r="D32" s="34"/>
      <c r="E32" s="36">
        <v>5.2090816368009003</v>
      </c>
      <c r="F32" s="34"/>
      <c r="G32" s="36">
        <v>2.3839524159597998</v>
      </c>
      <c r="H32" s="34"/>
      <c r="I32" s="36">
        <v>7.5930340527607001</v>
      </c>
      <c r="J32" s="34"/>
      <c r="K32" s="36">
        <v>34.095156329136998</v>
      </c>
      <c r="L32" s="34"/>
      <c r="M32" s="36">
        <v>50.826761716156</v>
      </c>
      <c r="N32" s="34"/>
      <c r="O32" s="36">
        <v>15.078081954707001</v>
      </c>
      <c r="P32" s="34"/>
      <c r="Q32" s="36">
        <v>65.904843670863002</v>
      </c>
      <c r="R32" s="36">
        <v>72.285682470056003</v>
      </c>
      <c r="S32" s="34"/>
      <c r="T32" s="36">
        <v>20.950082961568999</v>
      </c>
      <c r="U32" s="34"/>
      <c r="V32" s="36">
        <v>6.7642345683751</v>
      </c>
      <c r="W32" s="34"/>
      <c r="X32" s="36">
        <v>27.714317529944001</v>
      </c>
      <c r="Y32" s="34"/>
    </row>
    <row r="33" spans="1:25" x14ac:dyDescent="0.2">
      <c r="A33" s="33" t="s">
        <v>63</v>
      </c>
      <c r="B33" s="32"/>
      <c r="C33" s="31">
        <v>86.985992322358996</v>
      </c>
      <c r="D33" s="29"/>
      <c r="E33" s="35">
        <v>11.687685219518</v>
      </c>
      <c r="F33" s="29"/>
      <c r="G33" s="35">
        <v>1.3263224581232</v>
      </c>
      <c r="H33" s="29"/>
      <c r="I33" s="35">
        <v>13.014007677641001</v>
      </c>
      <c r="J33" s="29"/>
      <c r="K33" s="35">
        <v>34.330721076929002</v>
      </c>
      <c r="L33" s="29"/>
      <c r="M33" s="35">
        <v>41.894013428144</v>
      </c>
      <c r="N33" s="29"/>
      <c r="O33" s="35">
        <v>23.775265494925002</v>
      </c>
      <c r="P33" s="29"/>
      <c r="Q33" s="35">
        <v>65.669278923071005</v>
      </c>
      <c r="R33" s="35">
        <v>68.004873894620999</v>
      </c>
      <c r="S33" s="29"/>
      <c r="T33" s="35">
        <v>22.576431577364001</v>
      </c>
      <c r="U33" s="29"/>
      <c r="V33" s="35">
        <v>9.4186945280145995</v>
      </c>
      <c r="W33" s="29"/>
      <c r="X33" s="35">
        <v>31.995126105379001</v>
      </c>
      <c r="Y33" s="29"/>
    </row>
    <row r="34" spans="1:25" x14ac:dyDescent="0.2">
      <c r="A34" s="33" t="s">
        <v>62</v>
      </c>
      <c r="B34" s="32"/>
      <c r="C34" s="31">
        <v>91.308906852825999</v>
      </c>
      <c r="D34" s="29"/>
      <c r="E34" s="35">
        <v>8.5745288355031999</v>
      </c>
      <c r="F34" s="29"/>
      <c r="G34" s="35">
        <v>0.11656431167042999</v>
      </c>
      <c r="H34" s="29"/>
      <c r="I34" s="35">
        <v>8.6910931471735999</v>
      </c>
      <c r="J34" s="29"/>
      <c r="K34" s="35">
        <v>34.743184854789</v>
      </c>
      <c r="L34" s="29"/>
      <c r="M34" s="35">
        <v>46.188779923430999</v>
      </c>
      <c r="N34" s="29"/>
      <c r="O34" s="35">
        <v>19.068035221778999</v>
      </c>
      <c r="P34" s="29"/>
      <c r="Q34" s="35">
        <v>65.256815145210993</v>
      </c>
      <c r="R34" s="35">
        <v>66.977174416886996</v>
      </c>
      <c r="S34" s="29"/>
      <c r="T34" s="35">
        <v>24.754290375210999</v>
      </c>
      <c r="U34" s="29"/>
      <c r="V34" s="35">
        <v>8.2685352079005003</v>
      </c>
      <c r="W34" s="29"/>
      <c r="X34" s="35">
        <v>33.022825583112997</v>
      </c>
      <c r="Y34" s="34" t="s">
        <v>11</v>
      </c>
    </row>
    <row r="35" spans="1:25" x14ac:dyDescent="0.2">
      <c r="A35" s="40" t="s">
        <v>61</v>
      </c>
      <c r="B35" s="38">
        <v>4</v>
      </c>
      <c r="C35" s="37">
        <v>82.782615936675995</v>
      </c>
      <c r="D35" s="34"/>
      <c r="E35" s="36">
        <v>17.076747583976999</v>
      </c>
      <c r="F35" s="34"/>
      <c r="G35" s="36">
        <v>0.14063647934694001</v>
      </c>
      <c r="H35" s="34"/>
      <c r="I35" s="36">
        <v>17.217384063324001</v>
      </c>
      <c r="J35" s="34"/>
      <c r="K35" s="36">
        <v>35.661157580367998</v>
      </c>
      <c r="L35" s="34"/>
      <c r="M35" s="36">
        <v>54.944211606426997</v>
      </c>
      <c r="N35" s="34"/>
      <c r="O35" s="36">
        <v>9.3946308132062999</v>
      </c>
      <c r="P35" s="34"/>
      <c r="Q35" s="36">
        <v>64.338842419632002</v>
      </c>
      <c r="R35" s="36">
        <v>64.424724867742995</v>
      </c>
      <c r="S35" s="34"/>
      <c r="T35" s="36">
        <v>31.829406008178001</v>
      </c>
      <c r="U35" s="34"/>
      <c r="V35" s="36">
        <v>3.7458691240783</v>
      </c>
      <c r="W35" s="34"/>
      <c r="X35" s="36">
        <v>35.575275132256998</v>
      </c>
      <c r="Y35" s="29"/>
    </row>
    <row r="36" spans="1:25" x14ac:dyDescent="0.2">
      <c r="A36" s="40" t="s">
        <v>60</v>
      </c>
      <c r="B36" s="38"/>
      <c r="C36" s="37">
        <v>81.331087638135003</v>
      </c>
      <c r="D36" s="34"/>
      <c r="E36" s="36">
        <v>16.164562903656002</v>
      </c>
      <c r="F36" s="34"/>
      <c r="G36" s="36">
        <v>2.5043494582086998</v>
      </c>
      <c r="H36" s="34"/>
      <c r="I36" s="36">
        <v>18.668912361865001</v>
      </c>
      <c r="J36" s="34"/>
      <c r="K36" s="36">
        <v>38.759950410102</v>
      </c>
      <c r="L36" s="34"/>
      <c r="M36" s="36">
        <v>47.647207500053</v>
      </c>
      <c r="N36" s="34"/>
      <c r="O36" s="36">
        <v>13.592842089845</v>
      </c>
      <c r="P36" s="34"/>
      <c r="Q36" s="36">
        <v>61.240049589898</v>
      </c>
      <c r="R36" s="36">
        <v>67.732974209423006</v>
      </c>
      <c r="S36" s="34"/>
      <c r="T36" s="36">
        <v>26.220779395230998</v>
      </c>
      <c r="U36" s="34"/>
      <c r="V36" s="36">
        <v>6.0462463953462002</v>
      </c>
      <c r="W36" s="34"/>
      <c r="X36" s="36">
        <v>32.267025790577001</v>
      </c>
      <c r="Y36" s="34"/>
    </row>
    <row r="37" spans="1:25" x14ac:dyDescent="0.2">
      <c r="A37" s="33" t="s">
        <v>59</v>
      </c>
      <c r="B37" s="32">
        <v>4</v>
      </c>
      <c r="C37" s="31">
        <v>76.927547952802996</v>
      </c>
      <c r="D37" s="29"/>
      <c r="E37" s="30"/>
      <c r="F37" s="29" t="s">
        <v>26</v>
      </c>
      <c r="G37" s="30"/>
      <c r="H37" s="29" t="s">
        <v>26</v>
      </c>
      <c r="I37" s="30">
        <v>23.072452047197</v>
      </c>
      <c r="J37" s="29"/>
      <c r="K37" s="30">
        <v>45.654111158622001</v>
      </c>
      <c r="L37" s="29"/>
      <c r="M37" s="30"/>
      <c r="N37" s="29" t="s">
        <v>25</v>
      </c>
      <c r="O37" s="30"/>
      <c r="P37" s="29" t="s">
        <v>25</v>
      </c>
      <c r="Q37" s="30">
        <v>54.345888841377999</v>
      </c>
      <c r="R37" s="30">
        <v>67.617750036014002</v>
      </c>
      <c r="S37" s="29"/>
      <c r="T37" s="30"/>
      <c r="U37" s="29" t="s">
        <v>24</v>
      </c>
      <c r="V37" s="30"/>
      <c r="W37" s="29" t="s">
        <v>24</v>
      </c>
      <c r="X37" s="30">
        <v>32.382249963985998</v>
      </c>
      <c r="Y37" s="29" t="s">
        <v>11</v>
      </c>
    </row>
    <row r="38" spans="1:25" x14ac:dyDescent="0.2">
      <c r="A38" s="33" t="s">
        <v>58</v>
      </c>
      <c r="B38" s="32">
        <v>3</v>
      </c>
      <c r="C38" s="31">
        <v>90.607178148323996</v>
      </c>
      <c r="D38" s="29"/>
      <c r="E38" s="30">
        <v>4.0986689114894004</v>
      </c>
      <c r="F38" s="29"/>
      <c r="G38" s="30">
        <v>5.2941529401869003</v>
      </c>
      <c r="H38" s="29"/>
      <c r="I38" s="30">
        <v>9.3928218516761994</v>
      </c>
      <c r="J38" s="29"/>
      <c r="K38" s="30">
        <v>48.446795503301999</v>
      </c>
      <c r="L38" s="29"/>
      <c r="M38" s="30">
        <v>26.245663459109</v>
      </c>
      <c r="N38" s="29"/>
      <c r="O38" s="30">
        <v>25.307541037589999</v>
      </c>
      <c r="P38" s="29"/>
      <c r="Q38" s="30">
        <v>51.553204496698001</v>
      </c>
      <c r="R38" s="30">
        <v>72.904745734447999</v>
      </c>
      <c r="S38" s="29"/>
      <c r="T38" s="30">
        <v>13.397817770044</v>
      </c>
      <c r="U38" s="29"/>
      <c r="V38" s="30">
        <v>13.697436495508001</v>
      </c>
      <c r="W38" s="29"/>
      <c r="X38" s="30">
        <v>27.095254265552001</v>
      </c>
      <c r="Y38" s="29"/>
    </row>
    <row r="39" spans="1:25" x14ac:dyDescent="0.2">
      <c r="A39" s="33" t="s">
        <v>57</v>
      </c>
      <c r="B39" s="32"/>
      <c r="C39" s="31">
        <v>82.919783760246005</v>
      </c>
      <c r="D39" s="29"/>
      <c r="E39" s="30">
        <v>12.494506855609</v>
      </c>
      <c r="F39" s="29"/>
      <c r="G39" s="30">
        <v>4.5857093841456003</v>
      </c>
      <c r="H39" s="29"/>
      <c r="I39" s="30">
        <v>17.080216239754002</v>
      </c>
      <c r="J39" s="29"/>
      <c r="K39" s="30">
        <v>51.033267140909999</v>
      </c>
      <c r="L39" s="29"/>
      <c r="M39" s="30">
        <v>34.266034854098997</v>
      </c>
      <c r="N39" s="29"/>
      <c r="O39" s="30">
        <v>14.700698004993001</v>
      </c>
      <c r="P39" s="29"/>
      <c r="Q39" s="30">
        <v>48.966732859090001</v>
      </c>
      <c r="R39" s="30">
        <v>73.909863745875995</v>
      </c>
      <c r="S39" s="29"/>
      <c r="T39" s="30">
        <v>18.646314787430999</v>
      </c>
      <c r="U39" s="29"/>
      <c r="V39" s="30">
        <v>7.4438214666937998</v>
      </c>
      <c r="W39" s="29"/>
      <c r="X39" s="30">
        <v>26.090136254124001</v>
      </c>
      <c r="Y39" s="34" t="s">
        <v>11</v>
      </c>
    </row>
    <row r="40" spans="1:25" x14ac:dyDescent="0.2">
      <c r="A40" s="33" t="s">
        <v>56</v>
      </c>
      <c r="B40" s="32">
        <v>5</v>
      </c>
      <c r="C40" s="31">
        <v>88.337150902556999</v>
      </c>
      <c r="D40" s="29"/>
      <c r="E40" s="30">
        <v>8.1093575976632</v>
      </c>
      <c r="F40" s="29"/>
      <c r="G40" s="30">
        <v>3.5534914997793998</v>
      </c>
      <c r="H40" s="29"/>
      <c r="I40" s="30">
        <v>11.662849097443001</v>
      </c>
      <c r="J40" s="29"/>
      <c r="K40" s="30">
        <v>52.120568630920999</v>
      </c>
      <c r="L40" s="29"/>
      <c r="M40" s="30">
        <v>27.198725889222999</v>
      </c>
      <c r="N40" s="29"/>
      <c r="O40" s="30">
        <v>20.680705479856002</v>
      </c>
      <c r="P40" s="29"/>
      <c r="Q40" s="30">
        <v>47.879431369079001</v>
      </c>
      <c r="R40" s="30">
        <v>78.823985125503995</v>
      </c>
      <c r="S40" s="29"/>
      <c r="T40" s="30">
        <v>13.123644251627001</v>
      </c>
      <c r="U40" s="29"/>
      <c r="V40" s="30">
        <v>8.0523706228694998</v>
      </c>
      <c r="W40" s="29"/>
      <c r="X40" s="30">
        <v>21.176014874496001</v>
      </c>
      <c r="Y40" s="34"/>
    </row>
    <row r="41" spans="1:25" x14ac:dyDescent="0.2">
      <c r="A41" s="33" t="s">
        <v>55</v>
      </c>
      <c r="B41" s="32">
        <v>3</v>
      </c>
      <c r="C41" s="31">
        <v>88.434804051927998</v>
      </c>
      <c r="D41" s="29"/>
      <c r="E41" s="35">
        <v>11.565195948072001</v>
      </c>
      <c r="F41" s="29"/>
      <c r="G41" s="35">
        <v>0</v>
      </c>
      <c r="H41" s="29"/>
      <c r="I41" s="35">
        <v>11.565195948072001</v>
      </c>
      <c r="J41" s="29"/>
      <c r="K41" s="35">
        <v>62.350342187701997</v>
      </c>
      <c r="L41" s="29"/>
      <c r="M41" s="35">
        <v>31.430435497358999</v>
      </c>
      <c r="N41" s="29"/>
      <c r="O41" s="35">
        <v>6.2192223149389001</v>
      </c>
      <c r="P41" s="29"/>
      <c r="Q41" s="35">
        <v>37.649657812298003</v>
      </c>
      <c r="R41" s="35">
        <v>82.352488231370003</v>
      </c>
      <c r="S41" s="29"/>
      <c r="T41" s="35">
        <v>16.197327575656001</v>
      </c>
      <c r="U41" s="29"/>
      <c r="V41" s="35">
        <v>1.4501841929734001</v>
      </c>
      <c r="W41" s="29"/>
      <c r="X41" s="35">
        <v>17.64751176863</v>
      </c>
      <c r="Y41" s="29"/>
    </row>
    <row r="42" spans="1:25" x14ac:dyDescent="0.2">
      <c r="A42" s="40" t="s">
        <v>54</v>
      </c>
      <c r="B42" s="38"/>
      <c r="C42" s="37">
        <v>93.757557850086997</v>
      </c>
      <c r="D42" s="34"/>
      <c r="E42" s="36">
        <v>6.0321015632056003</v>
      </c>
      <c r="F42" s="34"/>
      <c r="G42" s="36">
        <v>0.21034058670773001</v>
      </c>
      <c r="H42" s="34"/>
      <c r="I42" s="36">
        <v>6.2424421499131997</v>
      </c>
      <c r="J42" s="34"/>
      <c r="K42" s="36">
        <v>64.948489582107001</v>
      </c>
      <c r="L42" s="34"/>
      <c r="M42" s="36">
        <v>27.215443796199999</v>
      </c>
      <c r="N42" s="34"/>
      <c r="O42" s="36">
        <v>7.8360666216936004</v>
      </c>
      <c r="P42" s="34"/>
      <c r="Q42" s="36">
        <v>35.051510417892999</v>
      </c>
      <c r="R42" s="36">
        <v>86.778166238823999</v>
      </c>
      <c r="S42" s="34"/>
      <c r="T42" s="36">
        <v>11.164056533224</v>
      </c>
      <c r="U42" s="34"/>
      <c r="V42" s="36">
        <v>2.0577772279519002</v>
      </c>
      <c r="W42" s="34"/>
      <c r="X42" s="36">
        <v>13.221833761176001</v>
      </c>
      <c r="Y42" s="29"/>
    </row>
    <row r="43" spans="1:25" x14ac:dyDescent="0.2">
      <c r="A43" s="40" t="s">
        <v>53</v>
      </c>
      <c r="B43" s="38"/>
      <c r="C43" s="37">
        <v>96.274401325775997</v>
      </c>
      <c r="D43" s="34"/>
      <c r="E43" s="36">
        <v>2.9714361701368999</v>
      </c>
      <c r="F43" s="34"/>
      <c r="G43" s="36">
        <v>0.75416250408674002</v>
      </c>
      <c r="H43" s="34"/>
      <c r="I43" s="36">
        <v>3.7255986742237002</v>
      </c>
      <c r="J43" s="34"/>
      <c r="K43" s="36">
        <v>66.090343682308003</v>
      </c>
      <c r="L43" s="34"/>
      <c r="M43" s="36">
        <v>22.893278482039001</v>
      </c>
      <c r="N43" s="34"/>
      <c r="O43" s="36">
        <v>11.016377835653</v>
      </c>
      <c r="P43" s="34"/>
      <c r="Q43" s="36">
        <v>33.909656317691997</v>
      </c>
      <c r="R43" s="36">
        <v>84.877218692357999</v>
      </c>
      <c r="S43" s="34"/>
      <c r="T43" s="36">
        <v>10.49371425166</v>
      </c>
      <c r="U43" s="34"/>
      <c r="V43" s="36">
        <v>4.6290670559814</v>
      </c>
      <c r="W43" s="34"/>
      <c r="X43" s="36">
        <v>15.122781307642001</v>
      </c>
      <c r="Y43" s="42" t="s">
        <v>29</v>
      </c>
    </row>
    <row r="44" spans="1:25" x14ac:dyDescent="0.2">
      <c r="A44" s="39" t="s">
        <v>52</v>
      </c>
      <c r="B44" s="38"/>
      <c r="C44" s="37">
        <v>87.699352565140003</v>
      </c>
      <c r="D44" s="34"/>
      <c r="E44" s="36">
        <v>11.245061322770001</v>
      </c>
      <c r="F44" s="34"/>
      <c r="G44" s="36">
        <v>1.0555861120901999</v>
      </c>
      <c r="H44" s="34"/>
      <c r="I44" s="36">
        <v>12.30064743486</v>
      </c>
      <c r="J44" s="34"/>
      <c r="K44" s="36">
        <v>68.452156615402998</v>
      </c>
      <c r="L44" s="34"/>
      <c r="M44" s="36">
        <v>28.056321775518001</v>
      </c>
      <c r="N44" s="34"/>
      <c r="O44" s="36">
        <v>3.4915216090787</v>
      </c>
      <c r="P44" s="34"/>
      <c r="Q44" s="36">
        <v>31.547843384597002</v>
      </c>
      <c r="R44" s="36">
        <v>82.063199175053001</v>
      </c>
      <c r="S44" s="34"/>
      <c r="T44" s="36">
        <v>16.167900100939999</v>
      </c>
      <c r="U44" s="34"/>
      <c r="V44" s="36">
        <v>1.7689007240076999</v>
      </c>
      <c r="W44" s="34"/>
      <c r="X44" s="36">
        <v>17.936800824946999</v>
      </c>
      <c r="Y44" s="34"/>
    </row>
    <row r="45" spans="1:25" x14ac:dyDescent="0.2">
      <c r="A45" s="40" t="s">
        <v>51</v>
      </c>
      <c r="B45" s="38"/>
      <c r="C45" s="37">
        <v>95.453653408720001</v>
      </c>
      <c r="D45" s="34"/>
      <c r="E45" s="36"/>
      <c r="F45" s="34" t="s">
        <v>26</v>
      </c>
      <c r="G45" s="36"/>
      <c r="H45" s="34" t="s">
        <v>26</v>
      </c>
      <c r="I45" s="36">
        <v>4.5463465912801002</v>
      </c>
      <c r="J45" s="34"/>
      <c r="K45" s="36">
        <v>69.676379456209006</v>
      </c>
      <c r="L45" s="34"/>
      <c r="M45" s="36"/>
      <c r="N45" s="34" t="s">
        <v>25</v>
      </c>
      <c r="O45" s="36"/>
      <c r="P45" s="34" t="s">
        <v>25</v>
      </c>
      <c r="Q45" s="36">
        <v>30.323620543791002</v>
      </c>
      <c r="R45" s="36">
        <v>89.007060910058996</v>
      </c>
      <c r="S45" s="34"/>
      <c r="T45" s="36"/>
      <c r="U45" s="34" t="s">
        <v>24</v>
      </c>
      <c r="V45" s="36"/>
      <c r="W45" s="34" t="s">
        <v>24</v>
      </c>
      <c r="X45" s="36">
        <v>10.992939089941</v>
      </c>
      <c r="Y45" s="34"/>
    </row>
    <row r="46" spans="1:25" x14ac:dyDescent="0.2">
      <c r="A46" s="33" t="s">
        <v>50</v>
      </c>
      <c r="B46" s="32"/>
      <c r="C46" s="31">
        <v>87.537888868482</v>
      </c>
      <c r="D46" s="29"/>
      <c r="E46" s="35">
        <v>4.5021221528659998</v>
      </c>
      <c r="F46" s="29"/>
      <c r="G46" s="35">
        <v>7.9599889786515003</v>
      </c>
      <c r="H46" s="29"/>
      <c r="I46" s="35">
        <v>12.462111131518</v>
      </c>
      <c r="J46" s="29"/>
      <c r="K46" s="35">
        <v>69.898365191048001</v>
      </c>
      <c r="L46" s="29"/>
      <c r="M46" s="35">
        <v>16.342711832580001</v>
      </c>
      <c r="N46" s="29"/>
      <c r="O46" s="35">
        <v>13.758922976372</v>
      </c>
      <c r="P46" s="29"/>
      <c r="Q46" s="35">
        <v>30.101634808951999</v>
      </c>
      <c r="R46" s="35">
        <v>81.976023894809003</v>
      </c>
      <c r="S46" s="29"/>
      <c r="T46" s="35">
        <v>8.2355427492220006</v>
      </c>
      <c r="U46" s="29"/>
      <c r="V46" s="35">
        <v>9.7884333559693992</v>
      </c>
      <c r="W46" s="29"/>
      <c r="X46" s="35">
        <v>18.023976105191</v>
      </c>
      <c r="Y46" s="47" t="s">
        <v>11</v>
      </c>
    </row>
    <row r="47" spans="1:25" x14ac:dyDescent="0.2">
      <c r="A47" s="46" t="s">
        <v>49</v>
      </c>
      <c r="B47" s="45"/>
      <c r="C47" s="44">
        <v>91.295095040666752</v>
      </c>
      <c r="D47" s="42" t="s">
        <v>29</v>
      </c>
      <c r="E47" s="43">
        <v>7.3884410484872474</v>
      </c>
      <c r="F47" s="42" t="s">
        <v>29</v>
      </c>
      <c r="G47" s="43">
        <v>1.5997420748913718</v>
      </c>
      <c r="H47" s="42" t="s">
        <v>29</v>
      </c>
      <c r="I47" s="43">
        <v>8.7049049593332999</v>
      </c>
      <c r="J47" s="42" t="s">
        <v>29</v>
      </c>
      <c r="K47" s="43">
        <v>69.905521087932868</v>
      </c>
      <c r="L47" s="42" t="s">
        <v>29</v>
      </c>
      <c r="M47" s="43">
        <v>21.882745678833139</v>
      </c>
      <c r="N47" s="42" t="s">
        <v>29</v>
      </c>
      <c r="O47" s="43">
        <v>9.5605353881427462</v>
      </c>
      <c r="P47" s="42" t="s">
        <v>29</v>
      </c>
      <c r="Q47" s="43">
        <v>30.094478912067146</v>
      </c>
      <c r="R47" s="43">
        <v>84.556969257255787</v>
      </c>
      <c r="S47" s="42" t="s">
        <v>29</v>
      </c>
      <c r="T47" s="43">
        <v>12.06391202272045</v>
      </c>
      <c r="U47" s="42" t="s">
        <v>29</v>
      </c>
      <c r="V47" s="43">
        <v>4.1783347167578668</v>
      </c>
      <c r="W47" s="42" t="s">
        <v>29</v>
      </c>
      <c r="X47" s="43">
        <v>15.44303074274419</v>
      </c>
      <c r="Y47" s="29"/>
    </row>
    <row r="48" spans="1:25" x14ac:dyDescent="0.2">
      <c r="A48" s="39" t="s">
        <v>48</v>
      </c>
      <c r="B48" s="38"/>
      <c r="C48" s="37">
        <v>82.459142357779996</v>
      </c>
      <c r="D48" s="34"/>
      <c r="E48" s="36">
        <v>17.431237460251999</v>
      </c>
      <c r="F48" s="34"/>
      <c r="G48" s="36">
        <v>0.10962018196797001</v>
      </c>
      <c r="H48" s="34"/>
      <c r="I48" s="36">
        <v>17.540857642220001</v>
      </c>
      <c r="J48" s="34"/>
      <c r="K48" s="36">
        <v>71.182578902700996</v>
      </c>
      <c r="L48" s="34"/>
      <c r="M48" s="36">
        <v>28.515632929746999</v>
      </c>
      <c r="N48" s="34"/>
      <c r="O48" s="36">
        <v>0.30178816755214999</v>
      </c>
      <c r="P48" s="34"/>
      <c r="Q48" s="36">
        <v>28.817421097299</v>
      </c>
      <c r="R48" s="36">
        <v>79.439872108635996</v>
      </c>
      <c r="S48" s="34"/>
      <c r="T48" s="36">
        <v>20.399055235952002</v>
      </c>
      <c r="U48" s="34"/>
      <c r="V48" s="36">
        <v>0.16107265541199001</v>
      </c>
      <c r="W48" s="34"/>
      <c r="X48" s="36">
        <v>20.560127891364001</v>
      </c>
      <c r="Y48" s="29" t="s">
        <v>11</v>
      </c>
    </row>
    <row r="49" spans="1:25" x14ac:dyDescent="0.2">
      <c r="A49" s="33" t="s">
        <v>47</v>
      </c>
      <c r="B49" s="32"/>
      <c r="C49" s="31">
        <v>95.467693176590004</v>
      </c>
      <c r="D49" s="29"/>
      <c r="E49" s="35">
        <v>4.5323068234098001</v>
      </c>
      <c r="F49" s="29"/>
      <c r="G49" s="35"/>
      <c r="H49" s="29" t="s">
        <v>46</v>
      </c>
      <c r="I49" s="35">
        <v>4.5323068234098001</v>
      </c>
      <c r="J49" s="29"/>
      <c r="K49" s="35">
        <v>74.275079613349007</v>
      </c>
      <c r="L49" s="29"/>
      <c r="M49" s="35">
        <v>20.887326913336</v>
      </c>
      <c r="N49" s="29"/>
      <c r="O49" s="35">
        <v>4.8375934733149002</v>
      </c>
      <c r="P49" s="29"/>
      <c r="Q49" s="35">
        <v>25.724920386651</v>
      </c>
      <c r="R49" s="35">
        <v>90.562080126642996</v>
      </c>
      <c r="S49" s="29"/>
      <c r="T49" s="35">
        <v>8.3181258657790007</v>
      </c>
      <c r="U49" s="29"/>
      <c r="V49" s="35">
        <v>1.1197940075779</v>
      </c>
      <c r="W49" s="29"/>
      <c r="X49" s="35">
        <v>9.4379198733569005</v>
      </c>
      <c r="Y49" s="34"/>
    </row>
    <row r="50" spans="1:25" x14ac:dyDescent="0.2">
      <c r="A50" s="40" t="s">
        <v>45</v>
      </c>
      <c r="B50" s="38"/>
      <c r="C50" s="37">
        <v>80.459549896683001</v>
      </c>
      <c r="D50" s="34"/>
      <c r="E50" s="36">
        <v>14.462314203992999</v>
      </c>
      <c r="F50" s="34"/>
      <c r="G50" s="36">
        <v>5.0781358993236996</v>
      </c>
      <c r="H50" s="34"/>
      <c r="I50" s="36">
        <v>19.540450103316999</v>
      </c>
      <c r="J50" s="34"/>
      <c r="K50" s="36">
        <v>75.416337398406</v>
      </c>
      <c r="L50" s="34"/>
      <c r="M50" s="36">
        <v>13.054398031507001</v>
      </c>
      <c r="N50" s="34"/>
      <c r="O50" s="36">
        <v>11.529264570085999</v>
      </c>
      <c r="P50" s="34"/>
      <c r="Q50" s="36">
        <v>24.583662601594</v>
      </c>
      <c r="R50" s="36">
        <v>78.672395686171996</v>
      </c>
      <c r="S50" s="34"/>
      <c r="T50" s="36">
        <v>13.963393463181999</v>
      </c>
      <c r="U50" s="34"/>
      <c r="V50" s="36">
        <v>7.3642108506457999</v>
      </c>
      <c r="W50" s="34"/>
      <c r="X50" s="36">
        <v>21.327604313828001</v>
      </c>
      <c r="Y50" s="34"/>
    </row>
    <row r="51" spans="1:25" x14ac:dyDescent="0.2">
      <c r="A51" s="33" t="s">
        <v>44</v>
      </c>
      <c r="B51" s="32">
        <v>4</v>
      </c>
      <c r="C51" s="31">
        <v>90.859551494417005</v>
      </c>
      <c r="D51" s="29"/>
      <c r="E51" s="35">
        <v>9.1404485055831</v>
      </c>
      <c r="F51" s="29"/>
      <c r="G51" s="35">
        <v>0</v>
      </c>
      <c r="H51" s="29"/>
      <c r="I51" s="35">
        <v>9.1404485055831</v>
      </c>
      <c r="J51" s="29"/>
      <c r="K51" s="35">
        <v>76.136452397463998</v>
      </c>
      <c r="L51" s="29"/>
      <c r="M51" s="35"/>
      <c r="N51" s="29" t="s">
        <v>24</v>
      </c>
      <c r="O51" s="35"/>
      <c r="P51" s="29" t="s">
        <v>24</v>
      </c>
      <c r="Q51" s="35">
        <v>23.863547602535998</v>
      </c>
      <c r="R51" s="35">
        <v>87.949761640974998</v>
      </c>
      <c r="S51" s="29"/>
      <c r="T51" s="35"/>
      <c r="U51" s="29" t="s">
        <v>24</v>
      </c>
      <c r="V51" s="35"/>
      <c r="W51" s="29" t="s">
        <v>24</v>
      </c>
      <c r="X51" s="35">
        <v>12.050238359025</v>
      </c>
      <c r="Y51" s="34" t="s">
        <v>11</v>
      </c>
    </row>
    <row r="52" spans="1:25" x14ac:dyDescent="0.2">
      <c r="A52" s="39" t="s">
        <v>43</v>
      </c>
      <c r="B52" s="38"/>
      <c r="C52" s="37">
        <v>91.040261113661003</v>
      </c>
      <c r="D52" s="34"/>
      <c r="E52" s="36">
        <v>6.9442974019871002</v>
      </c>
      <c r="F52" s="34"/>
      <c r="G52" s="36">
        <v>2.0154414843517001</v>
      </c>
      <c r="H52" s="34"/>
      <c r="I52" s="36">
        <v>8.9597388863389007</v>
      </c>
      <c r="J52" s="34"/>
      <c r="K52" s="36">
        <v>76.19181106968</v>
      </c>
      <c r="L52" s="34"/>
      <c r="M52" s="36">
        <v>9.7317711909742997</v>
      </c>
      <c r="N52" s="34"/>
      <c r="O52" s="36">
        <v>14.076417739345001</v>
      </c>
      <c r="P52" s="34"/>
      <c r="Q52" s="36">
        <v>23.80818893032</v>
      </c>
      <c r="R52" s="36">
        <v>86.883890030543995</v>
      </c>
      <c r="S52" s="34"/>
      <c r="T52" s="36">
        <v>7.7245657409164004</v>
      </c>
      <c r="U52" s="34"/>
      <c r="V52" s="36">
        <v>5.3915442285396002</v>
      </c>
      <c r="W52" s="34"/>
      <c r="X52" s="36">
        <v>13.116109969456</v>
      </c>
      <c r="Y52" s="29"/>
    </row>
    <row r="53" spans="1:25" x14ac:dyDescent="0.2">
      <c r="A53" s="33" t="s">
        <v>42</v>
      </c>
      <c r="B53" s="32"/>
      <c r="C53" s="31">
        <v>96.390595551201997</v>
      </c>
      <c r="D53" s="29"/>
      <c r="E53" s="30">
        <v>2.0240009370375001</v>
      </c>
      <c r="F53" s="29"/>
      <c r="G53" s="30">
        <v>1.5854035117609</v>
      </c>
      <c r="H53" s="29"/>
      <c r="I53" s="30">
        <v>3.6094044487983998</v>
      </c>
      <c r="J53" s="29"/>
      <c r="K53" s="30">
        <v>76.863798764083995</v>
      </c>
      <c r="L53" s="29"/>
      <c r="M53" s="30">
        <v>17.799135506096999</v>
      </c>
      <c r="N53" s="29"/>
      <c r="O53" s="30">
        <v>5.3370657298191997</v>
      </c>
      <c r="P53" s="29"/>
      <c r="Q53" s="30">
        <v>23.136201235916001</v>
      </c>
      <c r="R53" s="30">
        <v>88.880472169235006</v>
      </c>
      <c r="S53" s="29"/>
      <c r="T53" s="30">
        <v>8.0912124859851993</v>
      </c>
      <c r="U53" s="29"/>
      <c r="V53" s="30">
        <v>3.0283153447792999</v>
      </c>
      <c r="W53" s="29"/>
      <c r="X53" s="30">
        <v>11.119527830765</v>
      </c>
      <c r="Y53" s="29"/>
    </row>
    <row r="54" spans="1:25" x14ac:dyDescent="0.2">
      <c r="A54" s="33" t="s">
        <v>41</v>
      </c>
      <c r="B54" s="32">
        <v>6</v>
      </c>
      <c r="C54" s="31">
        <v>89.153781037857996</v>
      </c>
      <c r="D54" s="29"/>
      <c r="E54" s="30">
        <v>8.7674261985506003</v>
      </c>
      <c r="F54" s="29"/>
      <c r="G54" s="30">
        <v>2.0787927635916001</v>
      </c>
      <c r="H54" s="29"/>
      <c r="I54" s="30">
        <v>10.846218962142</v>
      </c>
      <c r="J54" s="29"/>
      <c r="K54" s="30">
        <v>77.116195030521993</v>
      </c>
      <c r="L54" s="29"/>
      <c r="M54" s="30">
        <v>11.605241870401001</v>
      </c>
      <c r="N54" s="29"/>
      <c r="O54" s="30">
        <v>11.278563099076999</v>
      </c>
      <c r="P54" s="29"/>
      <c r="Q54" s="30">
        <v>22.883804969478</v>
      </c>
      <c r="R54" s="30">
        <v>85.847869966946007</v>
      </c>
      <c r="S54" s="29"/>
      <c r="T54" s="30">
        <v>9.5467823120653996</v>
      </c>
      <c r="U54" s="29"/>
      <c r="V54" s="30">
        <v>4.6053477209886999</v>
      </c>
      <c r="W54" s="29"/>
      <c r="X54" s="30">
        <v>14.152130033054</v>
      </c>
      <c r="Y54" s="29"/>
    </row>
    <row r="55" spans="1:25" x14ac:dyDescent="0.2">
      <c r="A55" s="46" t="s">
        <v>40</v>
      </c>
      <c r="B55" s="45"/>
      <c r="C55" s="44">
        <v>93.190946538991668</v>
      </c>
      <c r="D55" s="42" t="s">
        <v>29</v>
      </c>
      <c r="E55" s="43">
        <v>5.6086991082910442</v>
      </c>
      <c r="F55" s="42" t="s">
        <v>29</v>
      </c>
      <c r="G55" s="43">
        <v>1.2148714178324345</v>
      </c>
      <c r="H55" s="42" t="s">
        <v>29</v>
      </c>
      <c r="I55" s="43">
        <v>6.8090534610084248</v>
      </c>
      <c r="J55" s="42" t="s">
        <v>29</v>
      </c>
      <c r="K55" s="43">
        <v>78.263074650672422</v>
      </c>
      <c r="L55" s="42" t="s">
        <v>29</v>
      </c>
      <c r="M55" s="43">
        <v>15.229290652653926</v>
      </c>
      <c r="N55" s="42" t="s">
        <v>29</v>
      </c>
      <c r="O55" s="43">
        <v>7.3627126943982892</v>
      </c>
      <c r="P55" s="42" t="s">
        <v>29</v>
      </c>
      <c r="Q55" s="43">
        <v>21.736925349327596</v>
      </c>
      <c r="R55" s="43">
        <v>89.195501797858384</v>
      </c>
      <c r="S55" s="42" t="s">
        <v>29</v>
      </c>
      <c r="T55" s="43">
        <v>8.1465832359052825</v>
      </c>
      <c r="U55" s="42" t="s">
        <v>29</v>
      </c>
      <c r="V55" s="43">
        <v>2.9298640099351849</v>
      </c>
      <c r="W55" s="42" t="s">
        <v>29</v>
      </c>
      <c r="X55" s="43">
        <v>10.804498202141611</v>
      </c>
      <c r="Y55" s="34"/>
    </row>
    <row r="56" spans="1:25" x14ac:dyDescent="0.2">
      <c r="A56" s="33" t="s">
        <v>39</v>
      </c>
      <c r="B56" s="32"/>
      <c r="C56" s="31">
        <v>97.951177254718004</v>
      </c>
      <c r="D56" s="29"/>
      <c r="E56" s="30">
        <v>1.904003275614</v>
      </c>
      <c r="F56" s="29"/>
      <c r="G56" s="30">
        <v>0.14481946966799999</v>
      </c>
      <c r="H56" s="29"/>
      <c r="I56" s="30">
        <v>2.048822745282</v>
      </c>
      <c r="J56" s="29"/>
      <c r="K56" s="30">
        <v>78.536149548051</v>
      </c>
      <c r="L56" s="29"/>
      <c r="M56" s="30">
        <v>20.391267401937998</v>
      </c>
      <c r="N56" s="29"/>
      <c r="O56" s="30">
        <v>1.0725830500103</v>
      </c>
      <c r="P56" s="29"/>
      <c r="Q56" s="30">
        <v>21.463850451949</v>
      </c>
      <c r="R56" s="30">
        <v>92.415218601893997</v>
      </c>
      <c r="S56" s="29"/>
      <c r="T56" s="30">
        <v>7.1754214447483999</v>
      </c>
      <c r="U56" s="29"/>
      <c r="V56" s="30">
        <v>0.40935995335773001</v>
      </c>
      <c r="W56" s="29"/>
      <c r="X56" s="30">
        <v>7.5847813981062</v>
      </c>
      <c r="Y56" s="34"/>
    </row>
    <row r="57" spans="1:25" x14ac:dyDescent="0.2">
      <c r="A57" s="39" t="s">
        <v>38</v>
      </c>
      <c r="B57" s="38"/>
      <c r="C57" s="37">
        <v>90.824888575976004</v>
      </c>
      <c r="D57" s="34"/>
      <c r="E57" s="36">
        <v>7.6973353010757002</v>
      </c>
      <c r="F57" s="34"/>
      <c r="G57" s="36">
        <v>1.4777761229485999</v>
      </c>
      <c r="H57" s="34"/>
      <c r="I57" s="36">
        <v>9.1751114240242995</v>
      </c>
      <c r="J57" s="34"/>
      <c r="K57" s="36">
        <v>78.641060197664004</v>
      </c>
      <c r="L57" s="34"/>
      <c r="M57" s="36">
        <v>11.746887434219</v>
      </c>
      <c r="N57" s="34"/>
      <c r="O57" s="36">
        <v>9.6120523681170997</v>
      </c>
      <c r="P57" s="34"/>
      <c r="Q57" s="36">
        <v>21.358939802336</v>
      </c>
      <c r="R57" s="36">
        <v>87.447034322381995</v>
      </c>
      <c r="S57" s="34"/>
      <c r="T57" s="36">
        <v>8.8200363498230008</v>
      </c>
      <c r="U57" s="34"/>
      <c r="V57" s="36">
        <v>3.7329293277951998</v>
      </c>
      <c r="W57" s="34"/>
      <c r="X57" s="36">
        <v>12.552965677617999</v>
      </c>
      <c r="Y57" s="29"/>
    </row>
    <row r="58" spans="1:25" x14ac:dyDescent="0.2">
      <c r="A58" s="39" t="s">
        <v>37</v>
      </c>
      <c r="B58" s="38"/>
      <c r="C58" s="37">
        <v>91.631348439134996</v>
      </c>
      <c r="D58" s="34"/>
      <c r="E58" s="36"/>
      <c r="F58" s="34" t="s">
        <v>26</v>
      </c>
      <c r="G58" s="36"/>
      <c r="H58" s="34" t="s">
        <v>26</v>
      </c>
      <c r="I58" s="36">
        <v>8.3686515608654997</v>
      </c>
      <c r="J58" s="34"/>
      <c r="K58" s="36">
        <v>81.496923637384995</v>
      </c>
      <c r="L58" s="34"/>
      <c r="M58" s="36">
        <v>16.299882077435001</v>
      </c>
      <c r="N58" s="34"/>
      <c r="O58" s="36">
        <v>2.2031942851799</v>
      </c>
      <c r="P58" s="34"/>
      <c r="Q58" s="36">
        <v>18.503076362615001</v>
      </c>
      <c r="R58" s="36">
        <v>88.802769237199996</v>
      </c>
      <c r="S58" s="34"/>
      <c r="T58" s="36"/>
      <c r="U58" s="34" t="s">
        <v>24</v>
      </c>
      <c r="V58" s="36"/>
      <c r="W58" s="34" t="s">
        <v>24</v>
      </c>
      <c r="X58" s="36">
        <v>11.1972307628</v>
      </c>
      <c r="Y58" s="29"/>
    </row>
    <row r="59" spans="1:25" x14ac:dyDescent="0.2">
      <c r="A59" s="33" t="s">
        <v>36</v>
      </c>
      <c r="B59" s="32"/>
      <c r="C59" s="31">
        <v>97.648720957677</v>
      </c>
      <c r="D59" s="29"/>
      <c r="E59" s="30">
        <v>1.7011535230399</v>
      </c>
      <c r="F59" s="29"/>
      <c r="G59" s="30">
        <v>0.65012551928342999</v>
      </c>
      <c r="H59" s="29"/>
      <c r="I59" s="30">
        <v>2.3512790423233998</v>
      </c>
      <c r="J59" s="29"/>
      <c r="K59" s="30">
        <v>84.551566487448994</v>
      </c>
      <c r="L59" s="29"/>
      <c r="M59" s="30">
        <v>8.3886478515195009</v>
      </c>
      <c r="N59" s="29"/>
      <c r="O59" s="30">
        <v>7.0597856610317997</v>
      </c>
      <c r="P59" s="29"/>
      <c r="Q59" s="30">
        <v>15.448433512551</v>
      </c>
      <c r="R59" s="30">
        <v>93.268332978160004</v>
      </c>
      <c r="S59" s="29"/>
      <c r="T59" s="30">
        <v>3.9378088084415999</v>
      </c>
      <c r="U59" s="29"/>
      <c r="V59" s="30">
        <v>2.7938582133983001</v>
      </c>
      <c r="W59" s="29"/>
      <c r="X59" s="30">
        <v>6.7316670218399004</v>
      </c>
      <c r="Y59" s="29"/>
    </row>
    <row r="60" spans="1:25" x14ac:dyDescent="0.2">
      <c r="A60" s="33" t="s">
        <v>35</v>
      </c>
      <c r="B60" s="32"/>
      <c r="C60" s="31">
        <v>87.262790320525994</v>
      </c>
      <c r="D60" s="29"/>
      <c r="E60" s="35"/>
      <c r="F60" s="29" t="s">
        <v>26</v>
      </c>
      <c r="G60" s="35"/>
      <c r="H60" s="29" t="s">
        <v>26</v>
      </c>
      <c r="I60" s="35">
        <v>12.737209679474001</v>
      </c>
      <c r="J60" s="29"/>
      <c r="K60" s="35">
        <v>85.794954196950002</v>
      </c>
      <c r="L60" s="29"/>
      <c r="M60" s="35"/>
      <c r="N60" s="29" t="s">
        <v>25</v>
      </c>
      <c r="O60" s="35"/>
      <c r="P60" s="29" t="s">
        <v>25</v>
      </c>
      <c r="Q60" s="35">
        <v>14.20504580305</v>
      </c>
      <c r="R60" s="35">
        <v>86.848177505231007</v>
      </c>
      <c r="S60" s="29"/>
      <c r="T60" s="35"/>
      <c r="U60" s="29" t="s">
        <v>24</v>
      </c>
      <c r="V60" s="35"/>
      <c r="W60" s="29" t="s">
        <v>24</v>
      </c>
      <c r="X60" s="35">
        <v>13.151822494769</v>
      </c>
      <c r="Y60" s="34"/>
    </row>
    <row r="61" spans="1:25" x14ac:dyDescent="0.2">
      <c r="A61" s="40" t="s">
        <v>34</v>
      </c>
      <c r="B61" s="38"/>
      <c r="C61" s="37">
        <v>90.639598231291998</v>
      </c>
      <c r="D61" s="34"/>
      <c r="E61" s="36">
        <v>9.0004849387782002</v>
      </c>
      <c r="F61" s="34"/>
      <c r="G61" s="36">
        <v>0.35991682992994001</v>
      </c>
      <c r="H61" s="34"/>
      <c r="I61" s="36">
        <v>9.3604017687082006</v>
      </c>
      <c r="J61" s="34"/>
      <c r="K61" s="36">
        <v>85.807224904490994</v>
      </c>
      <c r="L61" s="34"/>
      <c r="M61" s="36">
        <v>11.781425566378999</v>
      </c>
      <c r="N61" s="34"/>
      <c r="O61" s="36">
        <v>2.4113495291293998</v>
      </c>
      <c r="P61" s="34"/>
      <c r="Q61" s="36">
        <v>14.192775095509001</v>
      </c>
      <c r="R61" s="36">
        <v>89.509035017745006</v>
      </c>
      <c r="S61" s="34"/>
      <c r="T61" s="36">
        <v>9.6511029601937999</v>
      </c>
      <c r="U61" s="34"/>
      <c r="V61" s="36">
        <v>0.83986202206147997</v>
      </c>
      <c r="W61" s="34"/>
      <c r="X61" s="36">
        <v>10.490964982255001</v>
      </c>
      <c r="Y61" s="34"/>
    </row>
    <row r="62" spans="1:25" x14ac:dyDescent="0.2">
      <c r="A62" s="40" t="s">
        <v>33</v>
      </c>
      <c r="B62" s="38"/>
      <c r="C62" s="37">
        <v>87.095431580452001</v>
      </c>
      <c r="D62" s="34"/>
      <c r="E62" s="36">
        <v>12.904568419547999</v>
      </c>
      <c r="F62" s="34"/>
      <c r="G62" s="36">
        <v>0</v>
      </c>
      <c r="H62" s="34"/>
      <c r="I62" s="36">
        <v>12.904568419547999</v>
      </c>
      <c r="J62" s="34"/>
      <c r="K62" s="36">
        <v>86.037355447771006</v>
      </c>
      <c r="L62" s="34"/>
      <c r="M62" s="36"/>
      <c r="N62" s="34" t="s">
        <v>25</v>
      </c>
      <c r="O62" s="36"/>
      <c r="P62" s="34" t="s">
        <v>25</v>
      </c>
      <c r="Q62" s="36">
        <v>13.962644552228999</v>
      </c>
      <c r="R62" s="36">
        <v>86.861328370807996</v>
      </c>
      <c r="S62" s="34"/>
      <c r="T62" s="36"/>
      <c r="U62" s="34" t="s">
        <v>24</v>
      </c>
      <c r="V62" s="36"/>
      <c r="W62" s="34" t="s">
        <v>24</v>
      </c>
      <c r="X62" s="36">
        <v>13.138671629192</v>
      </c>
      <c r="Y62" s="29"/>
    </row>
    <row r="63" spans="1:25" x14ac:dyDescent="0.2">
      <c r="A63" s="33" t="s">
        <v>32</v>
      </c>
      <c r="B63" s="32"/>
      <c r="C63" s="31">
        <v>96.101455464362999</v>
      </c>
      <c r="D63" s="29"/>
      <c r="E63" s="35">
        <v>3.7954727660922001</v>
      </c>
      <c r="F63" s="29"/>
      <c r="G63" s="35">
        <v>0.10307176954515</v>
      </c>
      <c r="H63" s="29"/>
      <c r="I63" s="35">
        <v>3.8985445356374</v>
      </c>
      <c r="J63" s="29"/>
      <c r="K63" s="35">
        <v>87.893960432490999</v>
      </c>
      <c r="L63" s="29"/>
      <c r="M63" s="35">
        <v>6.1620217509683997</v>
      </c>
      <c r="N63" s="29"/>
      <c r="O63" s="35">
        <v>5.9440178165408</v>
      </c>
      <c r="P63" s="29"/>
      <c r="Q63" s="35">
        <v>12.106039567509001</v>
      </c>
      <c r="R63" s="35">
        <v>94.109622900420007</v>
      </c>
      <c r="S63" s="29"/>
      <c r="T63" s="35">
        <v>4.3697977353960997</v>
      </c>
      <c r="U63" s="29"/>
      <c r="V63" s="35">
        <v>1.5205793641840999</v>
      </c>
      <c r="W63" s="29"/>
      <c r="X63" s="35">
        <v>5.8903770995802001</v>
      </c>
      <c r="Y63" s="29"/>
    </row>
    <row r="64" spans="1:25" x14ac:dyDescent="0.2">
      <c r="A64" s="33" t="s">
        <v>31</v>
      </c>
      <c r="B64" s="32"/>
      <c r="C64" s="31">
        <v>100</v>
      </c>
      <c r="D64" s="29"/>
      <c r="E64" s="35">
        <v>0</v>
      </c>
      <c r="F64" s="29"/>
      <c r="G64" s="35">
        <v>0</v>
      </c>
      <c r="H64" s="29"/>
      <c r="I64" s="35">
        <v>0</v>
      </c>
      <c r="J64" s="29"/>
      <c r="K64" s="35">
        <v>89.088382991724004</v>
      </c>
      <c r="L64" s="29"/>
      <c r="M64" s="35">
        <v>0.63477788158910997</v>
      </c>
      <c r="N64" s="29"/>
      <c r="O64" s="35">
        <v>10.276839126686999</v>
      </c>
      <c r="P64" s="29"/>
      <c r="Q64" s="35">
        <v>10.911617008276</v>
      </c>
      <c r="R64" s="35">
        <v>96.666955245907005</v>
      </c>
      <c r="S64" s="29"/>
      <c r="T64" s="35">
        <v>0.19389821752725001</v>
      </c>
      <c r="U64" s="29"/>
      <c r="V64" s="35">
        <v>3.1391465365653999</v>
      </c>
      <c r="W64" s="29"/>
      <c r="X64" s="35">
        <v>3.3330447540927</v>
      </c>
      <c r="Y64" s="34"/>
    </row>
    <row r="65" spans="1:25" x14ac:dyDescent="0.2">
      <c r="A65" s="39" t="s">
        <v>30</v>
      </c>
      <c r="B65" s="38"/>
      <c r="C65" s="37">
        <v>96.129885260353007</v>
      </c>
      <c r="D65" s="34"/>
      <c r="E65" s="36">
        <v>3.6082143567206999</v>
      </c>
      <c r="F65" s="34"/>
      <c r="G65" s="36">
        <v>0.26190038292682</v>
      </c>
      <c r="H65" s="34"/>
      <c r="I65" s="36">
        <v>3.8701147396475002</v>
      </c>
      <c r="J65" s="34"/>
      <c r="K65" s="36">
        <v>91.285774008665996</v>
      </c>
      <c r="L65" s="34"/>
      <c r="M65" s="36">
        <v>8.0823145294036998</v>
      </c>
      <c r="N65" s="34"/>
      <c r="O65" s="36">
        <v>0.63191146193006997</v>
      </c>
      <c r="P65" s="34"/>
      <c r="Q65" s="36">
        <v>8.7142259913338993</v>
      </c>
      <c r="R65" s="36">
        <v>95.104277754657005</v>
      </c>
      <c r="S65" s="34"/>
      <c r="T65" s="36">
        <v>4.555482179428</v>
      </c>
      <c r="U65" s="34"/>
      <c r="V65" s="36">
        <v>0.34024006591493</v>
      </c>
      <c r="W65" s="34"/>
      <c r="X65" s="36">
        <v>4.8957222453430003</v>
      </c>
      <c r="Y65" s="42" t="s">
        <v>29</v>
      </c>
    </row>
    <row r="66" spans="1:25" x14ac:dyDescent="0.2">
      <c r="A66" s="39" t="s">
        <v>28</v>
      </c>
      <c r="B66" s="38"/>
      <c r="C66" s="36">
        <v>95.474951177649999</v>
      </c>
      <c r="D66" s="34"/>
      <c r="E66" s="36">
        <v>3.4856729593770002</v>
      </c>
      <c r="F66" s="34"/>
      <c r="G66" s="36">
        <v>1.0393758629734999</v>
      </c>
      <c r="H66" s="34"/>
      <c r="I66" s="36">
        <v>4.5250488223504002</v>
      </c>
      <c r="J66" s="34"/>
      <c r="K66" s="36">
        <v>94.430817094595994</v>
      </c>
      <c r="L66" s="34"/>
      <c r="M66" s="36">
        <v>2.9251848146861001</v>
      </c>
      <c r="N66" s="34"/>
      <c r="O66" s="36">
        <v>2.6439980907181</v>
      </c>
      <c r="P66" s="34"/>
      <c r="Q66" s="36">
        <v>5.5691829054042001</v>
      </c>
      <c r="R66" s="36">
        <v>95.105413874994994</v>
      </c>
      <c r="S66" s="34"/>
      <c r="T66" s="36">
        <v>3.2873064080684999</v>
      </c>
      <c r="U66" s="34"/>
      <c r="V66" s="36">
        <v>1.6072797169366999</v>
      </c>
      <c r="W66" s="34"/>
      <c r="X66" s="36">
        <v>4.8945861250052003</v>
      </c>
      <c r="Y66" s="29"/>
    </row>
    <row r="67" spans="1:25" x14ac:dyDescent="0.2">
      <c r="A67" s="33" t="s">
        <v>27</v>
      </c>
      <c r="B67" s="41"/>
      <c r="C67" s="30">
        <v>97.447912676708995</v>
      </c>
      <c r="D67" s="29"/>
      <c r="E67" s="35"/>
      <c r="F67" s="29" t="s">
        <v>26</v>
      </c>
      <c r="G67" s="35"/>
      <c r="H67" s="29" t="s">
        <v>26</v>
      </c>
      <c r="I67" s="35">
        <v>2.5520873232909</v>
      </c>
      <c r="J67" s="29"/>
      <c r="K67" s="35">
        <v>94.709294257902997</v>
      </c>
      <c r="L67" s="29"/>
      <c r="M67" s="35"/>
      <c r="N67" s="29" t="s">
        <v>25</v>
      </c>
      <c r="O67" s="35"/>
      <c r="P67" s="29" t="s">
        <v>25</v>
      </c>
      <c r="Q67" s="35">
        <v>5.2907057420973</v>
      </c>
      <c r="R67" s="35">
        <v>96.747133281822997</v>
      </c>
      <c r="S67" s="29"/>
      <c r="T67" s="35"/>
      <c r="U67" s="29" t="s">
        <v>24</v>
      </c>
      <c r="V67" s="35"/>
      <c r="W67" s="29" t="s">
        <v>24</v>
      </c>
      <c r="X67" s="35">
        <v>3.2528667181772</v>
      </c>
      <c r="Y67" s="34"/>
    </row>
    <row r="68" spans="1:25" x14ac:dyDescent="0.2">
      <c r="A68" s="40" t="s">
        <v>23</v>
      </c>
      <c r="B68" s="38"/>
      <c r="C68" s="36">
        <v>97.362391584714999</v>
      </c>
      <c r="D68" s="34"/>
      <c r="E68" s="36">
        <v>2.4070093135973001</v>
      </c>
      <c r="F68" s="34"/>
      <c r="G68" s="36">
        <v>0.23059910168719999</v>
      </c>
      <c r="H68" s="34"/>
      <c r="I68" s="36">
        <v>2.6376084152844999</v>
      </c>
      <c r="J68" s="34"/>
      <c r="K68" s="36">
        <v>95.299482384639006</v>
      </c>
      <c r="L68" s="34"/>
      <c r="M68" s="36">
        <v>2.9122307042863</v>
      </c>
      <c r="N68" s="34"/>
      <c r="O68" s="36">
        <v>1.7882869110749</v>
      </c>
      <c r="P68" s="34"/>
      <c r="Q68" s="36">
        <v>4.7005176153613002</v>
      </c>
      <c r="R68" s="36">
        <v>97.068348576980995</v>
      </c>
      <c r="S68" s="34"/>
      <c r="T68" s="36">
        <v>2.4790225739406999</v>
      </c>
      <c r="U68" s="34"/>
      <c r="V68" s="36">
        <v>0.45262884907813999</v>
      </c>
      <c r="W68" s="34"/>
      <c r="X68" s="36">
        <v>2.9316514230188999</v>
      </c>
      <c r="Y68" s="29"/>
    </row>
    <row r="69" spans="1:25" x14ac:dyDescent="0.2">
      <c r="A69" s="40" t="s">
        <v>22</v>
      </c>
      <c r="B69" s="38"/>
      <c r="C69" s="36">
        <v>100</v>
      </c>
      <c r="D69" s="34"/>
      <c r="E69" s="36">
        <v>0</v>
      </c>
      <c r="F69" s="34"/>
      <c r="G69" s="36">
        <v>0</v>
      </c>
      <c r="H69" s="34"/>
      <c r="I69" s="36">
        <v>0</v>
      </c>
      <c r="J69" s="34"/>
      <c r="K69" s="36">
        <v>96.282136401432993</v>
      </c>
      <c r="L69" s="34"/>
      <c r="M69" s="36">
        <v>3.4913947499237001</v>
      </c>
      <c r="N69" s="34"/>
      <c r="O69" s="36">
        <v>0.22646884864370001</v>
      </c>
      <c r="P69" s="34"/>
      <c r="Q69" s="36">
        <v>3.7178635985674</v>
      </c>
      <c r="R69" s="36">
        <v>98.993877720392007</v>
      </c>
      <c r="S69" s="34"/>
      <c r="T69" s="36">
        <v>0.94483564328624003</v>
      </c>
      <c r="U69" s="34"/>
      <c r="V69" s="36">
        <v>6.1286636321270002E-2</v>
      </c>
      <c r="W69" s="34"/>
      <c r="X69" s="36">
        <v>1.0061222796075</v>
      </c>
      <c r="Y69" s="34"/>
    </row>
    <row r="70" spans="1:25" x14ac:dyDescent="0.2">
      <c r="A70" s="40" t="s">
        <v>21</v>
      </c>
      <c r="B70" s="38"/>
      <c r="C70" s="37">
        <v>99.261590473311003</v>
      </c>
      <c r="D70" s="34"/>
      <c r="E70" s="36">
        <v>0.73840952668935</v>
      </c>
      <c r="F70" s="34"/>
      <c r="G70" s="36">
        <v>0</v>
      </c>
      <c r="H70" s="34"/>
      <c r="I70" s="36">
        <v>0.73840952668935</v>
      </c>
      <c r="J70" s="34"/>
      <c r="K70" s="36">
        <v>96.484231276928</v>
      </c>
      <c r="L70" s="34"/>
      <c r="M70" s="36">
        <v>0</v>
      </c>
      <c r="N70" s="34"/>
      <c r="O70" s="36">
        <v>3.5157687230718002</v>
      </c>
      <c r="P70" s="34"/>
      <c r="Q70" s="36">
        <v>3.5157687230718002</v>
      </c>
      <c r="R70" s="36">
        <v>98.399541760239998</v>
      </c>
      <c r="S70" s="34"/>
      <c r="T70" s="36">
        <v>0.50921879650565005</v>
      </c>
      <c r="U70" s="34"/>
      <c r="V70" s="36">
        <v>1.0912394432539001</v>
      </c>
      <c r="W70" s="34"/>
      <c r="X70" s="36">
        <v>1.6004582397596001</v>
      </c>
      <c r="Y70" s="34" t="s">
        <v>11</v>
      </c>
    </row>
    <row r="71" spans="1:25" x14ac:dyDescent="0.2">
      <c r="A71" s="39" t="s">
        <v>20</v>
      </c>
      <c r="B71" s="38"/>
      <c r="C71" s="37"/>
      <c r="D71" s="34" t="s">
        <v>11</v>
      </c>
      <c r="E71" s="36"/>
      <c r="F71" s="34" t="s">
        <v>11</v>
      </c>
      <c r="G71" s="36"/>
      <c r="H71" s="34" t="s">
        <v>11</v>
      </c>
      <c r="I71" s="36"/>
      <c r="J71" s="34" t="s">
        <v>11</v>
      </c>
      <c r="K71" s="36"/>
      <c r="L71" s="34" t="s">
        <v>11</v>
      </c>
      <c r="M71" s="36"/>
      <c r="N71" s="34" t="s">
        <v>11</v>
      </c>
      <c r="O71" s="36"/>
      <c r="P71" s="34" t="s">
        <v>11</v>
      </c>
      <c r="Q71" s="36"/>
      <c r="R71" s="36"/>
      <c r="S71" s="34" t="s">
        <v>11</v>
      </c>
      <c r="T71" s="36"/>
      <c r="U71" s="34" t="s">
        <v>11</v>
      </c>
      <c r="V71" s="36"/>
      <c r="W71" s="34" t="s">
        <v>11</v>
      </c>
      <c r="X71" s="36"/>
      <c r="Y71" s="29"/>
    </row>
    <row r="72" spans="1:25" x14ac:dyDescent="0.2">
      <c r="A72" s="33" t="s">
        <v>19</v>
      </c>
      <c r="B72" s="32"/>
      <c r="C72" s="31"/>
      <c r="D72" s="29" t="s">
        <v>11</v>
      </c>
      <c r="E72" s="35"/>
      <c r="F72" s="29" t="s">
        <v>11</v>
      </c>
      <c r="G72" s="35"/>
      <c r="H72" s="29" t="s">
        <v>11</v>
      </c>
      <c r="I72" s="35"/>
      <c r="J72" s="29" t="s">
        <v>11</v>
      </c>
      <c r="K72" s="35"/>
      <c r="L72" s="29" t="s">
        <v>11</v>
      </c>
      <c r="M72" s="35"/>
      <c r="N72" s="29" t="s">
        <v>11</v>
      </c>
      <c r="O72" s="35"/>
      <c r="P72" s="29" t="s">
        <v>11</v>
      </c>
      <c r="Q72" s="35"/>
      <c r="R72" s="35"/>
      <c r="S72" s="29" t="s">
        <v>11</v>
      </c>
      <c r="T72" s="35"/>
      <c r="U72" s="29" t="s">
        <v>11</v>
      </c>
      <c r="V72" s="35"/>
      <c r="W72" s="29" t="s">
        <v>11</v>
      </c>
      <c r="X72" s="35"/>
      <c r="Y72" s="34"/>
    </row>
    <row r="73" spans="1:25" x14ac:dyDescent="0.2">
      <c r="A73" s="40" t="s">
        <v>18</v>
      </c>
      <c r="B73" s="38"/>
      <c r="C73" s="37"/>
      <c r="D73" s="34" t="s">
        <v>11</v>
      </c>
      <c r="E73" s="36"/>
      <c r="F73" s="34" t="s">
        <v>11</v>
      </c>
      <c r="G73" s="36"/>
      <c r="H73" s="34" t="s">
        <v>11</v>
      </c>
      <c r="I73" s="36"/>
      <c r="J73" s="34" t="s">
        <v>11</v>
      </c>
      <c r="K73" s="36"/>
      <c r="L73" s="34" t="s">
        <v>11</v>
      </c>
      <c r="M73" s="36"/>
      <c r="N73" s="34" t="s">
        <v>11</v>
      </c>
      <c r="O73" s="36"/>
      <c r="P73" s="34" t="s">
        <v>11</v>
      </c>
      <c r="Q73" s="36"/>
      <c r="R73" s="36"/>
      <c r="S73" s="34" t="s">
        <v>11</v>
      </c>
      <c r="T73" s="36"/>
      <c r="U73" s="34" t="s">
        <v>11</v>
      </c>
      <c r="V73" s="36"/>
      <c r="W73" s="34" t="s">
        <v>11</v>
      </c>
      <c r="X73" s="36"/>
      <c r="Y73" s="29" t="s">
        <v>11</v>
      </c>
    </row>
    <row r="74" spans="1:25" x14ac:dyDescent="0.2">
      <c r="A74" s="33" t="s">
        <v>17</v>
      </c>
      <c r="B74" s="32"/>
      <c r="C74" s="31"/>
      <c r="D74" s="29" t="s">
        <v>11</v>
      </c>
      <c r="E74" s="30"/>
      <c r="F74" s="29" t="s">
        <v>11</v>
      </c>
      <c r="G74" s="30"/>
      <c r="H74" s="29" t="s">
        <v>11</v>
      </c>
      <c r="I74" s="30"/>
      <c r="J74" s="29" t="s">
        <v>11</v>
      </c>
      <c r="K74" s="30"/>
      <c r="L74" s="29" t="s">
        <v>11</v>
      </c>
      <c r="M74" s="30"/>
      <c r="N74" s="29" t="s">
        <v>11</v>
      </c>
      <c r="O74" s="30"/>
      <c r="P74" s="29" t="s">
        <v>11</v>
      </c>
      <c r="Q74" s="30"/>
      <c r="R74" s="30"/>
      <c r="S74" s="29" t="s">
        <v>11</v>
      </c>
      <c r="T74" s="30"/>
      <c r="U74" s="29" t="s">
        <v>11</v>
      </c>
      <c r="V74" s="30"/>
      <c r="W74" s="29" t="s">
        <v>11</v>
      </c>
      <c r="X74" s="30"/>
      <c r="Y74" s="34"/>
    </row>
    <row r="75" spans="1:25" x14ac:dyDescent="0.2">
      <c r="A75" s="39" t="s">
        <v>16</v>
      </c>
      <c r="B75" s="38"/>
      <c r="C75" s="37"/>
      <c r="D75" s="34" t="s">
        <v>11</v>
      </c>
      <c r="E75" s="36"/>
      <c r="F75" s="34" t="s">
        <v>11</v>
      </c>
      <c r="G75" s="36"/>
      <c r="H75" s="34" t="s">
        <v>11</v>
      </c>
      <c r="I75" s="36"/>
      <c r="J75" s="34" t="s">
        <v>11</v>
      </c>
      <c r="K75" s="36"/>
      <c r="L75" s="34" t="s">
        <v>11</v>
      </c>
      <c r="M75" s="36"/>
      <c r="N75" s="34" t="s">
        <v>11</v>
      </c>
      <c r="O75" s="36"/>
      <c r="P75" s="34" t="s">
        <v>11</v>
      </c>
      <c r="Q75" s="36"/>
      <c r="R75" s="36"/>
      <c r="S75" s="34" t="s">
        <v>11</v>
      </c>
      <c r="T75" s="36"/>
      <c r="U75" s="34" t="s">
        <v>11</v>
      </c>
      <c r="V75" s="36"/>
      <c r="W75" s="34" t="s">
        <v>11</v>
      </c>
      <c r="X75" s="36"/>
      <c r="Y75" s="29"/>
    </row>
    <row r="76" spans="1:25" x14ac:dyDescent="0.2">
      <c r="A76" s="28" t="s">
        <v>15</v>
      </c>
      <c r="B76" s="27"/>
      <c r="C76" s="26"/>
      <c r="D76" s="29"/>
      <c r="E76" s="24"/>
      <c r="F76" s="29"/>
      <c r="G76" s="24"/>
      <c r="H76" s="29"/>
      <c r="I76" s="24"/>
      <c r="J76" s="29"/>
      <c r="K76" s="24"/>
      <c r="L76" s="29"/>
      <c r="M76" s="24"/>
      <c r="N76" s="29"/>
      <c r="O76" s="24"/>
      <c r="P76" s="29"/>
      <c r="Q76" s="24"/>
      <c r="R76" s="24"/>
      <c r="S76" s="29"/>
      <c r="T76" s="24"/>
      <c r="U76" s="29"/>
      <c r="V76" s="24"/>
      <c r="W76" s="29"/>
      <c r="X76" s="24"/>
      <c r="Y76" s="29" t="s">
        <v>11</v>
      </c>
    </row>
    <row r="77" spans="1:25" x14ac:dyDescent="0.2">
      <c r="A77" s="39" t="s">
        <v>14</v>
      </c>
      <c r="B77" s="38"/>
      <c r="C77" s="37"/>
      <c r="D77" s="34" t="s">
        <v>11</v>
      </c>
      <c r="E77" s="36"/>
      <c r="F77" s="34" t="s">
        <v>11</v>
      </c>
      <c r="G77" s="36"/>
      <c r="H77" s="34" t="s">
        <v>11</v>
      </c>
      <c r="I77" s="36"/>
      <c r="J77" s="34" t="s">
        <v>11</v>
      </c>
      <c r="K77" s="36"/>
      <c r="L77" s="34" t="s">
        <v>11</v>
      </c>
      <c r="M77" s="36"/>
      <c r="N77" s="34" t="s">
        <v>11</v>
      </c>
      <c r="O77" s="36"/>
      <c r="P77" s="34" t="s">
        <v>11</v>
      </c>
      <c r="Q77" s="36"/>
      <c r="R77" s="36"/>
      <c r="S77" s="34" t="s">
        <v>11</v>
      </c>
      <c r="T77" s="36"/>
      <c r="U77" s="34" t="s">
        <v>11</v>
      </c>
      <c r="V77" s="36"/>
      <c r="W77" s="34" t="s">
        <v>11</v>
      </c>
      <c r="X77" s="36"/>
      <c r="Y77" s="34"/>
    </row>
    <row r="78" spans="1:25" x14ac:dyDescent="0.2">
      <c r="A78" s="33" t="s">
        <v>13</v>
      </c>
      <c r="B78" s="32"/>
      <c r="C78" s="31"/>
      <c r="D78" s="29" t="s">
        <v>11</v>
      </c>
      <c r="E78" s="35"/>
      <c r="F78" s="29" t="s">
        <v>11</v>
      </c>
      <c r="G78" s="35"/>
      <c r="H78" s="29" t="s">
        <v>11</v>
      </c>
      <c r="I78" s="35"/>
      <c r="J78" s="29" t="s">
        <v>11</v>
      </c>
      <c r="K78" s="35"/>
      <c r="L78" s="29" t="s">
        <v>11</v>
      </c>
      <c r="M78" s="35"/>
      <c r="N78" s="29" t="s">
        <v>11</v>
      </c>
      <c r="O78" s="35"/>
      <c r="P78" s="29" t="s">
        <v>11</v>
      </c>
      <c r="Q78" s="35"/>
      <c r="R78" s="35"/>
      <c r="S78" s="29" t="s">
        <v>11</v>
      </c>
      <c r="T78" s="35"/>
      <c r="U78" s="29" t="s">
        <v>11</v>
      </c>
      <c r="V78" s="35"/>
      <c r="W78" s="29" t="s">
        <v>11</v>
      </c>
      <c r="X78" s="35"/>
      <c r="Y78" s="34"/>
    </row>
    <row r="79" spans="1:25" x14ac:dyDescent="0.2">
      <c r="A79" s="33" t="s">
        <v>12</v>
      </c>
      <c r="B79" s="32"/>
      <c r="C79" s="31"/>
      <c r="D79" s="29" t="s">
        <v>11</v>
      </c>
      <c r="E79" s="30"/>
      <c r="F79" s="29" t="s">
        <v>11</v>
      </c>
      <c r="G79" s="30"/>
      <c r="H79" s="29" t="s">
        <v>11</v>
      </c>
      <c r="I79" s="30"/>
      <c r="J79" s="29" t="s">
        <v>11</v>
      </c>
      <c r="K79" s="30"/>
      <c r="L79" s="29" t="s">
        <v>11</v>
      </c>
      <c r="M79" s="30"/>
      <c r="N79" s="29" t="s">
        <v>11</v>
      </c>
      <c r="O79" s="30"/>
      <c r="P79" s="29" t="s">
        <v>11</v>
      </c>
      <c r="Q79" s="30"/>
      <c r="R79" s="30"/>
      <c r="S79" s="29" t="s">
        <v>11</v>
      </c>
      <c r="T79" s="30"/>
      <c r="U79" s="29" t="s">
        <v>11</v>
      </c>
      <c r="V79" s="30"/>
      <c r="W79" s="29" t="s">
        <v>11</v>
      </c>
      <c r="X79" s="30"/>
      <c r="Y79" s="29"/>
    </row>
    <row r="80" spans="1:25" x14ac:dyDescent="0.2">
      <c r="A80" s="33"/>
      <c r="B80" s="32"/>
      <c r="C80" s="31"/>
      <c r="D80" s="29"/>
      <c r="E80" s="30"/>
      <c r="F80" s="29"/>
      <c r="G80" s="30"/>
      <c r="H80" s="29"/>
      <c r="I80" s="30"/>
      <c r="J80" s="29"/>
      <c r="K80" s="30"/>
      <c r="L80" s="29"/>
      <c r="M80" s="30"/>
      <c r="N80" s="29"/>
      <c r="O80" s="30"/>
      <c r="P80" s="29"/>
      <c r="Q80" s="30"/>
      <c r="R80" s="30"/>
      <c r="S80" s="29"/>
      <c r="T80" s="30"/>
      <c r="U80" s="29"/>
      <c r="V80" s="30"/>
      <c r="W80" s="29"/>
      <c r="X80" s="30"/>
      <c r="Y80" s="29"/>
    </row>
    <row r="81" spans="1:25" x14ac:dyDescent="0.2">
      <c r="A81" s="28"/>
      <c r="B81" s="27"/>
      <c r="C81" s="26"/>
      <c r="D81" s="23"/>
      <c r="E81" s="24"/>
      <c r="F81" s="23"/>
      <c r="G81" s="24"/>
      <c r="H81" s="23"/>
      <c r="I81" s="24"/>
      <c r="J81" s="23"/>
      <c r="K81" s="24"/>
      <c r="L81" s="23"/>
      <c r="M81" s="25"/>
      <c r="N81" s="23"/>
      <c r="O81" s="24"/>
      <c r="P81" s="23"/>
      <c r="Q81" s="24"/>
      <c r="R81" s="24"/>
      <c r="S81" s="23"/>
      <c r="T81" s="24"/>
      <c r="U81" s="23"/>
      <c r="V81" s="24"/>
      <c r="W81" s="23"/>
      <c r="X81" s="24"/>
      <c r="Y81" s="23"/>
    </row>
    <row r="82" spans="1:25" x14ac:dyDescent="0.2">
      <c r="A82" s="22"/>
      <c r="B82" s="21"/>
      <c r="C82" s="20"/>
      <c r="D82" s="19"/>
      <c r="E82" s="20"/>
      <c r="F82" s="19"/>
      <c r="G82" s="20"/>
      <c r="H82" s="19"/>
      <c r="I82" s="20"/>
      <c r="J82" s="19"/>
      <c r="K82" s="20"/>
      <c r="L82" s="19"/>
      <c r="M82" s="20"/>
      <c r="N82" s="19"/>
      <c r="O82" s="20"/>
      <c r="P82" s="19"/>
      <c r="Q82" s="20"/>
      <c r="R82" s="20"/>
      <c r="S82" s="19"/>
      <c r="T82" s="20"/>
      <c r="U82" s="19"/>
      <c r="V82" s="20"/>
      <c r="W82" s="19"/>
      <c r="X82" s="20"/>
      <c r="Y82" s="19"/>
    </row>
    <row r="83" spans="1:25" s="7" customFormat="1" x14ac:dyDescent="0.2">
      <c r="B83" s="18"/>
      <c r="D83" s="8"/>
      <c r="F83" s="8"/>
    </row>
    <row r="84" spans="1:25" s="16" customFormat="1" x14ac:dyDescent="0.2">
      <c r="A84" s="17" t="s">
        <v>10</v>
      </c>
      <c r="B84" s="9"/>
      <c r="C84" s="7"/>
      <c r="D84" s="8"/>
      <c r="E84" s="7"/>
      <c r="F84" s="8"/>
      <c r="G84" s="7"/>
      <c r="H84" s="7"/>
      <c r="I84" s="7"/>
      <c r="J84" s="7"/>
      <c r="K84" s="7"/>
      <c r="L84" s="7"/>
      <c r="M84" s="7"/>
      <c r="N84" s="7"/>
      <c r="O84" s="7"/>
      <c r="P84" s="7"/>
      <c r="Q84" s="7"/>
      <c r="R84" s="7"/>
      <c r="S84" s="7"/>
      <c r="T84" s="7"/>
      <c r="U84" s="7"/>
    </row>
    <row r="85" spans="1:25" s="7" customFormat="1" x14ac:dyDescent="0.2">
      <c r="A85" s="13" t="s">
        <v>9</v>
      </c>
      <c r="B85" s="9"/>
      <c r="D85" s="8"/>
      <c r="F85" s="8"/>
    </row>
    <row r="86" spans="1:25" s="7" customFormat="1" x14ac:dyDescent="0.2">
      <c r="A86" s="13" t="s">
        <v>8</v>
      </c>
      <c r="B86" s="9"/>
      <c r="D86" s="8"/>
      <c r="F86" s="8"/>
    </row>
    <row r="87" spans="1:25" s="7" customFormat="1" x14ac:dyDescent="0.2">
      <c r="A87" s="14" t="s">
        <v>7</v>
      </c>
      <c r="B87" s="15"/>
      <c r="C87" s="15"/>
      <c r="D87" s="15"/>
      <c r="E87" s="15"/>
      <c r="F87" s="15"/>
      <c r="G87" s="15"/>
      <c r="H87" s="15"/>
      <c r="I87" s="15"/>
      <c r="J87" s="15"/>
      <c r="K87" s="15"/>
      <c r="L87" s="15"/>
      <c r="M87" s="15"/>
      <c r="N87" s="15"/>
      <c r="O87" s="15"/>
      <c r="P87" s="15"/>
      <c r="Q87" s="15"/>
      <c r="R87" s="15"/>
      <c r="S87" s="15"/>
      <c r="T87" s="15"/>
      <c r="U87" s="15"/>
    </row>
    <row r="88" spans="1:25" s="7" customFormat="1" x14ac:dyDescent="0.2">
      <c r="A88" s="13" t="s">
        <v>6</v>
      </c>
      <c r="B88" s="9"/>
      <c r="D88" s="8"/>
      <c r="F88" s="8"/>
    </row>
    <row r="89" spans="1:25" s="7" customFormat="1" x14ac:dyDescent="0.2">
      <c r="A89" s="14" t="s">
        <v>5</v>
      </c>
      <c r="B89" s="9"/>
      <c r="D89" s="8"/>
      <c r="F89" s="8"/>
    </row>
    <row r="90" spans="1:25" s="7" customFormat="1" x14ac:dyDescent="0.2">
      <c r="A90" s="13" t="s">
        <v>4</v>
      </c>
      <c r="B90" s="9"/>
      <c r="D90" s="8"/>
      <c r="F90" s="8"/>
    </row>
    <row r="91" spans="1:25" s="7" customFormat="1" x14ac:dyDescent="0.2">
      <c r="A91" s="13"/>
      <c r="B91" s="9"/>
      <c r="D91" s="8"/>
      <c r="F91" s="8"/>
    </row>
    <row r="92" spans="1:25" s="7" customFormat="1" x14ac:dyDescent="0.2">
      <c r="A92" s="12" t="s">
        <v>3</v>
      </c>
      <c r="B92" s="9"/>
      <c r="D92" s="8"/>
      <c r="F92" s="8"/>
    </row>
    <row r="93" spans="1:25" s="7" customFormat="1" x14ac:dyDescent="0.2">
      <c r="A93" s="11" t="s">
        <v>2</v>
      </c>
      <c r="B93" s="9"/>
      <c r="D93" s="8"/>
      <c r="F93" s="8"/>
    </row>
    <row r="94" spans="1:25" s="7" customFormat="1" ht="13.2" x14ac:dyDescent="0.25">
      <c r="A94" s="10" t="s">
        <v>1</v>
      </c>
      <c r="B94" s="9"/>
      <c r="D94" s="8"/>
      <c r="F94" s="8"/>
    </row>
    <row r="95" spans="1:25" s="7" customFormat="1" x14ac:dyDescent="0.2">
      <c r="B95" s="9"/>
      <c r="D95" s="8"/>
      <c r="F95" s="8"/>
    </row>
    <row r="96" spans="1:25" s="7" customFormat="1" x14ac:dyDescent="0.2">
      <c r="B96" s="9"/>
      <c r="D96" s="8"/>
      <c r="F96" s="8"/>
    </row>
    <row r="97" spans="2:6" s="7" customFormat="1" x14ac:dyDescent="0.2">
      <c r="B97" s="9"/>
      <c r="D97" s="8"/>
      <c r="F97" s="8"/>
    </row>
    <row r="98" spans="2:6" s="7" customFormat="1" x14ac:dyDescent="0.2">
      <c r="B98" s="9"/>
      <c r="D98" s="8"/>
      <c r="F98" s="8"/>
    </row>
    <row r="99" spans="2:6" s="7" customFormat="1" x14ac:dyDescent="0.2">
      <c r="B99" s="9"/>
      <c r="D99" s="8"/>
      <c r="F99" s="8"/>
    </row>
  </sheetData>
  <mergeCells count="29">
    <mergeCell ref="T18:U18"/>
    <mergeCell ref="C19:D19"/>
    <mergeCell ref="E19:F19"/>
    <mergeCell ref="G19:H19"/>
    <mergeCell ref="I19:J19"/>
    <mergeCell ref="K19:L19"/>
    <mergeCell ref="M19:N19"/>
    <mergeCell ref="O19:P19"/>
    <mergeCell ref="G18:H18"/>
    <mergeCell ref="O18:P18"/>
    <mergeCell ref="E18:F18"/>
    <mergeCell ref="I18:J18"/>
    <mergeCell ref="M18:N18"/>
    <mergeCell ref="C16:J16"/>
    <mergeCell ref="K16:Q16"/>
    <mergeCell ref="A2:Y5"/>
    <mergeCell ref="R19:S19"/>
    <mergeCell ref="T19:U19"/>
    <mergeCell ref="V19:W19"/>
    <mergeCell ref="X19:Y19"/>
    <mergeCell ref="V18:W18"/>
    <mergeCell ref="X18:Y18"/>
    <mergeCell ref="R16:Y16"/>
    <mergeCell ref="C17:D18"/>
    <mergeCell ref="E17:J17"/>
    <mergeCell ref="K17:L18"/>
    <mergeCell ref="M17:Q17"/>
    <mergeCell ref="R17:S18"/>
    <mergeCell ref="T17:Y17"/>
  </mergeCells>
  <printOptions horizontalCentered="1"/>
  <pageMargins left="0.196850393700787" right="0.196850393700787" top="0.39370078740157499" bottom="0.196850393700787" header="0.196850393700787" footer="0"/>
  <pageSetup paperSize="9" scale="69" fitToHeight="2" orientation="portrait" r:id="rId1"/>
  <headerFooter>
    <oddHeader>&amp;L&amp;"Arial,Italic"&amp;8&amp;F&amp;A&amp;R&amp;"Arial,Italic"&amp;8&amp;D</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6"/>
  <sheetViews>
    <sheetView workbookViewId="0">
      <pane xSplit="1" ySplit="5" topLeftCell="B6" activePane="bottomRight" state="frozen"/>
      <selection pane="topRight" activeCell="B1" sqref="B1"/>
      <selection pane="bottomLeft" activeCell="A9" sqref="A9"/>
      <selection pane="bottomRight" activeCell="K49" sqref="K49"/>
    </sheetView>
  </sheetViews>
  <sheetFormatPr baseColWidth="10" defaultColWidth="10.6640625" defaultRowHeight="13.2" x14ac:dyDescent="0.25"/>
  <cols>
    <col min="1" max="4" width="12.6640625" style="78" customWidth="1"/>
    <col min="5" max="5" width="10.77734375" style="78" customWidth="1"/>
    <col min="6" max="6" width="11.109375" style="78" customWidth="1"/>
    <col min="7" max="7" width="9.5546875" style="78" customWidth="1"/>
    <col min="8" max="16384" width="10.6640625" style="78"/>
  </cols>
  <sheetData>
    <row r="1" spans="1:13" ht="15.6" x14ac:dyDescent="0.3">
      <c r="A1" s="79" t="s">
        <v>112</v>
      </c>
    </row>
    <row r="2" spans="1:13" ht="13.8" thickBot="1" x14ac:dyDescent="0.3"/>
    <row r="3" spans="1:13" ht="49.95" customHeight="1" thickBot="1" x14ac:dyDescent="0.3">
      <c r="A3" s="132" t="s">
        <v>113</v>
      </c>
      <c r="B3" s="142" t="s">
        <v>111</v>
      </c>
      <c r="C3" s="142"/>
      <c r="D3" s="142"/>
      <c r="E3" s="134" t="s">
        <v>110</v>
      </c>
      <c r="F3" s="135"/>
      <c r="G3" s="135"/>
      <c r="H3" s="135"/>
      <c r="I3" s="135"/>
      <c r="J3" s="135"/>
      <c r="K3" s="135"/>
      <c r="L3" s="135"/>
      <c r="M3" s="136"/>
    </row>
    <row r="4" spans="1:13" ht="40.200000000000003" customHeight="1" thickTop="1" thickBot="1" x14ac:dyDescent="0.3">
      <c r="A4" s="133"/>
      <c r="B4" s="140" t="s">
        <v>109</v>
      </c>
      <c r="C4" s="141"/>
      <c r="D4" s="141"/>
      <c r="E4" s="137" t="s">
        <v>108</v>
      </c>
      <c r="F4" s="138"/>
      <c r="G4" s="138"/>
      <c r="H4" s="138" t="s">
        <v>107</v>
      </c>
      <c r="I4" s="138"/>
      <c r="J4" s="138"/>
      <c r="K4" s="138" t="s">
        <v>106</v>
      </c>
      <c r="L4" s="138"/>
      <c r="M4" s="139"/>
    </row>
    <row r="5" spans="1:13" ht="60" customHeight="1" thickTop="1" x14ac:dyDescent="0.25">
      <c r="A5" s="108"/>
      <c r="B5" s="107" t="s">
        <v>88</v>
      </c>
      <c r="C5" s="103" t="s">
        <v>87</v>
      </c>
      <c r="D5" s="103" t="s">
        <v>86</v>
      </c>
      <c r="E5" s="106" t="s">
        <v>88</v>
      </c>
      <c r="F5" s="104" t="s">
        <v>87</v>
      </c>
      <c r="G5" s="104" t="s">
        <v>86</v>
      </c>
      <c r="H5" s="105" t="s">
        <v>88</v>
      </c>
      <c r="I5" s="104" t="s">
        <v>87</v>
      </c>
      <c r="J5" s="104" t="s">
        <v>86</v>
      </c>
      <c r="K5" s="105" t="s">
        <v>88</v>
      </c>
      <c r="L5" s="104" t="s">
        <v>87</v>
      </c>
      <c r="M5" s="104" t="s">
        <v>86</v>
      </c>
    </row>
    <row r="6" spans="1:13" ht="15" x14ac:dyDescent="0.25">
      <c r="A6" s="93">
        <v>1970</v>
      </c>
      <c r="B6" s="102">
        <v>6.8479195237159729E-2</v>
      </c>
      <c r="C6" s="101">
        <v>0.34987175464630127</v>
      </c>
      <c r="D6" s="101">
        <v>0.5816490650177002</v>
      </c>
      <c r="E6" s="100">
        <v>6.0384958271286315E-2</v>
      </c>
      <c r="F6" s="99">
        <v>0.28967461884463747</v>
      </c>
      <c r="G6" s="99">
        <v>0.64994043111801147</v>
      </c>
      <c r="H6" s="99">
        <v>9.8070661734905931E-2</v>
      </c>
      <c r="I6" s="99">
        <v>0.36678932356742422</v>
      </c>
      <c r="J6" s="99">
        <v>0.53514003753662109</v>
      </c>
      <c r="K6" s="99">
        <v>0.10634216063953603</v>
      </c>
      <c r="L6" s="99">
        <v>0.33623801601060455</v>
      </c>
      <c r="M6" s="98">
        <v>0.55741983652114868</v>
      </c>
    </row>
    <row r="7" spans="1:13" ht="15" x14ac:dyDescent="0.25">
      <c r="A7" s="93">
        <f t="shared" ref="A7:A31" si="0">A6+1</f>
        <v>1971</v>
      </c>
      <c r="B7" s="102">
        <v>7.1591839194297791E-2</v>
      </c>
      <c r="C7" s="101">
        <v>0.35545629262924194</v>
      </c>
      <c r="D7" s="101">
        <v>0.57295185327529907</v>
      </c>
      <c r="E7" s="100"/>
      <c r="F7" s="99"/>
      <c r="G7" s="99"/>
      <c r="H7" s="99"/>
      <c r="I7" s="99"/>
      <c r="J7" s="99"/>
      <c r="K7" s="99"/>
      <c r="L7" s="99"/>
      <c r="M7" s="98"/>
    </row>
    <row r="8" spans="1:13" ht="15" x14ac:dyDescent="0.25">
      <c r="A8" s="93">
        <f t="shared" si="0"/>
        <v>1972</v>
      </c>
      <c r="B8" s="102">
        <v>7.3273450136184692E-2</v>
      </c>
      <c r="C8" s="101">
        <v>0.355682373046875</v>
      </c>
      <c r="D8" s="101">
        <v>0.5710442066192627</v>
      </c>
      <c r="E8" s="100"/>
      <c r="F8" s="99"/>
      <c r="G8" s="99"/>
      <c r="H8" s="99"/>
      <c r="I8" s="99"/>
      <c r="J8" s="99"/>
      <c r="K8" s="99"/>
      <c r="L8" s="99"/>
      <c r="M8" s="98"/>
    </row>
    <row r="9" spans="1:13" ht="15" x14ac:dyDescent="0.25">
      <c r="A9" s="93">
        <f t="shared" si="0"/>
        <v>1973</v>
      </c>
      <c r="B9" s="102">
        <v>7.4032455682754517E-2</v>
      </c>
      <c r="C9" s="101">
        <v>0.35723128914833069</v>
      </c>
      <c r="D9" s="101">
        <v>0.56873625516891479</v>
      </c>
      <c r="E9" s="100"/>
      <c r="F9" s="99"/>
      <c r="G9" s="99"/>
      <c r="H9" s="99"/>
      <c r="I9" s="99"/>
      <c r="J9" s="99"/>
      <c r="K9" s="99"/>
      <c r="L9" s="99"/>
      <c r="M9" s="98"/>
    </row>
    <row r="10" spans="1:13" ht="15" x14ac:dyDescent="0.25">
      <c r="A10" s="93">
        <f t="shared" si="0"/>
        <v>1974</v>
      </c>
      <c r="B10" s="102">
        <v>7.4739322066307068E-2</v>
      </c>
      <c r="C10" s="101">
        <v>0.36787649989128113</v>
      </c>
      <c r="D10" s="101">
        <v>0.557384192943573</v>
      </c>
      <c r="E10" s="100"/>
      <c r="F10" s="99"/>
      <c r="G10" s="99"/>
      <c r="H10" s="99"/>
      <c r="I10" s="99"/>
      <c r="J10" s="99"/>
      <c r="K10" s="99"/>
      <c r="L10" s="99"/>
      <c r="M10" s="98"/>
    </row>
    <row r="11" spans="1:13" ht="15" x14ac:dyDescent="0.25">
      <c r="A11" s="93">
        <f t="shared" si="0"/>
        <v>1975</v>
      </c>
      <c r="B11" s="102">
        <v>7.5695693492889404E-2</v>
      </c>
      <c r="C11" s="101">
        <v>0.37501487135887146</v>
      </c>
      <c r="D11" s="101">
        <v>0.54928940534591675</v>
      </c>
      <c r="E11" s="100">
        <v>6.4950857543955423E-2</v>
      </c>
      <c r="F11" s="99">
        <v>0.30143080348056106</v>
      </c>
      <c r="G11" s="99">
        <v>0.63361829519271851</v>
      </c>
      <c r="H11" s="99">
        <v>0.11689680429603626</v>
      </c>
      <c r="I11" s="99">
        <v>0.37536327714782508</v>
      </c>
      <c r="J11" s="99">
        <v>0.50773996114730835</v>
      </c>
      <c r="K11" s="99">
        <v>0.12148407764959754</v>
      </c>
      <c r="L11" s="99">
        <v>0.37456978034196103</v>
      </c>
      <c r="M11" s="98">
        <v>0.50394618511199951</v>
      </c>
    </row>
    <row r="12" spans="1:13" ht="15" x14ac:dyDescent="0.25">
      <c r="A12" s="93">
        <f t="shared" si="0"/>
        <v>1976</v>
      </c>
      <c r="B12" s="102">
        <v>7.8778117895126343E-2</v>
      </c>
      <c r="C12" s="101">
        <v>0.37993830442428589</v>
      </c>
      <c r="D12" s="101">
        <v>0.54128360748291016</v>
      </c>
      <c r="E12" s="100"/>
      <c r="F12" s="99"/>
      <c r="G12" s="99"/>
      <c r="H12" s="99"/>
      <c r="I12" s="99"/>
      <c r="J12" s="99"/>
      <c r="K12" s="99"/>
      <c r="L12" s="99"/>
      <c r="M12" s="98"/>
    </row>
    <row r="13" spans="1:13" ht="15" x14ac:dyDescent="0.25">
      <c r="A13" s="93">
        <f t="shared" si="0"/>
        <v>1977</v>
      </c>
      <c r="B13" s="102">
        <v>8.2103103399276733E-2</v>
      </c>
      <c r="C13" s="101">
        <v>0.38548219203948975</v>
      </c>
      <c r="D13" s="101">
        <v>0.53241473436355591</v>
      </c>
      <c r="E13" s="100"/>
      <c r="F13" s="99"/>
      <c r="G13" s="99"/>
      <c r="H13" s="99"/>
      <c r="I13" s="99"/>
      <c r="J13" s="99"/>
      <c r="K13" s="99"/>
      <c r="L13" s="99"/>
      <c r="M13" s="98"/>
    </row>
    <row r="14" spans="1:13" ht="12.75" customHeight="1" x14ac:dyDescent="0.25">
      <c r="A14" s="93">
        <f t="shared" si="0"/>
        <v>1978</v>
      </c>
      <c r="B14" s="102">
        <v>8.3371587097644806E-2</v>
      </c>
      <c r="C14" s="101">
        <v>0.39197266101837158</v>
      </c>
      <c r="D14" s="101">
        <v>0.52465575933456421</v>
      </c>
      <c r="E14" s="100"/>
      <c r="F14" s="99"/>
      <c r="G14" s="99"/>
      <c r="H14" s="99"/>
      <c r="I14" s="99"/>
      <c r="J14" s="99"/>
      <c r="K14" s="99"/>
      <c r="L14" s="99"/>
      <c r="M14" s="98"/>
    </row>
    <row r="15" spans="1:13" ht="15" x14ac:dyDescent="0.25">
      <c r="A15" s="93">
        <f t="shared" si="0"/>
        <v>1979</v>
      </c>
      <c r="B15" s="102">
        <v>8.3870209753513336E-2</v>
      </c>
      <c r="C15" s="101">
        <v>0.39700406789779663</v>
      </c>
      <c r="D15" s="101">
        <v>0.51912575960159302</v>
      </c>
      <c r="E15" s="100">
        <v>6.3330863663295628E-2</v>
      </c>
      <c r="F15" s="99">
        <v>0.32915162378574669</v>
      </c>
      <c r="G15" s="99">
        <v>0.60751748085021973</v>
      </c>
      <c r="H15" s="99">
        <v>0.13291272661618403</v>
      </c>
      <c r="I15" s="99">
        <v>0.39764379316499587</v>
      </c>
      <c r="J15" s="99">
        <v>0.46944347023963928</v>
      </c>
      <c r="K15" s="99">
        <v>0.12809501952940405</v>
      </c>
      <c r="L15" s="99">
        <v>0.39542044847033853</v>
      </c>
      <c r="M15" s="98">
        <v>0.47648453712463379</v>
      </c>
    </row>
    <row r="16" spans="1:13" ht="15" x14ac:dyDescent="0.25">
      <c r="A16" s="93">
        <f t="shared" si="0"/>
        <v>1980</v>
      </c>
      <c r="B16" s="102">
        <v>8.3410792052745819E-2</v>
      </c>
      <c r="C16" s="101">
        <v>0.40013140439987183</v>
      </c>
      <c r="D16" s="101">
        <v>0.51645779609680176</v>
      </c>
      <c r="E16" s="100"/>
      <c r="F16" s="99"/>
      <c r="G16" s="99"/>
      <c r="H16" s="99"/>
      <c r="I16" s="99"/>
      <c r="J16" s="99"/>
      <c r="K16" s="99"/>
      <c r="L16" s="99"/>
      <c r="M16" s="98"/>
    </row>
    <row r="17" spans="1:13" ht="15" x14ac:dyDescent="0.25">
      <c r="A17" s="93">
        <f t="shared" si="0"/>
        <v>1981</v>
      </c>
      <c r="B17" s="102">
        <v>8.4803491830825806E-2</v>
      </c>
      <c r="C17" s="101">
        <v>0.40610593557357788</v>
      </c>
      <c r="D17" s="101">
        <v>0.50909054279327393</v>
      </c>
      <c r="E17" s="100"/>
      <c r="F17" s="99"/>
      <c r="G17" s="99"/>
      <c r="H17" s="99"/>
      <c r="I17" s="99"/>
      <c r="J17" s="99"/>
      <c r="K17" s="99"/>
      <c r="L17" s="99"/>
      <c r="M17" s="98"/>
    </row>
    <row r="18" spans="1:13" ht="15" x14ac:dyDescent="0.25">
      <c r="A18" s="93">
        <f t="shared" si="0"/>
        <v>1982</v>
      </c>
      <c r="B18" s="102">
        <v>8.7500564754009247E-2</v>
      </c>
      <c r="C18" s="101">
        <v>0.4100455641746521</v>
      </c>
      <c r="D18" s="101">
        <v>0.50245386362075806</v>
      </c>
      <c r="E18" s="100"/>
      <c r="F18" s="99"/>
      <c r="G18" s="99"/>
      <c r="H18" s="99"/>
      <c r="I18" s="99"/>
      <c r="J18" s="99"/>
      <c r="K18" s="99"/>
      <c r="L18" s="99"/>
      <c r="M18" s="98"/>
    </row>
    <row r="19" spans="1:13" ht="15" x14ac:dyDescent="0.25">
      <c r="A19" s="93">
        <f t="shared" si="0"/>
        <v>1983</v>
      </c>
      <c r="B19" s="102">
        <v>8.9038558304309845E-2</v>
      </c>
      <c r="C19" s="101">
        <v>0.41085955500602722</v>
      </c>
      <c r="D19" s="101">
        <v>0.50010192394256592</v>
      </c>
      <c r="E19" s="100"/>
      <c r="F19" s="99"/>
      <c r="G19" s="99"/>
      <c r="H19" s="99"/>
      <c r="I19" s="99"/>
      <c r="J19" s="99"/>
      <c r="K19" s="99"/>
      <c r="L19" s="99"/>
      <c r="M19" s="98"/>
    </row>
    <row r="20" spans="1:13" ht="15" x14ac:dyDescent="0.25">
      <c r="A20" s="93">
        <f t="shared" si="0"/>
        <v>1984</v>
      </c>
      <c r="B20" s="102">
        <v>8.9819058775901794E-2</v>
      </c>
      <c r="C20" s="101">
        <v>0.41042736172676086</v>
      </c>
      <c r="D20" s="101">
        <v>0.49975359439849854</v>
      </c>
      <c r="E20" s="100">
        <v>6.8541954255058796E-2</v>
      </c>
      <c r="F20" s="99">
        <v>0.3515418048360871</v>
      </c>
      <c r="G20" s="99">
        <v>0.57991617918014526</v>
      </c>
      <c r="H20" s="99">
        <v>0.14851560469446123</v>
      </c>
      <c r="I20" s="99">
        <v>0.40340580259559861</v>
      </c>
      <c r="J20" s="99">
        <v>0.44807854294776917</v>
      </c>
      <c r="K20" s="99">
        <v>0.13659466499381701</v>
      </c>
      <c r="L20" s="99">
        <v>0.41435613832750712</v>
      </c>
      <c r="M20" s="98">
        <v>0.4490492045879364</v>
      </c>
    </row>
    <row r="21" spans="1:13" ht="15" x14ac:dyDescent="0.25">
      <c r="A21" s="93">
        <f t="shared" si="0"/>
        <v>1985</v>
      </c>
      <c r="B21" s="102">
        <v>9.1878205537796021E-2</v>
      </c>
      <c r="C21" s="101">
        <v>0.40675032138824463</v>
      </c>
      <c r="D21" s="101">
        <v>0.50137150287628174</v>
      </c>
      <c r="E21" s="100"/>
      <c r="F21" s="99"/>
      <c r="G21" s="99"/>
      <c r="H21" s="99"/>
      <c r="I21" s="99"/>
      <c r="J21" s="99"/>
      <c r="K21" s="99"/>
      <c r="L21" s="99"/>
      <c r="M21" s="98"/>
    </row>
    <row r="22" spans="1:13" ht="15" x14ac:dyDescent="0.25">
      <c r="A22" s="93">
        <f t="shared" si="0"/>
        <v>1986</v>
      </c>
      <c r="B22" s="102">
        <v>9.2953778803348541E-2</v>
      </c>
      <c r="C22" s="101">
        <v>0.40138813853263855</v>
      </c>
      <c r="D22" s="101">
        <v>0.50565809011459351</v>
      </c>
      <c r="E22" s="100"/>
      <c r="F22" s="99"/>
      <c r="G22" s="99"/>
      <c r="H22" s="99"/>
      <c r="I22" s="99"/>
      <c r="J22" s="99"/>
      <c r="K22" s="99"/>
      <c r="L22" s="99"/>
      <c r="M22" s="98"/>
    </row>
    <row r="23" spans="1:13" ht="15" x14ac:dyDescent="0.25">
      <c r="A23" s="93">
        <f t="shared" si="0"/>
        <v>1987</v>
      </c>
      <c r="B23" s="102">
        <v>9.5004238188266754E-2</v>
      </c>
      <c r="C23" s="101">
        <v>0.40000712871551514</v>
      </c>
      <c r="D23" s="101">
        <v>0.50498861074447632</v>
      </c>
      <c r="E23" s="100"/>
      <c r="F23" s="99"/>
      <c r="G23" s="99"/>
      <c r="H23" s="99"/>
      <c r="I23" s="99"/>
      <c r="J23" s="99"/>
      <c r="K23" s="99"/>
      <c r="L23" s="99"/>
      <c r="M23" s="98"/>
    </row>
    <row r="24" spans="1:13" ht="15" x14ac:dyDescent="0.25">
      <c r="A24" s="93">
        <f t="shared" si="0"/>
        <v>1988</v>
      </c>
      <c r="B24" s="102">
        <v>9.6545927226543427E-2</v>
      </c>
      <c r="C24" s="101">
        <v>0.39855340123176575</v>
      </c>
      <c r="D24" s="101">
        <v>0.50490063428878784</v>
      </c>
      <c r="E24" s="100">
        <v>7.3898893356159789E-2</v>
      </c>
      <c r="F24" s="99">
        <v>0.36259888063201645</v>
      </c>
      <c r="G24" s="99">
        <v>0.56350225210189819</v>
      </c>
      <c r="H24" s="99">
        <v>0.1516295586681258</v>
      </c>
      <c r="I24" s="99">
        <v>0.38585914745413052</v>
      </c>
      <c r="J24" s="99">
        <v>0.46251127123832703</v>
      </c>
      <c r="K24" s="99">
        <v>0.15337449317823285</v>
      </c>
      <c r="L24" s="99">
        <v>0.40601214335252894</v>
      </c>
      <c r="M24" s="98">
        <v>0.44061332941055298</v>
      </c>
    </row>
    <row r="25" spans="1:13" ht="15" x14ac:dyDescent="0.25">
      <c r="A25" s="93">
        <f t="shared" si="0"/>
        <v>1989</v>
      </c>
      <c r="B25" s="102">
        <v>9.2063546180725098E-2</v>
      </c>
      <c r="C25" s="101">
        <v>0.40037807822227478</v>
      </c>
      <c r="D25" s="101">
        <v>0.50755840539932251</v>
      </c>
      <c r="E25" s="100"/>
      <c r="F25" s="99"/>
      <c r="G25" s="99"/>
      <c r="H25" s="99"/>
      <c r="I25" s="99"/>
      <c r="J25" s="99"/>
      <c r="K25" s="99"/>
      <c r="L25" s="99"/>
      <c r="M25" s="98"/>
    </row>
    <row r="26" spans="1:13" ht="15" x14ac:dyDescent="0.25">
      <c r="A26" s="93">
        <f t="shared" si="0"/>
        <v>1990</v>
      </c>
      <c r="B26" s="102">
        <v>8.9327804744243622E-2</v>
      </c>
      <c r="C26" s="101">
        <v>0.40795505046844482</v>
      </c>
      <c r="D26" s="101">
        <v>0.50271713733673096</v>
      </c>
      <c r="E26" s="100">
        <v>6.7360138055558225E-2</v>
      </c>
      <c r="F26" s="99">
        <v>0.34896367301936965</v>
      </c>
      <c r="G26" s="99">
        <v>0.58367621898651123</v>
      </c>
      <c r="H26" s="99">
        <v>0.14898189006110407</v>
      </c>
      <c r="I26" s="99">
        <v>0.39334639582976733</v>
      </c>
      <c r="J26" s="99">
        <v>0.45767173171043396</v>
      </c>
      <c r="K26" s="99">
        <v>0.16125330336753688</v>
      </c>
      <c r="L26" s="99">
        <v>0.4084323541028908</v>
      </c>
      <c r="M26" s="98">
        <v>0.43031436204910278</v>
      </c>
    </row>
    <row r="27" spans="1:13" ht="15" x14ac:dyDescent="0.25">
      <c r="A27" s="93">
        <f t="shared" si="0"/>
        <v>1991</v>
      </c>
      <c r="B27" s="102">
        <v>8.7234377861022949E-2</v>
      </c>
      <c r="C27" s="101">
        <v>0.40622317790985107</v>
      </c>
      <c r="D27" s="101">
        <v>0.50654244422912598</v>
      </c>
      <c r="E27" s="100">
        <v>6.3816922732434292E-2</v>
      </c>
      <c r="F27" s="99">
        <v>0.33193116442784454</v>
      </c>
      <c r="G27" s="99">
        <v>0.6042519211769104</v>
      </c>
      <c r="H27" s="99">
        <v>0.15062410464202236</v>
      </c>
      <c r="I27" s="99">
        <v>0.38449968817959679</v>
      </c>
      <c r="J27" s="99">
        <v>0.46487626433372498</v>
      </c>
      <c r="K27" s="99">
        <v>0.16842768710018746</v>
      </c>
      <c r="L27" s="99">
        <v>0.40437972394257643</v>
      </c>
      <c r="M27" s="98">
        <v>0.42719259858131409</v>
      </c>
    </row>
    <row r="28" spans="1:13" ht="15" x14ac:dyDescent="0.25">
      <c r="A28" s="93">
        <f t="shared" si="0"/>
        <v>1992</v>
      </c>
      <c r="B28" s="102">
        <v>7.7987611293792725E-2</v>
      </c>
      <c r="C28" s="101">
        <v>0.41195932030677795</v>
      </c>
      <c r="D28" s="101">
        <v>0.51005303859710693</v>
      </c>
      <c r="E28" s="100">
        <v>5.6626741106306479E-2</v>
      </c>
      <c r="F28" s="99">
        <v>0.32307504267268261</v>
      </c>
      <c r="G28" s="99">
        <v>0.62029826641082764</v>
      </c>
      <c r="H28" s="99">
        <v>0.13400214254304774</v>
      </c>
      <c r="I28" s="99">
        <v>0.40414836787904485</v>
      </c>
      <c r="J28" s="99">
        <v>0.46184945106506348</v>
      </c>
      <c r="K28" s="99">
        <v>0.13915647897539882</v>
      </c>
      <c r="L28" s="99">
        <v>0.41759134928066027</v>
      </c>
      <c r="M28" s="98">
        <v>0.44325214624404907</v>
      </c>
    </row>
    <row r="29" spans="1:13" ht="15" x14ac:dyDescent="0.25">
      <c r="A29" s="93">
        <f t="shared" si="0"/>
        <v>1993</v>
      </c>
      <c r="B29" s="102">
        <v>7.845018059015274E-2</v>
      </c>
      <c r="C29" s="101">
        <v>0.40941768884658813</v>
      </c>
      <c r="D29" s="101">
        <v>0.51213210821151733</v>
      </c>
      <c r="E29" s="100">
        <v>6.1259110148386198E-2</v>
      </c>
      <c r="F29" s="99">
        <v>0.32953512869867058</v>
      </c>
      <c r="G29" s="99">
        <v>0.60920578241348267</v>
      </c>
      <c r="H29" s="99">
        <v>0.13341331398451767</v>
      </c>
      <c r="I29" s="99">
        <v>0.38908909333788466</v>
      </c>
      <c r="J29" s="99">
        <v>0.47749760746955872</v>
      </c>
      <c r="K29" s="99">
        <v>0.14818179589893563</v>
      </c>
      <c r="L29" s="99">
        <v>0.41987387135918791</v>
      </c>
      <c r="M29" s="98">
        <v>0.43194431066513062</v>
      </c>
    </row>
    <row r="30" spans="1:13" ht="15" x14ac:dyDescent="0.25">
      <c r="A30" s="93">
        <f t="shared" si="0"/>
        <v>1994</v>
      </c>
      <c r="B30" s="102">
        <v>7.7552296221256256E-2</v>
      </c>
      <c r="C30" s="101">
        <v>0.41045403480529785</v>
      </c>
      <c r="D30" s="101">
        <v>0.5119936466217041</v>
      </c>
      <c r="E30" s="100">
        <v>5.8002737058068209E-2</v>
      </c>
      <c r="F30" s="99">
        <v>0.320733450033862</v>
      </c>
      <c r="G30" s="99">
        <v>0.62126380205154419</v>
      </c>
      <c r="H30" s="99">
        <v>0.13602080144927281</v>
      </c>
      <c r="I30" s="99">
        <v>0.38887155447965799</v>
      </c>
      <c r="J30" s="99">
        <v>0.47510761022567749</v>
      </c>
      <c r="K30" s="99">
        <v>0.15481559616982341</v>
      </c>
      <c r="L30" s="99">
        <v>0.42126361154867897</v>
      </c>
      <c r="M30" s="98">
        <v>0.42392081022262573</v>
      </c>
    </row>
    <row r="31" spans="1:13" ht="15" x14ac:dyDescent="0.25">
      <c r="A31" s="93">
        <f t="shared" si="0"/>
        <v>1995</v>
      </c>
      <c r="B31" s="102">
        <v>7.9833336174488068E-2</v>
      </c>
      <c r="C31" s="101">
        <v>0.4090002179145813</v>
      </c>
      <c r="D31" s="101">
        <v>0.51116645336151123</v>
      </c>
      <c r="E31" s="100">
        <v>5.7822788098003404E-2</v>
      </c>
      <c r="F31" s="99">
        <v>0.31953183663379903</v>
      </c>
      <c r="G31" s="99">
        <v>0.62264537811279297</v>
      </c>
      <c r="H31" s="99">
        <v>0.13520336207378794</v>
      </c>
      <c r="I31" s="99">
        <v>0.38490318676103302</v>
      </c>
      <c r="J31" s="99">
        <v>0.47989350557327271</v>
      </c>
      <c r="K31" s="99">
        <v>0.15820774892721406</v>
      </c>
      <c r="L31" s="99">
        <v>0.42271876888126197</v>
      </c>
      <c r="M31" s="98">
        <v>0.41907346248626709</v>
      </c>
    </row>
    <row r="32" spans="1:13" ht="15" x14ac:dyDescent="0.25">
      <c r="A32" s="93">
        <f t="shared" ref="A32:A51" si="1">A31+1</f>
        <v>1996</v>
      </c>
      <c r="B32" s="102">
        <v>7.5603790581226349E-2</v>
      </c>
      <c r="C32" s="101">
        <v>0.38432687520980835</v>
      </c>
      <c r="D32" s="101">
        <v>0.5400693416595459</v>
      </c>
      <c r="E32" s="100">
        <v>5.5261319326091081E-2</v>
      </c>
      <c r="F32" s="99">
        <v>0.29584726573194498</v>
      </c>
      <c r="G32" s="99">
        <v>0.64889144897460938</v>
      </c>
      <c r="H32" s="99">
        <v>0.12790591696209147</v>
      </c>
      <c r="I32" s="99">
        <v>0.35819241386796302</v>
      </c>
      <c r="J32" s="99">
        <v>0.51390171051025391</v>
      </c>
      <c r="K32" s="99">
        <v>0.15186509064778456</v>
      </c>
      <c r="L32" s="99">
        <v>0.40078403990743999</v>
      </c>
      <c r="M32" s="98">
        <v>0.4473508894443512</v>
      </c>
    </row>
    <row r="33" spans="1:13" ht="15" x14ac:dyDescent="0.25">
      <c r="A33" s="93">
        <f t="shared" si="1"/>
        <v>1997</v>
      </c>
      <c r="B33" s="102">
        <v>7.2580054402351379E-2</v>
      </c>
      <c r="C33" s="101">
        <v>0.37503516674041748</v>
      </c>
      <c r="D33" s="101">
        <v>0.55238479375839233</v>
      </c>
      <c r="E33" s="100">
        <v>5.3529040714507349E-2</v>
      </c>
      <c r="F33" s="99">
        <v>0.27903009107633903</v>
      </c>
      <c r="G33" s="99">
        <v>0.66744083166122437</v>
      </c>
      <c r="H33" s="99">
        <v>0.12177422526239444</v>
      </c>
      <c r="I33" s="99">
        <v>0.34777101785745002</v>
      </c>
      <c r="J33" s="99">
        <v>0.53045475482940674</v>
      </c>
      <c r="K33" s="99">
        <v>0.15084929935183064</v>
      </c>
      <c r="L33" s="99">
        <v>0.39310064446045201</v>
      </c>
      <c r="M33" s="98">
        <v>0.45605009794235229</v>
      </c>
    </row>
    <row r="34" spans="1:13" ht="15" x14ac:dyDescent="0.25">
      <c r="A34" s="93">
        <f t="shared" si="1"/>
        <v>1998</v>
      </c>
      <c r="B34" s="102">
        <v>7.0072904229164124E-2</v>
      </c>
      <c r="C34" s="101">
        <v>0.36664283275604248</v>
      </c>
      <c r="D34" s="101">
        <v>0.56328427791595459</v>
      </c>
      <c r="E34" s="100">
        <v>5.4836231754749859E-2</v>
      </c>
      <c r="F34" s="99">
        <v>0.26919568092434798</v>
      </c>
      <c r="G34" s="99">
        <v>0.67596811056137085</v>
      </c>
      <c r="H34" s="99">
        <v>0.11836855628510294</v>
      </c>
      <c r="I34" s="99">
        <v>0.33604212480615903</v>
      </c>
      <c r="J34" s="99">
        <v>0.54558932781219482</v>
      </c>
      <c r="K34" s="99">
        <v>0.14771000129130599</v>
      </c>
      <c r="L34" s="99">
        <v>0.387268636629511</v>
      </c>
      <c r="M34" s="98">
        <v>0.46502137184143066</v>
      </c>
    </row>
    <row r="35" spans="1:13" ht="15" x14ac:dyDescent="0.25">
      <c r="A35" s="93">
        <f t="shared" si="1"/>
        <v>1999</v>
      </c>
      <c r="B35" s="102">
        <v>6.9944128394126892E-2</v>
      </c>
      <c r="C35" s="101">
        <v>0.36129724979400635</v>
      </c>
      <c r="D35" s="101">
        <v>0.56875860691070557</v>
      </c>
      <c r="E35" s="100">
        <v>5.2541517359639606E-2</v>
      </c>
      <c r="F35" s="99">
        <v>0.26854015428250499</v>
      </c>
      <c r="G35" s="99">
        <v>0.67891830205917358</v>
      </c>
      <c r="H35" s="99">
        <v>0.11797908126038595</v>
      </c>
      <c r="I35" s="99">
        <v>0.32976422802211303</v>
      </c>
      <c r="J35" s="99">
        <v>0.55225670337677002</v>
      </c>
      <c r="K35" s="99">
        <v>0.14744081822572228</v>
      </c>
      <c r="L35" s="99">
        <v>0.38175269671849499</v>
      </c>
      <c r="M35" s="98">
        <v>0.47080650925636292</v>
      </c>
    </row>
    <row r="36" spans="1:13" ht="15" x14ac:dyDescent="0.25">
      <c r="A36" s="93">
        <f t="shared" si="1"/>
        <v>2000</v>
      </c>
      <c r="B36" s="102">
        <v>6.9029435515403748E-2</v>
      </c>
      <c r="C36" s="101">
        <v>0.36040800809860229</v>
      </c>
      <c r="D36" s="101">
        <v>0.57056254148483276</v>
      </c>
      <c r="E36" s="100">
        <v>4.7197294063175889E-2</v>
      </c>
      <c r="F36" s="99">
        <v>0.26921130107735097</v>
      </c>
      <c r="G36" s="99">
        <v>0.68359142541885376</v>
      </c>
      <c r="H36" s="99">
        <v>0.11884319706567913</v>
      </c>
      <c r="I36" s="99">
        <v>0.325144541322757</v>
      </c>
      <c r="J36" s="99">
        <v>0.55601227283477783</v>
      </c>
      <c r="K36" s="99">
        <v>0.14777450045164411</v>
      </c>
      <c r="L36" s="99">
        <v>0.383181559279064</v>
      </c>
      <c r="M36" s="98">
        <v>0.46904394030570984</v>
      </c>
    </row>
    <row r="37" spans="1:13" ht="15" x14ac:dyDescent="0.25">
      <c r="A37" s="93">
        <f t="shared" si="1"/>
        <v>2001</v>
      </c>
      <c r="B37" s="102">
        <v>7.1051888167858124E-2</v>
      </c>
      <c r="C37" s="101">
        <v>0.36786538362503052</v>
      </c>
      <c r="D37" s="101">
        <v>0.56108272075653076</v>
      </c>
      <c r="E37" s="100">
        <v>4.6884910540940718E-2</v>
      </c>
      <c r="F37" s="99">
        <v>0.28003421269017198</v>
      </c>
      <c r="G37" s="99">
        <v>0.67308086156845093</v>
      </c>
      <c r="H37" s="99">
        <v>0.12173468358990684</v>
      </c>
      <c r="I37" s="99">
        <v>0.33270701249811402</v>
      </c>
      <c r="J37" s="99">
        <v>0.54555827379226685</v>
      </c>
      <c r="K37" s="99">
        <v>0.14721934638775419</v>
      </c>
      <c r="L37" s="99">
        <v>0.38820259909252203</v>
      </c>
      <c r="M37" s="98">
        <v>0.4645780622959137</v>
      </c>
    </row>
    <row r="38" spans="1:13" ht="15" x14ac:dyDescent="0.25">
      <c r="A38" s="93">
        <f t="shared" si="1"/>
        <v>2002</v>
      </c>
      <c r="B38" s="102">
        <v>7.3816739022731781E-2</v>
      </c>
      <c r="C38" s="101">
        <v>0.38012635707855225</v>
      </c>
      <c r="D38" s="101">
        <v>0.54605692625045776</v>
      </c>
      <c r="E38" s="100">
        <v>4.7329821841952072E-2</v>
      </c>
      <c r="F38" s="99">
        <v>0.29970930571825399</v>
      </c>
      <c r="G38" s="99">
        <v>0.65296089649200439</v>
      </c>
      <c r="H38" s="99">
        <v>0.12694116212190282</v>
      </c>
      <c r="I38" s="99">
        <v>0.34136651081301</v>
      </c>
      <c r="J38" s="99">
        <v>0.53169232606887817</v>
      </c>
      <c r="K38" s="99">
        <v>0.15064834169084113</v>
      </c>
      <c r="L38" s="99">
        <v>0.39937950092560298</v>
      </c>
      <c r="M38" s="98">
        <v>0.44997218251228333</v>
      </c>
    </row>
    <row r="39" spans="1:13" ht="15" x14ac:dyDescent="0.25">
      <c r="A39" s="93">
        <f t="shared" si="1"/>
        <v>2003</v>
      </c>
      <c r="B39" s="102">
        <v>7.3366202414035797E-2</v>
      </c>
      <c r="C39" s="101">
        <v>0.38822484016418457</v>
      </c>
      <c r="D39" s="101">
        <v>0.53840893507003784</v>
      </c>
      <c r="E39" s="100">
        <v>4.7176052753358066E-2</v>
      </c>
      <c r="F39" s="99">
        <v>0.31446655592268402</v>
      </c>
      <c r="G39" s="99">
        <v>0.63835734128952026</v>
      </c>
      <c r="H39" s="99">
        <v>0.12744540412838906</v>
      </c>
      <c r="I39" s="99">
        <v>0.34826742999625598</v>
      </c>
      <c r="J39" s="99">
        <v>0.52428710460662842</v>
      </c>
      <c r="K39" s="99">
        <v>0.15005642612032877</v>
      </c>
      <c r="L39" s="99">
        <v>0.403323311053574</v>
      </c>
      <c r="M39" s="98">
        <v>0.44662025570869446</v>
      </c>
    </row>
    <row r="40" spans="1:13" ht="15" x14ac:dyDescent="0.25">
      <c r="A40" s="93">
        <f t="shared" si="1"/>
        <v>2004</v>
      </c>
      <c r="B40" s="102">
        <v>7.5019508600234985E-2</v>
      </c>
      <c r="C40" s="101">
        <v>0.3952813446521759</v>
      </c>
      <c r="D40" s="101">
        <v>0.52969914674758911</v>
      </c>
      <c r="E40" s="100">
        <v>4.207723100630844E-2</v>
      </c>
      <c r="F40" s="99">
        <v>0.33650816862281302</v>
      </c>
      <c r="G40" s="99">
        <v>0.62141460180282593</v>
      </c>
      <c r="H40" s="99">
        <v>0.13030032791072976</v>
      </c>
      <c r="I40" s="99">
        <v>0.35696669673456699</v>
      </c>
      <c r="J40" s="99">
        <v>0.51273298263549805</v>
      </c>
      <c r="K40" s="99">
        <v>0.14854345975521654</v>
      </c>
      <c r="L40" s="99">
        <v>0.40862096795872799</v>
      </c>
      <c r="M40" s="98">
        <v>0.44283553957939148</v>
      </c>
    </row>
    <row r="41" spans="1:13" ht="15" x14ac:dyDescent="0.25">
      <c r="A41" s="93">
        <f t="shared" si="1"/>
        <v>2005</v>
      </c>
      <c r="B41" s="102">
        <v>7.5576841831207275E-2</v>
      </c>
      <c r="C41" s="101">
        <v>0.40069496631622314</v>
      </c>
      <c r="D41" s="101">
        <v>0.52372819185256958</v>
      </c>
      <c r="E41" s="100">
        <v>4.1020732098927759E-2</v>
      </c>
      <c r="F41" s="99">
        <v>0.354357093964074</v>
      </c>
      <c r="G41" s="99">
        <v>0.60462218523025513</v>
      </c>
      <c r="H41" s="99">
        <v>0.13201678891410931</v>
      </c>
      <c r="I41" s="99">
        <v>0.36298593249349997</v>
      </c>
      <c r="J41" s="99">
        <v>0.50499725341796875</v>
      </c>
      <c r="K41" s="99">
        <v>0.1458076955078477</v>
      </c>
      <c r="L41" s="99">
        <v>0.40855632302522499</v>
      </c>
      <c r="M41" s="98">
        <v>0.44563597440719604</v>
      </c>
    </row>
    <row r="42" spans="1:13" ht="15" x14ac:dyDescent="0.25">
      <c r="A42" s="93">
        <f t="shared" si="1"/>
        <v>2006</v>
      </c>
      <c r="B42" s="102">
        <v>7.3055624961853027E-2</v>
      </c>
      <c r="C42" s="101">
        <v>0.39879781007766724</v>
      </c>
      <c r="D42" s="101">
        <v>0.52814656496047974</v>
      </c>
      <c r="E42" s="100">
        <v>3.8171340402011082E-2</v>
      </c>
      <c r="F42" s="99">
        <v>0.351281826338804</v>
      </c>
      <c r="G42" s="99">
        <v>0.61054688692092896</v>
      </c>
      <c r="H42" s="99">
        <v>0.12829330272724815</v>
      </c>
      <c r="I42" s="99">
        <v>0.36479536292770398</v>
      </c>
      <c r="J42" s="99">
        <v>0.50691133737564087</v>
      </c>
      <c r="K42" s="99">
        <v>0.14207984771651061</v>
      </c>
      <c r="L42" s="99">
        <v>0.402298253682289</v>
      </c>
      <c r="M42" s="98">
        <v>0.4556218683719635</v>
      </c>
    </row>
    <row r="43" spans="1:13" ht="15" x14ac:dyDescent="0.25">
      <c r="A43" s="93">
        <f t="shared" si="1"/>
        <v>2007</v>
      </c>
      <c r="B43" s="102">
        <v>7.0600211620330811E-2</v>
      </c>
      <c r="C43" s="101">
        <v>0.39351153373718262</v>
      </c>
      <c r="D43" s="101">
        <v>0.53588825464248657</v>
      </c>
      <c r="E43" s="100">
        <v>3.7489084536536439E-2</v>
      </c>
      <c r="F43" s="99">
        <v>0.352077508762973</v>
      </c>
      <c r="G43" s="99">
        <v>0.61043339967727661</v>
      </c>
      <c r="H43" s="99">
        <v>0.12336295056473195</v>
      </c>
      <c r="I43" s="99">
        <v>0.36139641262451699</v>
      </c>
      <c r="J43" s="99">
        <v>0.51524060964584351</v>
      </c>
      <c r="K43" s="99">
        <v>0.13841238256559241</v>
      </c>
      <c r="L43" s="99">
        <v>0.393868575597626</v>
      </c>
      <c r="M43" s="98">
        <v>0.46771901845932007</v>
      </c>
    </row>
    <row r="44" spans="1:13" ht="15" x14ac:dyDescent="0.25">
      <c r="A44" s="93">
        <f t="shared" si="1"/>
        <v>2008</v>
      </c>
      <c r="B44" s="102">
        <v>6.9458134472370148E-2</v>
      </c>
      <c r="C44" s="101">
        <v>0.39850747585296631</v>
      </c>
      <c r="D44" s="101">
        <v>0.53203439712524414</v>
      </c>
      <c r="E44" s="100">
        <v>3.995271569420638E-2</v>
      </c>
      <c r="F44" s="99">
        <v>0.353300632005288</v>
      </c>
      <c r="G44" s="99">
        <v>0.60674673318862915</v>
      </c>
      <c r="H44" s="99">
        <v>0.12185847189454588</v>
      </c>
      <c r="I44" s="99">
        <v>0.36881354546942502</v>
      </c>
      <c r="J44" s="99">
        <v>0.50932800769805908</v>
      </c>
      <c r="K44" s="99">
        <v>0.14001178278917514</v>
      </c>
      <c r="L44" s="99">
        <v>0.39337283245329902</v>
      </c>
      <c r="M44" s="98">
        <v>0.46661537885665894</v>
      </c>
    </row>
    <row r="45" spans="1:13" ht="15" x14ac:dyDescent="0.25">
      <c r="A45" s="93">
        <f t="shared" si="1"/>
        <v>2009</v>
      </c>
      <c r="B45" s="102">
        <v>6.4836941659450531E-2</v>
      </c>
      <c r="C45" s="101">
        <v>0.39463713765144348</v>
      </c>
      <c r="D45" s="101">
        <v>0.54052591323852539</v>
      </c>
      <c r="E45" s="100">
        <v>4.1403415417539433E-2</v>
      </c>
      <c r="F45" s="99">
        <v>0.33739194213469897</v>
      </c>
      <c r="G45" s="99">
        <v>0.621204674243927</v>
      </c>
      <c r="H45" s="99">
        <v>0.11569043118803735</v>
      </c>
      <c r="I45" s="99">
        <v>0.37084242659802302</v>
      </c>
      <c r="J45" s="99">
        <v>0.51346719264984131</v>
      </c>
      <c r="K45" s="99">
        <v>0.13500809001822361</v>
      </c>
      <c r="L45" s="99">
        <v>0.38768644572706701</v>
      </c>
      <c r="M45" s="98">
        <v>0.47730550169944763</v>
      </c>
    </row>
    <row r="46" spans="1:13" ht="15" x14ac:dyDescent="0.25">
      <c r="A46" s="93">
        <f t="shared" si="1"/>
        <v>2010</v>
      </c>
      <c r="B46" s="102">
        <v>5.6094113737344742E-2</v>
      </c>
      <c r="C46" s="101">
        <v>0.38476946949958801</v>
      </c>
      <c r="D46" s="101">
        <v>0.55913639068603516</v>
      </c>
      <c r="E46" s="100">
        <v>3.6419247789699905E-2</v>
      </c>
      <c r="F46" s="99">
        <v>0.31885206571855401</v>
      </c>
      <c r="G46" s="99">
        <v>0.64472866058349609</v>
      </c>
      <c r="H46" s="99">
        <v>0.10112493043210077</v>
      </c>
      <c r="I46" s="99">
        <v>0.36336674211127301</v>
      </c>
      <c r="J46" s="99">
        <v>0.53550833463668823</v>
      </c>
      <c r="K46" s="99">
        <v>0.12558918411432185</v>
      </c>
      <c r="L46" s="99">
        <v>0.381960906869037</v>
      </c>
      <c r="M46" s="98">
        <v>0.49244990944862366</v>
      </c>
    </row>
    <row r="47" spans="1:13" ht="15" x14ac:dyDescent="0.25">
      <c r="A47" s="93">
        <f t="shared" si="1"/>
        <v>2011</v>
      </c>
      <c r="B47" s="102">
        <v>6.0976587235927582E-2</v>
      </c>
      <c r="C47" s="101">
        <v>0.38828161358833313</v>
      </c>
      <c r="D47" s="101">
        <v>0.55074179172515869</v>
      </c>
      <c r="E47" s="100">
        <v>3.7402214224639102E-2</v>
      </c>
      <c r="F47" s="99">
        <v>0.33630541578889001</v>
      </c>
      <c r="G47" s="99">
        <v>0.62629240751266479</v>
      </c>
      <c r="H47" s="99">
        <v>0.10419105937810386</v>
      </c>
      <c r="I47" s="99">
        <v>0.368891935759254</v>
      </c>
      <c r="J47" s="99">
        <v>0.52691704034805298</v>
      </c>
      <c r="K47" s="99">
        <v>0.12629663260188356</v>
      </c>
      <c r="L47" s="99">
        <v>0.37938670464591101</v>
      </c>
      <c r="M47" s="98">
        <v>0.49431666731834412</v>
      </c>
    </row>
    <row r="48" spans="1:13" ht="15" x14ac:dyDescent="0.25">
      <c r="A48" s="93">
        <f t="shared" si="1"/>
        <v>2012</v>
      </c>
      <c r="B48" s="102">
        <v>6.3925936818122864E-2</v>
      </c>
      <c r="C48" s="101">
        <v>0.3909527063369751</v>
      </c>
      <c r="D48" s="101">
        <v>0.54512137174606323</v>
      </c>
      <c r="E48" s="100">
        <v>3.7635699434779422E-2</v>
      </c>
      <c r="F48" s="99">
        <v>0.34068189412225203</v>
      </c>
      <c r="G48" s="99">
        <v>0.62168240547180176</v>
      </c>
      <c r="H48" s="99">
        <v>0.1065468940272916</v>
      </c>
      <c r="I48" s="99">
        <v>0.37103119906271498</v>
      </c>
      <c r="J48" s="99">
        <v>0.52242189645767212</v>
      </c>
      <c r="K48" s="99">
        <v>0.117121921314017</v>
      </c>
      <c r="L48" s="99">
        <v>0.38384986043910402</v>
      </c>
      <c r="M48" s="98">
        <v>0.49902821540832498</v>
      </c>
    </row>
    <row r="49" spans="1:13" ht="15" x14ac:dyDescent="0.25">
      <c r="A49" s="93">
        <f t="shared" si="1"/>
        <v>2013</v>
      </c>
      <c r="B49" s="102">
        <v>6.4147427678108215E-2</v>
      </c>
      <c r="C49" s="101">
        <v>0.38733664155006409</v>
      </c>
      <c r="D49" s="101">
        <v>0.5485159158706665</v>
      </c>
      <c r="E49" s="100">
        <f>E48*$B49/$B48</f>
        <v>3.7766099767553206E-2</v>
      </c>
      <c r="F49" s="100">
        <f>F48*$C49/$C48</f>
        <v>0.33753080249171663</v>
      </c>
      <c r="G49" s="100">
        <f>G48*$D49/$D48</f>
        <v>0.62555370545423317</v>
      </c>
      <c r="H49" s="100">
        <f>H48*$B49/$B48</f>
        <v>0.10691605816256294</v>
      </c>
      <c r="I49" s="100">
        <f>I48*$C49/$C48</f>
        <v>0.36759939559383298</v>
      </c>
      <c r="J49" s="100">
        <f>J48*$D49/$D48</f>
        <v>0.52567508789557926</v>
      </c>
      <c r="K49" s="100">
        <f>K48*$B49/$B48</f>
        <v>0.11752772584917438</v>
      </c>
      <c r="L49" s="100">
        <f>L48*$C49/$C48</f>
        <v>0.38029949247567529</v>
      </c>
      <c r="M49" s="100">
        <f>M48*$D49/$D48</f>
        <v>0.50213573124686139</v>
      </c>
    </row>
    <row r="50" spans="1:13" ht="15" x14ac:dyDescent="0.25">
      <c r="A50" s="93">
        <f t="shared" si="1"/>
        <v>2014</v>
      </c>
      <c r="B50" s="102">
        <v>6.3451066613197327E-2</v>
      </c>
      <c r="C50" s="101">
        <v>0.38378429412841797</v>
      </c>
      <c r="D50" s="101">
        <v>0.5527646541595459</v>
      </c>
      <c r="E50" s="100">
        <f t="shared" ref="E50:E51" si="2">E49*$B50/$B49</f>
        <v>3.7356124770837336E-2</v>
      </c>
      <c r="F50" s="100">
        <f t="shared" ref="F50:F51" si="3">F49*$C50/$C49</f>
        <v>0.334435235103206</v>
      </c>
      <c r="G50" s="100">
        <f t="shared" ref="G50:G51" si="4">G49*$D50/$D49</f>
        <v>0.63039916919231809</v>
      </c>
      <c r="H50" s="100">
        <f t="shared" ref="H50:H51" si="5">H49*$B50/$B49</f>
        <v>0.10575541645309708</v>
      </c>
      <c r="I50" s="100">
        <f t="shared" ref="I50:I51" si="6">I49*$C50/$C49</f>
        <v>0.36422806268840313</v>
      </c>
      <c r="J50" s="100">
        <f t="shared" ref="J50:J51" si="7">J49*$D50/$D49</f>
        <v>0.52974690387908963</v>
      </c>
      <c r="K50" s="100">
        <f t="shared" ref="K50:K51" si="8">K49*$B50/$B49</f>
        <v>0.11625188774792473</v>
      </c>
      <c r="L50" s="100">
        <f t="shared" ref="L50:L51" si="9">L49*$C50/$C49</f>
        <v>0.37681168425762762</v>
      </c>
      <c r="M50" s="100">
        <f t="shared" ref="M50:M51" si="10">M49*$D50/$D49</f>
        <v>0.50602521420594126</v>
      </c>
    </row>
    <row r="51" spans="1:13" ht="15.6" thickBot="1" x14ac:dyDescent="0.3">
      <c r="A51" s="97">
        <f t="shared" si="1"/>
        <v>2015</v>
      </c>
      <c r="B51" s="96">
        <f>AVERAGE(B49:B50)</f>
        <v>6.3799247145652771E-2</v>
      </c>
      <c r="C51" s="96">
        <f t="shared" ref="C51:D51" si="11">AVERAGE(C49:C50)</f>
        <v>0.38556046783924103</v>
      </c>
      <c r="D51" s="96">
        <f t="shared" si="11"/>
        <v>0.5506402850151062</v>
      </c>
      <c r="E51" s="100">
        <f t="shared" si="2"/>
        <v>3.7561112269195278E-2</v>
      </c>
      <c r="F51" s="100">
        <f t="shared" si="3"/>
        <v>0.33598301879746129</v>
      </c>
      <c r="G51" s="100">
        <f t="shared" si="4"/>
        <v>0.62797643732327557</v>
      </c>
      <c r="H51" s="100">
        <f t="shared" si="5"/>
        <v>0.10633573730783001</v>
      </c>
      <c r="I51" s="100">
        <f t="shared" si="6"/>
        <v>0.36591372914111808</v>
      </c>
      <c r="J51" s="100">
        <f t="shared" si="7"/>
        <v>0.5277109958873345</v>
      </c>
      <c r="K51" s="100">
        <f t="shared" si="8"/>
        <v>0.11688980679854956</v>
      </c>
      <c r="L51" s="100">
        <f t="shared" si="9"/>
        <v>0.37855558836665149</v>
      </c>
      <c r="M51" s="100">
        <f t="shared" si="10"/>
        <v>0.50408047272640133</v>
      </c>
    </row>
    <row r="52" spans="1:13" ht="13.8" thickTop="1" x14ac:dyDescent="0.25">
      <c r="B52" s="94"/>
      <c r="C52" s="94"/>
      <c r="D52" s="94"/>
    </row>
    <row r="53" spans="1:13" ht="15" x14ac:dyDescent="0.25">
      <c r="B53" s="94"/>
      <c r="C53" s="94"/>
      <c r="D53" s="94"/>
      <c r="M53" s="95"/>
    </row>
    <row r="54" spans="1:13" ht="15" x14ac:dyDescent="0.25">
      <c r="B54" s="94"/>
      <c r="C54" s="94"/>
      <c r="D54" s="94"/>
      <c r="M54" s="95"/>
    </row>
    <row r="55" spans="1:13" ht="15" x14ac:dyDescent="0.25">
      <c r="B55" s="94"/>
      <c r="C55" s="94"/>
      <c r="D55" s="94"/>
      <c r="M55" s="95"/>
    </row>
    <row r="56" spans="1:13" ht="15" x14ac:dyDescent="0.25">
      <c r="B56" s="94"/>
      <c r="C56" s="94"/>
      <c r="D56" s="94"/>
      <c r="M56" s="95"/>
    </row>
    <row r="57" spans="1:13" x14ac:dyDescent="0.25">
      <c r="B57" s="94"/>
      <c r="C57" s="94"/>
      <c r="D57" s="94"/>
    </row>
    <row r="58" spans="1:13" x14ac:dyDescent="0.25">
      <c r="B58" s="94"/>
      <c r="C58" s="94"/>
      <c r="D58" s="94"/>
    </row>
    <row r="59" spans="1:13" x14ac:dyDescent="0.25">
      <c r="B59" s="94"/>
      <c r="C59" s="94"/>
      <c r="D59" s="94"/>
    </row>
    <row r="60" spans="1:13" x14ac:dyDescent="0.25">
      <c r="B60" s="94"/>
      <c r="C60" s="94"/>
      <c r="D60" s="94"/>
    </row>
    <row r="61" spans="1:13" x14ac:dyDescent="0.25">
      <c r="B61" s="94"/>
      <c r="C61" s="94"/>
      <c r="D61" s="94"/>
    </row>
    <row r="62" spans="1:13" x14ac:dyDescent="0.25">
      <c r="B62" s="94"/>
      <c r="C62" s="94"/>
      <c r="D62" s="94"/>
    </row>
    <row r="63" spans="1:13" x14ac:dyDescent="0.25">
      <c r="B63" s="94"/>
      <c r="C63" s="94"/>
      <c r="D63" s="94"/>
    </row>
    <row r="64" spans="1:13" x14ac:dyDescent="0.25">
      <c r="B64" s="94"/>
      <c r="C64" s="94"/>
      <c r="D64" s="94"/>
    </row>
    <row r="65" spans="2:4" x14ac:dyDescent="0.25">
      <c r="B65" s="94"/>
      <c r="C65" s="94"/>
      <c r="D65" s="94"/>
    </row>
    <row r="66" spans="2:4" x14ac:dyDescent="0.25">
      <c r="B66" s="94"/>
      <c r="C66" s="94"/>
      <c r="D66" s="94"/>
    </row>
    <row r="67" spans="2:4" x14ac:dyDescent="0.25">
      <c r="B67" s="94"/>
      <c r="C67" s="94"/>
      <c r="D67" s="94"/>
    </row>
    <row r="68" spans="2:4" x14ac:dyDescent="0.25">
      <c r="B68" s="94"/>
      <c r="C68" s="94"/>
      <c r="D68" s="94"/>
    </row>
    <row r="69" spans="2:4" x14ac:dyDescent="0.25">
      <c r="B69" s="94"/>
      <c r="C69" s="94"/>
      <c r="D69" s="94"/>
    </row>
    <row r="70" spans="2:4" x14ac:dyDescent="0.25">
      <c r="B70" s="94"/>
      <c r="C70" s="94"/>
      <c r="D70" s="94"/>
    </row>
    <row r="71" spans="2:4" x14ac:dyDescent="0.25">
      <c r="B71" s="94"/>
      <c r="C71" s="94"/>
      <c r="D71" s="94"/>
    </row>
    <row r="72" spans="2:4" x14ac:dyDescent="0.25">
      <c r="B72" s="94"/>
      <c r="C72" s="94"/>
      <c r="D72" s="94"/>
    </row>
    <row r="73" spans="2:4" x14ac:dyDescent="0.25">
      <c r="B73" s="94"/>
      <c r="C73" s="94"/>
      <c r="D73" s="94"/>
    </row>
    <row r="74" spans="2:4" x14ac:dyDescent="0.25">
      <c r="B74" s="94"/>
      <c r="C74" s="94"/>
      <c r="D74" s="94"/>
    </row>
    <row r="75" spans="2:4" x14ac:dyDescent="0.25">
      <c r="B75" s="94"/>
      <c r="C75" s="94"/>
      <c r="D75" s="94"/>
    </row>
    <row r="76" spans="2:4" x14ac:dyDescent="0.25">
      <c r="B76" s="94"/>
      <c r="C76" s="94"/>
      <c r="D76" s="94"/>
    </row>
    <row r="77" spans="2:4" x14ac:dyDescent="0.25">
      <c r="B77" s="94"/>
      <c r="C77" s="94"/>
      <c r="D77" s="94"/>
    </row>
    <row r="78" spans="2:4" x14ac:dyDescent="0.25">
      <c r="B78" s="94"/>
      <c r="C78" s="94"/>
      <c r="D78" s="94"/>
    </row>
    <row r="79" spans="2:4" x14ac:dyDescent="0.25">
      <c r="B79" s="94"/>
      <c r="C79" s="94"/>
      <c r="D79" s="94"/>
    </row>
    <row r="80" spans="2:4" x14ac:dyDescent="0.25">
      <c r="B80" s="94"/>
      <c r="C80" s="94"/>
      <c r="D80" s="94"/>
    </row>
    <row r="81" spans="2:4" x14ac:dyDescent="0.25">
      <c r="B81" s="94"/>
      <c r="C81" s="94"/>
      <c r="D81" s="94"/>
    </row>
    <row r="82" spans="2:4" x14ac:dyDescent="0.25">
      <c r="B82" s="94"/>
      <c r="C82" s="94"/>
      <c r="D82" s="94"/>
    </row>
    <row r="83" spans="2:4" x14ac:dyDescent="0.25">
      <c r="B83" s="94"/>
      <c r="C83" s="94"/>
      <c r="D83" s="94"/>
    </row>
    <row r="84" spans="2:4" x14ac:dyDescent="0.25">
      <c r="B84" s="94"/>
      <c r="C84" s="94"/>
      <c r="D84" s="94"/>
    </row>
    <row r="85" spans="2:4" x14ac:dyDescent="0.25">
      <c r="B85" s="94"/>
      <c r="C85" s="94"/>
      <c r="D85" s="94"/>
    </row>
    <row r="86" spans="2:4" x14ac:dyDescent="0.25">
      <c r="B86" s="94"/>
      <c r="C86" s="94"/>
      <c r="D86" s="94"/>
    </row>
  </sheetData>
  <mergeCells count="7">
    <mergeCell ref="A3:A4"/>
    <mergeCell ref="E3:M3"/>
    <mergeCell ref="E4:G4"/>
    <mergeCell ref="H4:J4"/>
    <mergeCell ref="K4:M4"/>
    <mergeCell ref="B4:D4"/>
    <mergeCell ref="B3:D3"/>
  </mergeCells>
  <printOptions horizontalCentered="1" verticalCentered="1"/>
  <pageMargins left="0.78740157480314965" right="0.78740157480314965" top="0.98425196850393704" bottom="0.98425196850393704" header="0.51181102362204722" footer="0.51181102362204722"/>
  <pageSetup paperSize="9" scale="58" fitToHeight="3"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Graphiques</vt:lpstr>
      </vt:variant>
      <vt:variant>
        <vt:i4>3</vt:i4>
      </vt:variant>
    </vt:vector>
  </HeadingPairs>
  <TitlesOfParts>
    <vt:vector size="7" baseType="lpstr">
      <vt:lpstr>ReadMe</vt:lpstr>
      <vt:lpstr>DataG11.3</vt:lpstr>
      <vt:lpstr>DataG11.11</vt:lpstr>
      <vt:lpstr>DataGS11.18</vt:lpstr>
      <vt:lpstr>FS11.4</vt:lpstr>
      <vt:lpstr>FS11.11</vt:lpstr>
      <vt:lpstr>FS11.18</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dcterms:created xsi:type="dcterms:W3CDTF">2018-09-26T13:23:36Z</dcterms:created>
  <dcterms:modified xsi:type="dcterms:W3CDTF">2020-01-07T13:51:35Z</dcterms:modified>
</cp:coreProperties>
</file>