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293\AppData\Local\Microsoft\Windows\INetCache\Content.Outlook\YWDIYF2Q\"/>
    </mc:Choice>
  </mc:AlternateContent>
  <xr:revisionPtr revIDLastSave="0" documentId="13_ncr:1_{5EF06262-7D57-4E94-A201-A7858606A0CB}" xr6:coauthVersionLast="47" xr6:coauthVersionMax="47" xr10:uidLastSave="{00000000-0000-0000-0000-000000000000}"/>
  <bookViews>
    <workbookView xWindow="-108" yWindow="-108" windowWidth="23256" windowHeight="12456" tabRatio="747" firstSheet="7" activeTab="16" xr2:uid="{00000000-000D-0000-FFFF-FFFF00000000}"/>
  </bookViews>
  <sheets>
    <sheet name="Matrix" sheetId="2" state="hidden" r:id="rId1"/>
    <sheet name="overview" sheetId="3" state="hidden" r:id="rId2"/>
    <sheet name="Guidelines" sheetId="5" r:id="rId3"/>
    <sheet name="April-22" sheetId="15" r:id="rId4"/>
    <sheet name="May-22" sheetId="16" r:id="rId5"/>
    <sheet name="June-22" sheetId="17" r:id="rId6"/>
    <sheet name="July-22" sheetId="18" r:id="rId7"/>
    <sheet name="August-22" sheetId="19" r:id="rId8"/>
    <sheet name="September-22." sheetId="20" state="hidden" r:id="rId9"/>
    <sheet name="September-22" sheetId="21" r:id="rId10"/>
    <sheet name="October-22" sheetId="22" r:id="rId11"/>
    <sheet name="November-22" sheetId="23" r:id="rId12"/>
    <sheet name="December-22" sheetId="24" r:id="rId13"/>
    <sheet name="January-23" sheetId="25" r:id="rId14"/>
    <sheet name="February-23" sheetId="26" r:id="rId15"/>
    <sheet name="March-23" sheetId="27" r:id="rId16"/>
    <sheet name="April-23" sheetId="28" r:id="rId17"/>
    <sheet name="May-23" sheetId="29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'[2]2POPTTES'!$C$16</definedName>
    <definedName name="Capture.Capture">#N/A</definedName>
    <definedName name="Controller">'[3]Validation Data'!$F$7:$F$9</definedName>
    <definedName name="Controller2">'[4]Validation Data'!$F$7:$F$9</definedName>
    <definedName name="Controller3">'[1]Validation Data'!$F$7:$F$9</definedName>
    <definedName name="Count">COUNT(#REF!)</definedName>
    <definedName name="CX">[2]ANCOVA!$M$15</definedName>
    <definedName name="CXY">[2]ANCOVA!$M$17</definedName>
    <definedName name="CY">[2]ANCOVA!$M$16</definedName>
    <definedName name="DATA">'[2]Statistical function'!$A$13:$A$23</definedName>
    <definedName name="data1">'[2]Cp with Xbar'!$B$7:$U$11</definedName>
    <definedName name="data2">'[2]Statistical function'!$A$74:$A$84</definedName>
    <definedName name="Datarange">#REF!</definedName>
    <definedName name="df">[2]Cont_tab!$B$56</definedName>
    <definedName name="FIP">#REF!</definedName>
    <definedName name="FX">[2]ANCOVA!$M$35</definedName>
    <definedName name="FXY">[2]ANCOVA!$M$37</definedName>
    <definedName name="FY">[2]ANCOVA!$M$36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[2]ANCOVA!$M$32</definedName>
    <definedName name="MSCXY">[2]ANCOVA!$M$34</definedName>
    <definedName name="MSCY">[2]ANCOVA!$M$33</definedName>
    <definedName name="MSEX">[2]ANCOVA!$M$29</definedName>
    <definedName name="MSEXY">[2]ANCOVA!$M$31</definedName>
    <definedName name="MSEY">[2]ANCOVA!$M$30</definedName>
    <definedName name="N">[2]ANCOVA!$M$11</definedName>
    <definedName name="normdist">'[5]As-is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OFFSET([6]BackUp!$D$2,0,0,COUNTA([6]BackUp!$D:$D)-1)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[2]ANCOVA!$M$27</definedName>
    <definedName name="SSCX">[2]ANCOVA!$M$18</definedName>
    <definedName name="SSCXY">[2]ANCOVA!$M$20</definedName>
    <definedName name="SSCXYADJ">[2]ANCOVA!$M$27</definedName>
    <definedName name="SSCY">[2]ANCOVA!$M$19</definedName>
    <definedName name="SSEX">[2]ANCOVA!$M$24</definedName>
    <definedName name="SSEXY">[2]ANCOVA!$M$26</definedName>
    <definedName name="SSEXYADJ">[2]ANCOVA!$M$28</definedName>
    <definedName name="SSEY">[2]ANCOVA!$M$25</definedName>
    <definedName name="SSTX">[2]ANCOVA!$M$21</definedName>
    <definedName name="SSTXY">[2]ANCOVA!$M$23</definedName>
    <definedName name="SSTY">[2]ANCOVA!$M$22</definedName>
    <definedName name="Status">'[7]Drop-Down'!$A$2:$A$5</definedName>
    <definedName name="STEP_">#REF!</definedName>
    <definedName name="Table">'[8]X-bar R s charts'!$T$5:$Y$13</definedName>
    <definedName name="table1">[9]DATA!$A:$A</definedName>
    <definedName name="table2">[9]DATA!$B:$B</definedName>
    <definedName name="tails">'[2]2POPTTES'!$C$17</definedName>
    <definedName name="TX">[2]ANCOVA!$M$12</definedName>
    <definedName name="TXY">[2]ANCOVA!$M$14</definedName>
    <definedName name="TY">[2]ANCOVA!$M$13</definedName>
    <definedName name="valuevx">42.314159</definedName>
    <definedName name="Width">2</definedName>
    <definedName name="WTG">'[3]Validation Data'!$B$7:$B$26</definedName>
    <definedName name="X_data">[2]regression!$A:$A</definedName>
    <definedName name="Ydata">[2]regression!$B:$B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29" l="1"/>
  <c r="E23" i="29"/>
  <c r="E24" i="29" s="1"/>
  <c r="D23" i="29"/>
  <c r="N24" i="28"/>
  <c r="E23" i="28"/>
  <c r="E24" i="28" s="1"/>
  <c r="D23" i="28"/>
  <c r="N24" i="27"/>
  <c r="E23" i="27"/>
  <c r="E24" i="27" s="1"/>
  <c r="D23" i="27"/>
  <c r="N24" i="26"/>
  <c r="E23" i="26"/>
  <c r="E24" i="26" s="1"/>
  <c r="D23" i="26"/>
  <c r="N24" i="25"/>
  <c r="E23" i="25"/>
  <c r="E24" i="25" s="1"/>
  <c r="D23" i="25"/>
  <c r="N24" i="24"/>
  <c r="E23" i="24"/>
  <c r="E24" i="24" s="1"/>
  <c r="D23" i="24"/>
  <c r="E23" i="15"/>
  <c r="E23" i="16"/>
  <c r="E23" i="17"/>
  <c r="E22" i="18"/>
  <c r="E23" i="23" l="1"/>
  <c r="N24" i="23"/>
  <c r="D23" i="23" l="1"/>
  <c r="E24" i="23" s="1"/>
  <c r="E23" i="22"/>
  <c r="N24" i="22"/>
  <c r="D23" i="22" l="1"/>
  <c r="E24" i="22" s="1"/>
  <c r="N24" i="21"/>
  <c r="E23" i="21"/>
  <c r="E24" i="21" s="1"/>
  <c r="D23" i="21"/>
  <c r="F23" i="20"/>
  <c r="E23" i="20"/>
  <c r="N18" i="20"/>
  <c r="N17" i="20"/>
  <c r="N16" i="20"/>
  <c r="L15" i="20"/>
  <c r="D23" i="20"/>
  <c r="E23" i="19"/>
  <c r="F23" i="19" s="1"/>
  <c r="F22" i="18"/>
  <c r="D23" i="19"/>
  <c r="D22" i="18"/>
  <c r="F23" i="17"/>
  <c r="D23" i="17"/>
  <c r="F23" i="16"/>
  <c r="D23" i="16"/>
  <c r="F23" i="15"/>
  <c r="D23" i="15"/>
</calcChain>
</file>

<file path=xl/sharedStrings.xml><?xml version="1.0" encoding="utf-8"?>
<sst xmlns="http://schemas.openxmlformats.org/spreadsheetml/2006/main" count="580" uniqueCount="132">
  <si>
    <t>AGREED SERVICE LEVELS</t>
  </si>
  <si>
    <t>Internal Customers</t>
  </si>
  <si>
    <t>Purchase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</si>
  <si>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</si>
  <si>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</si>
  <si>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</si>
  <si>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</si>
  <si>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</si>
  <si>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</si>
  <si>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</si>
  <si>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</si>
  <si>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</si>
  <si>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</si>
  <si>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</si>
  <si>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</si>
  <si>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</si>
  <si>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</si>
  <si>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</si>
  <si>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</si>
  <si>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</si>
  <si>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</si>
  <si>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</si>
  <si>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</si>
  <si>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</si>
  <si>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</si>
  <si>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</si>
  <si>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</si>
  <si>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</si>
  <si>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</si>
  <si>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Guidelines for auditing the Service Providers.</t>
  </si>
  <si>
    <t xml:space="preserve">1) </t>
  </si>
  <si>
    <t>2)</t>
  </si>
  <si>
    <t>3)</t>
  </si>
  <si>
    <t>4)</t>
  </si>
  <si>
    <t>Max. Marks</t>
  </si>
  <si>
    <t xml:space="preserve">Average tumbler index for the day should be &gt;70% </t>
  </si>
  <si>
    <t>Average mean size of the sinter for the day should be in the range of 18 – 30%</t>
  </si>
  <si>
    <t xml:space="preserve">Minimum 55% of sinter in day’s consumption of blast furnace to be made available </t>
  </si>
  <si>
    <t xml:space="preserve">Instance of foreign material getting along with sinter material </t>
  </si>
  <si>
    <t>Zero instance</t>
  </si>
  <si>
    <t>Criteria</t>
  </si>
  <si>
    <t>1 instance</t>
  </si>
  <si>
    <t>&gt; 1 instance</t>
  </si>
  <si>
    <r>
      <rPr>
        <sz val="11"/>
        <rFont val="Calibri"/>
        <family val="2"/>
      </rPr>
      <t xml:space="preserve">≥ </t>
    </r>
    <r>
      <rPr>
        <sz val="11"/>
        <rFont val="Calibri"/>
        <family val="2"/>
      </rPr>
      <t>1 instance</t>
    </r>
  </si>
  <si>
    <t>4.1)</t>
  </si>
  <si>
    <r>
      <t>If in case of rubber/ lining material found in sinter</t>
    </r>
    <r>
      <rPr>
        <b/>
        <sz val="11"/>
        <color indexed="56"/>
        <rFont val="Calibri"/>
        <family val="2"/>
      </rPr>
      <t xml:space="preserve"> </t>
    </r>
  </si>
  <si>
    <t>4.2)</t>
  </si>
  <si>
    <t xml:space="preserve">If in case of steel/ scrap material found in sinter </t>
  </si>
  <si>
    <t>BF-3 Prod</t>
  </si>
  <si>
    <t>BF-3 Production</t>
  </si>
  <si>
    <t>SP- Prod</t>
  </si>
  <si>
    <t>Met Coke Division</t>
  </si>
  <si>
    <t>MCD</t>
  </si>
  <si>
    <t>Met Coke Div '</t>
  </si>
  <si>
    <t>SLA BF3 Production &amp; Met Coke Division:</t>
  </si>
  <si>
    <r>
      <t>1.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 xml:space="preserve">Zero downtime pertaining to coke availability – </t>
    </r>
    <r>
      <rPr>
        <b/>
        <sz val="11"/>
        <rFont val="Calibri"/>
        <family val="2"/>
      </rPr>
      <t>Scoring criteria:</t>
    </r>
    <r>
      <rPr>
        <sz val="11"/>
        <rFont val="Calibri"/>
        <family val="2"/>
      </rPr>
      <t xml:space="preserve"> Full marks at Zero instance. Zero marks at 1 instance.</t>
    </r>
  </si>
  <si>
    <r>
      <t>2.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 xml:space="preserve">Average online coke consumption for the month should be greater than 90% – </t>
    </r>
    <r>
      <rPr>
        <b/>
        <sz val="11"/>
        <rFont val="Calibri"/>
        <family val="2"/>
      </rPr>
      <t>Scoring criteria:</t>
    </r>
    <r>
      <rPr>
        <sz val="11"/>
        <rFont val="Calibri"/>
        <family val="2"/>
      </rPr>
      <t xml:space="preserve"> Full marks at ≥ 90%. Zero marks at &lt; 90%.</t>
    </r>
  </si>
  <si>
    <r>
      <t>3.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CSR &amp; CRI as per contract.</t>
    </r>
  </si>
  <si>
    <r>
      <t>4.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 xml:space="preserve">Consistency in coke moisture is to be maintained and should be less than 5% - </t>
    </r>
    <r>
      <rPr>
        <b/>
        <sz val="11"/>
        <rFont val="Calibri"/>
        <family val="2"/>
      </rPr>
      <t>Scoring criteria:</t>
    </r>
    <r>
      <rPr>
        <sz val="11"/>
        <rFont val="Calibri"/>
        <family val="2"/>
      </rPr>
      <t xml:space="preserve"> &lt;5% - Full marks; 5- 6% 8 marks; 6 – 7% 6marks; &gt;7% - 0.</t>
    </r>
  </si>
  <si>
    <t>  Zero downtime pertaining to coke availability</t>
  </si>
  <si>
    <t xml:space="preserve">Average online coke consumption for the month should be greater than 90% </t>
  </si>
  <si>
    <t xml:space="preserve">Consistency in coke moisture is to be maintained and should be less than 5% </t>
  </si>
  <si>
    <t>Zero instance of foreign material getting along with online coke material</t>
  </si>
  <si>
    <r>
      <t>5.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 xml:space="preserve">Zero instance of foreign material getting along with online coke material - </t>
    </r>
    <r>
      <rPr>
        <b/>
        <sz val="11"/>
        <rFont val="Calibri"/>
        <family val="2"/>
      </rPr>
      <t>Scoring criteria:</t>
    </r>
    <r>
      <rPr>
        <sz val="11"/>
        <rFont val="Calibri"/>
        <family val="2"/>
      </rPr>
      <t xml:space="preserve"> Full marks at Zero instance. 5 marks at 1 instance. 0 marks for more than 1 instance</t>
    </r>
  </si>
  <si>
    <r>
      <t>3.1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 xml:space="preserve">CSR – </t>
    </r>
    <r>
      <rPr>
        <b/>
        <sz val="11"/>
        <rFont val="Calibri"/>
        <family val="2"/>
      </rPr>
      <t>scoring criteria:</t>
    </r>
    <r>
      <rPr>
        <sz val="11"/>
        <rFont val="Calibri"/>
        <family val="2"/>
      </rPr>
      <t xml:space="preserve"> 63 – 65% - Full marks; 65 – 66% - 5 marks; &gt;66% - 0.</t>
    </r>
  </si>
  <si>
    <r>
      <t>3.2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 xml:space="preserve">CRI – </t>
    </r>
    <r>
      <rPr>
        <b/>
        <sz val="11"/>
        <rFont val="Calibri"/>
        <family val="2"/>
      </rPr>
      <t>scoring criteria:</t>
    </r>
    <r>
      <rPr>
        <sz val="11"/>
        <rFont val="Calibri"/>
        <family val="2"/>
      </rPr>
      <t xml:space="preserve"> 23%-26% - Full marks; 20 – 23%; 5 marks; &lt;20% - 0.</t>
    </r>
  </si>
  <si>
    <t>Umesh khade</t>
  </si>
  <si>
    <t>Santosh Manerikar</t>
  </si>
  <si>
    <t>Moisture was 4.68%</t>
  </si>
  <si>
    <t>CSR-65.46, CRI- 26.14</t>
  </si>
  <si>
    <t>Moisture was 4.82%</t>
  </si>
  <si>
    <t xml:space="preserve">  CSR &amp; CRI as per contract.
3.1   CSR – scoring criteria: 64 – 66% - Full marks; 61-63%, 66-68% - 5 marks; &lt;64%, &gt;68% - 0.
3.2   CRI – scoring criteria: (23%-26%) - Full marks; 20 – 23%; 5 marks; &lt;20%,&gt;26% - 0, </t>
  </si>
  <si>
    <t>CRI</t>
  </si>
  <si>
    <t>Pro-rata</t>
  </si>
  <si>
    <t>CSR</t>
  </si>
  <si>
    <t>&lt;64</t>
  </si>
  <si>
    <t>&gt;66</t>
  </si>
  <si>
    <t>Desired range</t>
  </si>
  <si>
    <t>Zero marks if</t>
  </si>
  <si>
    <t>Within range</t>
  </si>
  <si>
    <t>Max marks</t>
  </si>
  <si>
    <t>Marks obtained</t>
  </si>
  <si>
    <t>&lt;23</t>
  </si>
  <si>
    <t>&gt;26</t>
  </si>
  <si>
    <r>
      <t>3.1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 xml:space="preserve">CSR – </t>
    </r>
    <r>
      <rPr>
        <b/>
        <sz val="11"/>
        <rFont val="Calibri"/>
        <family val="2"/>
      </rPr>
      <t>scoring criteria:</t>
    </r>
    <r>
      <rPr>
        <sz val="11"/>
        <rFont val="Calibri"/>
        <family val="2"/>
      </rPr>
      <t xml:space="preserve"> 64 – 65% - Full marks; 65 – 66% - 5 marks; &gt;66% - 0.</t>
    </r>
  </si>
  <si>
    <t>couple of breakdown which lead to inconsistent flow of online coke</t>
  </si>
  <si>
    <t>Month:</t>
  </si>
  <si>
    <t>SERVICE PROVIDER DEPARTMENT:</t>
  </si>
  <si>
    <t>INTERNAL CUSTOMER DEPARTMENT:</t>
  </si>
  <si>
    <t>Total Score</t>
  </si>
  <si>
    <t>Percentage</t>
  </si>
  <si>
    <t>%</t>
  </si>
  <si>
    <t>Customer Dept: Production</t>
  </si>
  <si>
    <t xml:space="preserve">Date:- </t>
  </si>
  <si>
    <t>HOD Service Dept: Umesh khade</t>
  </si>
  <si>
    <t>Service Dept: MCD Production</t>
  </si>
  <si>
    <t xml:space="preserve">MCD Production </t>
  </si>
  <si>
    <t>Zero instance of foreign material getting along with coke material</t>
  </si>
  <si>
    <t>CSR-66.56, CRI- 25.25</t>
  </si>
  <si>
    <t>CSR-65.30, CRI- 25.71</t>
  </si>
  <si>
    <t>CSR-65.66, CRI- 25.88</t>
  </si>
  <si>
    <t>CSR-65.50, CRI- 26.23</t>
  </si>
  <si>
    <t>CSR-64.91, CRI- 27.22</t>
  </si>
  <si>
    <t>CSR-67.37, CRI- 24.63</t>
  </si>
  <si>
    <t>CSR-65.27, CRI- 26.44</t>
  </si>
  <si>
    <t>CSR-63.96, CRI- 28.47</t>
  </si>
  <si>
    <t>PID1 Prod</t>
  </si>
  <si>
    <t>Production PID1</t>
  </si>
  <si>
    <t>HOD Customer Dept:  Dhiraj Agarwal</t>
  </si>
  <si>
    <t>Dhiraj Agarwal</t>
  </si>
  <si>
    <t xml:space="preserve">  CSR &amp; CRI as per contract.
3.1   CSR – scoring criteria: 64 – 67% - Full marks; 61-63%, 67-68% - 5 marks; &lt;62%, &gt;68% - 0.
3.2   CRI – scoring criteria: (23%-27%) - Full marks; 20 – 23%; 5 marks; &lt;20%,&gt;27% - 0, </t>
  </si>
  <si>
    <t>Moisture was 2.65%</t>
  </si>
  <si>
    <t>Moisture was 4.00%</t>
  </si>
  <si>
    <t>Moisture was 3.97%</t>
  </si>
  <si>
    <t>Moisture was 5.83%</t>
  </si>
  <si>
    <t>Moisture was 3.98%</t>
  </si>
  <si>
    <t>Moisture was 3.88%</t>
  </si>
  <si>
    <t>Moisture was 3.12%</t>
  </si>
  <si>
    <t xml:space="preserve">  CSR &amp; CRI as per contract.
3.1   CSR – scoring criteria: 65 – 68% - Full marks; &lt;65%, &gt;68% - 0.
3.2   CRI – scoring criteria: (23%-27%) - Full marks; 20 – 23%; 5 marks; &lt;20%,&gt;27% - 0, </t>
  </si>
  <si>
    <t>CSR-67.09, CRI- 25.16</t>
  </si>
  <si>
    <t>Moisture was 3.19%</t>
  </si>
  <si>
    <t>Moisture was 4.69%</t>
  </si>
  <si>
    <t>CSR-66.70, CRI- 25.33</t>
  </si>
  <si>
    <t>Moisture was 2.89%</t>
  </si>
  <si>
    <t>CSR-67.52, CRI- 24.39</t>
  </si>
  <si>
    <t>01-0y-2023</t>
  </si>
  <si>
    <t>CSR-67.70, CRI- 24.21</t>
  </si>
  <si>
    <t>Moisture was 2.54%</t>
  </si>
  <si>
    <t>Moisture was 3.52%</t>
  </si>
  <si>
    <t>Moisture was 2.44%</t>
  </si>
  <si>
    <t>CSR-67.51, CRI- 25.26</t>
  </si>
  <si>
    <t>CSR-66.63, CRI- 25.69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</si>
</sst>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b/>
      <sz val="11"/>
      <color indexed="56"/>
      <name val="Calibri"/>
      <family val="2"/>
    </font>
    <font>
      <b/>
      <sz val="11"/>
      <name val="Calibri"/>
      <family val="2"/>
    </font>
    <font>
      <sz val="7"/>
      <name val="Times New Roman"/>
      <family val="1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</cellStyleXfs>
  <cellXfs count="171">
    <xf numFmtId="0" fontId="0" fillId="0" borderId="0" xfId="0"/>
    <xf numFmtId="0" fontId="0" fillId="0" borderId="0" xfId="0" applyBorder="1"/>
    <xf numFmtId="0" fontId="4" fillId="0" borderId="0" xfId="0" applyFont="1" applyAlignment="1">
      <alignment vertical="center" textRotation="90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/>
    <xf numFmtId="0" fontId="4" fillId="0" borderId="2" xfId="0" applyFont="1" applyBorder="1" applyAlignment="1">
      <alignment vertical="center" textRotation="90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6" xfId="0" applyFill="1" applyBorder="1"/>
    <xf numFmtId="0" fontId="6" fillId="0" borderId="6" xfId="0" applyFont="1" applyBorder="1" applyAlignment="1">
      <alignment horizontal="center" vertical="center"/>
    </xf>
    <xf numFmtId="0" fontId="0" fillId="2" borderId="7" xfId="0" applyFill="1" applyBorder="1"/>
    <xf numFmtId="0" fontId="0" fillId="0" borderId="8" xfId="0" applyBorder="1"/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2" borderId="14" xfId="0" applyFill="1" applyBorder="1"/>
    <xf numFmtId="0" fontId="16" fillId="0" borderId="0" xfId="0" applyFont="1"/>
    <xf numFmtId="0" fontId="17" fillId="0" borderId="0" xfId="0" applyFont="1"/>
    <xf numFmtId="0" fontId="17" fillId="0" borderId="0" xfId="0" applyFont="1" applyBorder="1"/>
    <xf numFmtId="0" fontId="18" fillId="0" borderId="0" xfId="0" applyFont="1"/>
    <xf numFmtId="0" fontId="19" fillId="0" borderId="0" xfId="0" applyFont="1" applyBorder="1"/>
    <xf numFmtId="0" fontId="19" fillId="0" borderId="0" xfId="0" applyFont="1" applyBorder="1" applyAlignment="1"/>
    <xf numFmtId="0" fontId="17" fillId="0" borderId="1" xfId="0" applyFont="1" applyBorder="1"/>
    <xf numFmtId="0" fontId="17" fillId="0" borderId="15" xfId="0" applyFont="1" applyBorder="1"/>
    <xf numFmtId="0" fontId="3" fillId="3" borderId="16" xfId="0" applyFont="1" applyFill="1" applyBorder="1" applyAlignment="1">
      <alignment horizontal="right" vertical="center"/>
    </xf>
    <xf numFmtId="0" fontId="3" fillId="3" borderId="16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8" fillId="0" borderId="17" xfId="0" applyFont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3" fillId="0" borderId="15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3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3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13" fillId="0" borderId="0" xfId="0" applyFont="1"/>
    <xf numFmtId="0" fontId="0" fillId="0" borderId="0" xfId="0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 indent="4"/>
    </xf>
    <xf numFmtId="0" fontId="11" fillId="0" borderId="0" xfId="0" applyFont="1" applyAlignment="1">
      <alignment horizontal="left" vertical="center" indent="6"/>
    </xf>
    <xf numFmtId="0" fontId="0" fillId="0" borderId="0" xfId="0" applyAlignment="1">
      <alignment vertical="top"/>
    </xf>
    <xf numFmtId="0" fontId="9" fillId="0" borderId="20" xfId="0" applyFont="1" applyBorder="1" applyAlignment="1">
      <alignment horizontal="left" vertical="top" wrapText="1"/>
    </xf>
    <xf numFmtId="9" fontId="0" fillId="0" borderId="1" xfId="1" applyFont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1" fillId="0" borderId="22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/>
    </xf>
    <xf numFmtId="17" fontId="3" fillId="3" borderId="15" xfId="0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15" fillId="0" borderId="0" xfId="1" applyNumberFormat="1" applyFont="1" applyAlignment="1">
      <alignment horizontal="center"/>
    </xf>
    <xf numFmtId="0" fontId="21" fillId="0" borderId="1" xfId="0" applyFont="1" applyBorder="1" applyAlignment="1">
      <alignment horizontal="center" vertical="center"/>
    </xf>
    <xf numFmtId="17" fontId="2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9" fillId="0" borderId="0" xfId="2" applyAlignment="1">
      <alignment horizontal="right"/>
    </xf>
    <xf numFmtId="0" fontId="9" fillId="0" borderId="0" xfId="2"/>
    <xf numFmtId="0" fontId="9" fillId="0" borderId="0" xfId="2" applyAlignment="1">
      <alignment horizontal="left"/>
    </xf>
    <xf numFmtId="0" fontId="8" fillId="0" borderId="31" xfId="2" applyFont="1" applyBorder="1" applyAlignment="1">
      <alignment horizontal="right"/>
    </xf>
    <xf numFmtId="0" fontId="8" fillId="0" borderId="32" xfId="2" applyFont="1" applyBorder="1"/>
    <xf numFmtId="0" fontId="8" fillId="0" borderId="33" xfId="2" applyFont="1" applyBorder="1" applyAlignment="1">
      <alignment horizontal="left"/>
    </xf>
    <xf numFmtId="0" fontId="8" fillId="0" borderId="34" xfId="2" applyFont="1" applyBorder="1" applyAlignment="1">
      <alignment horizontal="right"/>
    </xf>
    <xf numFmtId="0" fontId="8" fillId="0" borderId="0" xfId="2" applyFont="1"/>
    <xf numFmtId="0" fontId="8" fillId="0" borderId="35" xfId="2" applyFont="1" applyBorder="1" applyAlignment="1">
      <alignment horizontal="left"/>
    </xf>
    <xf numFmtId="0" fontId="8" fillId="0" borderId="35" xfId="2" applyFont="1" applyBorder="1"/>
    <xf numFmtId="0" fontId="8" fillId="3" borderId="5" xfId="2" applyFont="1" applyFill="1" applyBorder="1" applyAlignment="1">
      <alignment horizontal="right"/>
    </xf>
    <xf numFmtId="0" fontId="23" fillId="3" borderId="1" xfId="2" applyFont="1" applyFill="1" applyBorder="1" applyAlignment="1">
      <alignment vertical="center"/>
    </xf>
    <xf numFmtId="17" fontId="3" fillId="3" borderId="15" xfId="3" applyNumberFormat="1" applyFont="1" applyFill="1" applyBorder="1" applyAlignment="1">
      <alignment horizontal="left" vertical="center"/>
    </xf>
    <xf numFmtId="0" fontId="23" fillId="0" borderId="15" xfId="2" applyFont="1" applyBorder="1"/>
    <xf numFmtId="0" fontId="8" fillId="0" borderId="2" xfId="2" applyFont="1" applyBorder="1" applyAlignment="1">
      <alignment horizontal="right"/>
    </xf>
    <xf numFmtId="0" fontId="23" fillId="0" borderId="36" xfId="2" applyFont="1" applyBorder="1" applyAlignment="1">
      <alignment horizontal="center"/>
    </xf>
    <xf numFmtId="0" fontId="23" fillId="0" borderId="28" xfId="2" applyFont="1" applyBorder="1"/>
    <xf numFmtId="0" fontId="23" fillId="0" borderId="28" xfId="2" applyFont="1" applyBorder="1" applyAlignment="1">
      <alignment horizontal="left"/>
    </xf>
    <xf numFmtId="0" fontId="23" fillId="0" borderId="37" xfId="2" applyFont="1" applyBorder="1" applyAlignment="1">
      <alignment horizontal="center" vertical="center"/>
    </xf>
    <xf numFmtId="0" fontId="8" fillId="0" borderId="38" xfId="2" applyFont="1" applyBorder="1" applyAlignment="1">
      <alignment horizontal="right"/>
    </xf>
    <xf numFmtId="0" fontId="8" fillId="0" borderId="2" xfId="2" applyFont="1" applyBorder="1"/>
    <xf numFmtId="0" fontId="8" fillId="0" borderId="19" xfId="2" applyFont="1" applyBorder="1"/>
    <xf numFmtId="0" fontId="8" fillId="4" borderId="39" xfId="2" applyFont="1" applyFill="1" applyBorder="1" applyAlignment="1">
      <alignment vertical="center" wrapText="1"/>
    </xf>
    <xf numFmtId="0" fontId="8" fillId="0" borderId="1" xfId="2" applyFont="1" applyBorder="1"/>
    <xf numFmtId="0" fontId="8" fillId="0" borderId="10" xfId="2" applyFont="1" applyBorder="1" applyAlignment="1">
      <alignment vertical="center" wrapText="1"/>
    </xf>
    <xf numFmtId="0" fontId="8" fillId="0" borderId="14" xfId="2" applyFont="1" applyBorder="1"/>
    <xf numFmtId="0" fontId="8" fillId="0" borderId="10" xfId="2" applyFont="1" applyBorder="1" applyAlignment="1">
      <alignment horizontal="left" vertical="center" wrapText="1"/>
    </xf>
    <xf numFmtId="0" fontId="23" fillId="0" borderId="5" xfId="2" applyFont="1" applyBorder="1" applyAlignment="1">
      <alignment horizontal="right"/>
    </xf>
    <xf numFmtId="0" fontId="23" fillId="0" borderId="1" xfId="2" applyFont="1" applyBorder="1"/>
    <xf numFmtId="0" fontId="23" fillId="0" borderId="10" xfId="2" applyFont="1" applyBorder="1" applyAlignment="1">
      <alignment horizontal="left"/>
    </xf>
    <xf numFmtId="0" fontId="23" fillId="0" borderId="11" xfId="2" applyFont="1" applyBorder="1" applyAlignment="1">
      <alignment horizontal="right"/>
    </xf>
    <xf numFmtId="0" fontId="23" fillId="0" borderId="6" xfId="2" applyFont="1" applyBorder="1" applyAlignment="1">
      <alignment horizontal="center"/>
    </xf>
    <xf numFmtId="0" fontId="23" fillId="0" borderId="40" xfId="2" applyFont="1" applyBorder="1" applyAlignment="1">
      <alignment horizontal="left"/>
    </xf>
    <xf numFmtId="0" fontId="23" fillId="0" borderId="0" xfId="2" applyFont="1" applyAlignment="1">
      <alignment horizontal="left"/>
    </xf>
    <xf numFmtId="0" fontId="23" fillId="0" borderId="35" xfId="2" applyFont="1" applyBorder="1" applyAlignment="1">
      <alignment horizontal="left"/>
    </xf>
    <xf numFmtId="0" fontId="8" fillId="0" borderId="41" xfId="2" applyFont="1" applyBorder="1" applyAlignment="1">
      <alignment horizontal="right"/>
    </xf>
    <xf numFmtId="0" fontId="23" fillId="0" borderId="20" xfId="2" applyFont="1" applyBorder="1"/>
    <xf numFmtId="0" fontId="8" fillId="0" borderId="20" xfId="2" applyFont="1" applyBorder="1"/>
    <xf numFmtId="0" fontId="23" fillId="0" borderId="42" xfId="2" applyFont="1" applyBorder="1"/>
    <xf numFmtId="0" fontId="23" fillId="0" borderId="0" xfId="2" applyFont="1"/>
    <xf numFmtId="0" fontId="23" fillId="0" borderId="35" xfId="2" applyFont="1" applyBorder="1" applyAlignment="1">
      <alignment horizontal="right"/>
    </xf>
    <xf numFmtId="0" fontId="8" fillId="0" borderId="43" xfId="2" applyFont="1" applyBorder="1" applyAlignment="1">
      <alignment horizontal="right"/>
    </xf>
    <xf numFmtId="0" fontId="8" fillId="0" borderId="44" xfId="2" applyFont="1" applyBorder="1"/>
    <xf numFmtId="0" fontId="8" fillId="0" borderId="40" xfId="2" applyFont="1" applyBorder="1" applyAlignment="1">
      <alignment horizontal="left"/>
    </xf>
    <xf numFmtId="1" fontId="23" fillId="0" borderId="1" xfId="2" applyNumberFormat="1" applyFont="1" applyBorder="1"/>
    <xf numFmtId="1" fontId="23" fillId="0" borderId="6" xfId="2" applyNumberFormat="1" applyFont="1" applyBorder="1"/>
    <xf numFmtId="0" fontId="8" fillId="0" borderId="1" xfId="2" applyFont="1" applyBorder="1" applyAlignment="1">
      <alignment horizontal="right" vertical="top"/>
    </xf>
    <xf numFmtId="0" fontId="8" fillId="0" borderId="1" xfId="2" applyFont="1" applyBorder="1" applyAlignment="1">
      <alignment horizontal="right"/>
    </xf>
    <xf numFmtId="0" fontId="8" fillId="0" borderId="1" xfId="2" applyFont="1" applyBorder="1" applyAlignment="1">
      <alignment vertical="center"/>
    </xf>
    <xf numFmtId="2" fontId="8" fillId="0" borderId="1" xfId="2" applyNumberFormat="1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top" wrapText="1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0" xfId="2" applyFont="1" applyBorder="1"/>
    <xf numFmtId="17" fontId="3" fillId="3" borderId="45" xfId="3" applyNumberFormat="1" applyFont="1" applyFill="1" applyBorder="1" applyAlignment="1">
      <alignment horizontal="left" vertical="center"/>
    </xf>
    <xf numFmtId="0" fontId="23" fillId="0" borderId="0" xfId="2" applyFont="1" applyBorder="1" applyAlignment="1">
      <alignment horizontal="left"/>
    </xf>
    <xf numFmtId="0" fontId="23" fillId="0" borderId="0" xfId="2" applyFont="1" applyBorder="1"/>
    <xf numFmtId="0" fontId="8" fillId="0" borderId="38" xfId="2" applyFont="1" applyBorder="1" applyAlignment="1">
      <alignment horizontal="right" vertical="top"/>
    </xf>
    <xf numFmtId="0" fontId="11" fillId="0" borderId="38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top" wrapText="1"/>
    </xf>
    <xf numFmtId="0" fontId="9" fillId="0" borderId="46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7" fillId="0" borderId="23" xfId="0" applyFont="1" applyBorder="1" applyAlignment="1">
      <alignment horizontal="center" vertical="center" textRotation="90"/>
    </xf>
    <xf numFmtId="0" fontId="7" fillId="0" borderId="24" xfId="0" applyFont="1" applyBorder="1" applyAlignment="1">
      <alignment horizontal="center" vertical="center" textRotation="90"/>
    </xf>
    <xf numFmtId="0" fontId="7" fillId="0" borderId="25" xfId="0" applyFont="1" applyBorder="1" applyAlignment="1">
      <alignment horizontal="center" vertical="center" textRotation="90"/>
    </xf>
    <xf numFmtId="0" fontId="7" fillId="0" borderId="26" xfId="0" applyFont="1" applyBorder="1" applyAlignment="1">
      <alignment horizontal="center" vertical="center" textRotation="90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23" fillId="3" borderId="22" xfId="2" applyFont="1" applyFill="1" applyBorder="1" applyAlignment="1">
      <alignment horizontal="center" vertical="center"/>
    </xf>
    <xf numFmtId="0" fontId="23" fillId="3" borderId="15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/>
    </xf>
    <xf numFmtId="0" fontId="8" fillId="0" borderId="10" xfId="2" applyFont="1" applyBorder="1" applyAlignment="1">
      <alignment horizontal="left"/>
    </xf>
    <xf numFmtId="0" fontId="8" fillId="0" borderId="0" xfId="2" applyFont="1" applyAlignment="1">
      <alignment horizontal="left" vertical="center" wrapText="1"/>
    </xf>
    <xf numFmtId="0" fontId="8" fillId="0" borderId="35" xfId="2" applyFont="1" applyBorder="1" applyAlignment="1">
      <alignment horizontal="left" vertical="center" wrapText="1"/>
    </xf>
    <xf numFmtId="0" fontId="8" fillId="0" borderId="0" xfId="2" applyFont="1" applyBorder="1" applyAlignment="1">
      <alignment horizontal="left" vertical="center" wrapText="1"/>
    </xf>
  </cellXfs>
  <cellStyles count="4">
    <cellStyle name="Normal" xfId="0" builtinId="0"/>
    <cellStyle name="Normal 2" xfId="3" xr:uid="{74A38C8F-E818-46EC-9B11-7F0D5532549A}"/>
    <cellStyle name="Normal 2 2" xfId="2" xr:uid="{A2BA4BF2-F1E5-479D-AB44-A59D865AAF9F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4E3F18A-41FF-423E-B9AA-65F56A7E1979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D39F6E6-4898-434A-AE4D-44D8E8619DD1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E6C080A-66A1-47E9-B782-D6E4AC891A43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140970</xdr:rowOff>
    </xdr:from>
    <xdr:to>
      <xdr:col>3</xdr:col>
      <xdr:colOff>142875</xdr:colOff>
      <xdr:row>11</xdr:row>
      <xdr:rowOff>105918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24B61B41-6687-4274-B76E-7862D1CD01DB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140970</xdr:rowOff>
    </xdr:from>
    <xdr:to>
      <xdr:col>3</xdr:col>
      <xdr:colOff>123825</xdr:colOff>
      <xdr:row>25</xdr:row>
      <xdr:rowOff>105918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B4692022-873A-4942-BCE5-B3BC5A700B67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112395</xdr:rowOff>
    </xdr:from>
    <xdr:to>
      <xdr:col>6</xdr:col>
      <xdr:colOff>95250</xdr:colOff>
      <xdr:row>5</xdr:row>
      <xdr:rowOff>77343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50C910E2-7161-4486-B4BC-278BC73512BC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160020</xdr:rowOff>
    </xdr:from>
    <xdr:to>
      <xdr:col>9</xdr:col>
      <xdr:colOff>428625</xdr:colOff>
      <xdr:row>5</xdr:row>
      <xdr:rowOff>124968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FA75AB96-3420-4592-9DD2-0FA02275D1E5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153649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BA0C160E-04D1-4818-A9C4-E9F8E2353BB3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144032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779A0029-5A28-4D28-A5FC-2851056F6095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77343</xdr:rowOff>
    </xdr:from>
    <xdr:to>
      <xdr:col>6</xdr:col>
      <xdr:colOff>485774</xdr:colOff>
      <xdr:row>14</xdr:row>
      <xdr:rowOff>38125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E40D969-B22D-4CCD-8CA6-9ECD5B4F6657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124968</xdr:rowOff>
    </xdr:from>
    <xdr:to>
      <xdr:col>8</xdr:col>
      <xdr:colOff>438151</xdr:colOff>
      <xdr:row>15</xdr:row>
      <xdr:rowOff>28865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9D49E66-A695-4E8A-8606-896883710C60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123444</xdr:rowOff>
    </xdr:from>
    <xdr:to>
      <xdr:col>5</xdr:col>
      <xdr:colOff>462267</xdr:colOff>
      <xdr:row>15</xdr:row>
      <xdr:rowOff>28865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2193F16-ADC1-4F21-8512-024D628B926D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123483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B4D37EC-2D3C-4906-A8E0-5880EB2529CC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310AD9E-B366-4E3C-8ADD-60B3AC4C745D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1221BE2-7BC9-4088-B6E6-A80F9AA81825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66675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EE7BD54-CC9B-4D81-BE06-1F385CA29226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64770</xdr:rowOff>
    </xdr:from>
    <xdr:to>
      <xdr:col>14</xdr:col>
      <xdr:colOff>200025</xdr:colOff>
      <xdr:row>17</xdr:row>
      <xdr:rowOff>66358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78A10EE5-5154-45AE-8572-43090ED8F75E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332CEA3-908B-48FE-AE72-9E3BEEE70A7D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2FE197F-7BE8-41D7-B86F-1A8A20462E72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VL/IMS/VAB/MCD/PC/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/001</a:t>
          </a:r>
          <a:endParaRPr lang="en-IN" sz="1000">
            <a:effectLst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BB0A1F-0560-4A09-B33E-8F6A11B43A2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7F613E3-98E6-4BD6-845C-D820B5CE01D3}"/>
            </a:ext>
          </a:extLst>
        </xdr:cNvPr>
        <xdr:cNvSpPr txBox="1">
          <a:spLocks noChangeArrowheads="1"/>
        </xdr:cNvSpPr>
      </xdr:nvSpPr>
      <xdr:spPr bwMode="auto">
        <a:xfrm>
          <a:off x="666750" y="819150"/>
          <a:ext cx="513397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00EFA11-AEAA-42B2-9B00-9A87462FC68E}"/>
            </a:ext>
          </a:extLst>
        </xdr:cNvPr>
        <xdr:cNvSpPr txBox="1">
          <a:spLocks noChangeArrowheads="1"/>
        </xdr:cNvSpPr>
      </xdr:nvSpPr>
      <xdr:spPr bwMode="auto">
        <a:xfrm>
          <a:off x="6457950" y="828674"/>
          <a:ext cx="2552700" cy="861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VL/IMS/VAB/MCD/PC/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/001</a:t>
          </a:r>
          <a:endParaRPr lang="en-IN" sz="1000">
            <a:effectLst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5E46A-1FA2-4ADD-BE97-67381FFAE12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35307" cy="8470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CAFD2AC-DB13-42D4-9AD7-A34A702E811E}"/>
            </a:ext>
          </a:extLst>
        </xdr:cNvPr>
        <xdr:cNvSpPr txBox="1">
          <a:spLocks noChangeArrowheads="1"/>
        </xdr:cNvSpPr>
      </xdr:nvSpPr>
      <xdr:spPr bwMode="auto">
        <a:xfrm>
          <a:off x="666750" y="819150"/>
          <a:ext cx="513397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8417B66-B550-478B-8B89-2ABAC9F50C03}"/>
            </a:ext>
          </a:extLst>
        </xdr:cNvPr>
        <xdr:cNvSpPr txBox="1">
          <a:spLocks noChangeArrowheads="1"/>
        </xdr:cNvSpPr>
      </xdr:nvSpPr>
      <xdr:spPr bwMode="auto">
        <a:xfrm>
          <a:off x="6457950" y="828674"/>
          <a:ext cx="2552700" cy="861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VL/IMS/VAB/MCD/PC/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/001</a:t>
          </a:r>
          <a:endParaRPr lang="en-IN" sz="1000">
            <a:effectLst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702BE3-F223-42DD-AC6A-59CDB4BF13A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35307" cy="8470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A64C60C-93BF-436F-B939-27B12DFE7F65}"/>
            </a:ext>
          </a:extLst>
        </xdr:cNvPr>
        <xdr:cNvSpPr txBox="1">
          <a:spLocks noChangeArrowheads="1"/>
        </xdr:cNvSpPr>
      </xdr:nvSpPr>
      <xdr:spPr bwMode="auto">
        <a:xfrm>
          <a:off x="666750" y="819150"/>
          <a:ext cx="513397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3AB1AB0-FE19-4B42-A5DF-78E01D4465DB}"/>
            </a:ext>
          </a:extLst>
        </xdr:cNvPr>
        <xdr:cNvSpPr txBox="1">
          <a:spLocks noChangeArrowheads="1"/>
        </xdr:cNvSpPr>
      </xdr:nvSpPr>
      <xdr:spPr bwMode="auto">
        <a:xfrm>
          <a:off x="6457950" y="828674"/>
          <a:ext cx="2552700" cy="861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VL/IMS/VAB/MCD/PC/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/001</a:t>
          </a:r>
          <a:endParaRPr lang="en-IN" sz="1000">
            <a:effectLst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89C001-4B14-4F77-8D29-24C1BC2DFB4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35307" cy="8470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3A57B67-1799-47B1-9814-FDB0B7A2694B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8447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2A7C79C-EA09-4AAD-85B0-85CE644DDE12}"/>
            </a:ext>
          </a:extLst>
        </xdr:cNvPr>
        <xdr:cNvSpPr txBox="1">
          <a:spLocks noChangeArrowheads="1"/>
        </xdr:cNvSpPr>
      </xdr:nvSpPr>
      <xdr:spPr bwMode="auto">
        <a:xfrm>
          <a:off x="6627495" y="855344"/>
          <a:ext cx="257746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VL/IMS/VAB/MCD/PC/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/001</a:t>
          </a:r>
          <a:endParaRPr lang="en-IN" sz="1000">
            <a:effectLst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A8223-68E5-4E37-BF11-148237461F5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197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22E860B-DCC1-4C4F-B7BF-1E9DFC81FC82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8447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40300EC-F1C4-40BF-9DE8-42C795BB4073}"/>
            </a:ext>
          </a:extLst>
        </xdr:cNvPr>
        <xdr:cNvSpPr txBox="1">
          <a:spLocks noChangeArrowheads="1"/>
        </xdr:cNvSpPr>
      </xdr:nvSpPr>
      <xdr:spPr bwMode="auto">
        <a:xfrm>
          <a:off x="6627495" y="855344"/>
          <a:ext cx="257746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VL/IMS/VAB/MCD/PC/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/001</a:t>
          </a:r>
          <a:endParaRPr lang="en-IN" sz="1000">
            <a:effectLst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FC127F-B323-44BD-AA1C-6054A586788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197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9ACA446-578A-4490-87B7-30E3743648F9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8447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C620B89-463B-407C-8E59-F430B761A2CC}"/>
            </a:ext>
          </a:extLst>
        </xdr:cNvPr>
        <xdr:cNvSpPr txBox="1">
          <a:spLocks noChangeArrowheads="1"/>
        </xdr:cNvSpPr>
      </xdr:nvSpPr>
      <xdr:spPr bwMode="auto">
        <a:xfrm>
          <a:off x="6627495" y="855344"/>
          <a:ext cx="257746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VL/IMS/VAB/MCD/PC/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/001</a:t>
          </a:r>
          <a:endParaRPr lang="en-IN" sz="1000">
            <a:effectLst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F1901-0269-486D-8E86-D4F1FECA86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197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0C1784C-7BC5-47A3-937F-4E6283A12DC1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E33A46D-FC97-46A7-83B6-A31817A5A4DF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60960</xdr:rowOff>
    </xdr:from>
    <xdr:to>
      <xdr:col>2</xdr:col>
      <xdr:colOff>1988820</xdr:colOff>
      <xdr:row>5</xdr:row>
      <xdr:rowOff>30480</xdr:rowOff>
    </xdr:to>
    <xdr:pic>
      <xdr:nvPicPr>
        <xdr:cNvPr id="26760" name="Picture 3">
          <a:extLst>
            <a:ext uri="{FF2B5EF4-FFF2-40B4-BE49-F238E27FC236}">
              <a16:creationId xmlns:a16="http://schemas.microsoft.com/office/drawing/2014/main" id="{54C7E4BF-31B8-4C51-B930-60A96908C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96240"/>
          <a:ext cx="194310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40E846E-3230-40A5-94E3-C4AB3C5BBA0A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BA730C5-20C9-4AD3-993D-EDE83815012C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60960</xdr:rowOff>
    </xdr:from>
    <xdr:to>
      <xdr:col>2</xdr:col>
      <xdr:colOff>2667000</xdr:colOff>
      <xdr:row>5</xdr:row>
      <xdr:rowOff>30480</xdr:rowOff>
    </xdr:to>
    <xdr:pic>
      <xdr:nvPicPr>
        <xdr:cNvPr id="27744" name="Picture 3">
          <a:extLst>
            <a:ext uri="{FF2B5EF4-FFF2-40B4-BE49-F238E27FC236}">
              <a16:creationId xmlns:a16="http://schemas.microsoft.com/office/drawing/2014/main" id="{CDF69802-8DE5-49CC-B559-9D4F2E9AE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96240"/>
          <a:ext cx="262128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43C6774-1E9B-4F32-A2AC-A81EA9B46793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2B0FB69-A71F-4B7A-B493-245183A3A3AD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</a:t>
          </a:r>
        </a:p>
        <a:p>
          <a:pPr algn="l" rtl="0">
            <a:defRPr sz="1000"/>
          </a:pPr>
          <a:endParaRPr lang="en-US" sz="1050" b="1" i="0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60960</xdr:rowOff>
    </xdr:from>
    <xdr:to>
      <xdr:col>2</xdr:col>
      <xdr:colOff>2667000</xdr:colOff>
      <xdr:row>5</xdr:row>
      <xdr:rowOff>30480</xdr:rowOff>
    </xdr:to>
    <xdr:pic>
      <xdr:nvPicPr>
        <xdr:cNvPr id="28753" name="Picture 3">
          <a:extLst>
            <a:ext uri="{FF2B5EF4-FFF2-40B4-BE49-F238E27FC236}">
              <a16:creationId xmlns:a16="http://schemas.microsoft.com/office/drawing/2014/main" id="{D6818105-4D28-44DE-AC47-82A87C65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96240"/>
          <a:ext cx="262128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32E2D47-3327-4AAE-B75C-7AED19B90F19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67D4282-2B6A-43A0-B545-AE06A3772DE8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60960</xdr:rowOff>
    </xdr:from>
    <xdr:to>
      <xdr:col>2</xdr:col>
      <xdr:colOff>2667000</xdr:colOff>
      <xdr:row>5</xdr:row>
      <xdr:rowOff>30480</xdr:rowOff>
    </xdr:to>
    <xdr:pic>
      <xdr:nvPicPr>
        <xdr:cNvPr id="29774" name="Picture 3">
          <a:extLst>
            <a:ext uri="{FF2B5EF4-FFF2-40B4-BE49-F238E27FC236}">
              <a16:creationId xmlns:a16="http://schemas.microsoft.com/office/drawing/2014/main" id="{D66F0899-125B-4CB5-9440-89B4B3B9B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96240"/>
          <a:ext cx="262128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285C4D3-DA21-4C93-B70B-0CAC06761B92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6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71CF55A-147A-4C33-9001-DFB2BD71756D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1341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60960</xdr:rowOff>
    </xdr:from>
    <xdr:to>
      <xdr:col>2</xdr:col>
      <xdr:colOff>2667000</xdr:colOff>
      <xdr:row>5</xdr:row>
      <xdr:rowOff>30480</xdr:rowOff>
    </xdr:to>
    <xdr:pic>
      <xdr:nvPicPr>
        <xdr:cNvPr id="30786" name="Picture 3">
          <a:extLst>
            <a:ext uri="{FF2B5EF4-FFF2-40B4-BE49-F238E27FC236}">
              <a16:creationId xmlns:a16="http://schemas.microsoft.com/office/drawing/2014/main" id="{B41472A0-8B49-4650-9498-EE9A5064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96240"/>
          <a:ext cx="262128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191EFED-B210-4E3B-BF44-5D5A0E0B973F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6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5017DE1-FC03-42EE-9BD0-C4A1C120CB53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1341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60960</xdr:rowOff>
    </xdr:from>
    <xdr:to>
      <xdr:col>2</xdr:col>
      <xdr:colOff>2667000</xdr:colOff>
      <xdr:row>5</xdr:row>
      <xdr:rowOff>30480</xdr:rowOff>
    </xdr:to>
    <xdr:pic>
      <xdr:nvPicPr>
        <xdr:cNvPr id="31789" name="Picture 3">
          <a:extLst>
            <a:ext uri="{FF2B5EF4-FFF2-40B4-BE49-F238E27FC236}">
              <a16:creationId xmlns:a16="http://schemas.microsoft.com/office/drawing/2014/main" id="{B5DF3ECD-3BF9-4985-B751-6E1A8FF6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96240"/>
          <a:ext cx="262128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B29BEFF-D0DD-429A-8C0D-6B404A86C920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1A06C1C-1DF2-47E3-A63B-C4C74AA210FC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VL/IMS/VAB/MCD/PC/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/001</a:t>
          </a:r>
          <a:endParaRPr lang="en-IN" sz="1000">
            <a:effectLst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11F434-9628-4551-B8FA-6F88666863D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27CB56E-0BF7-4DD0-B95E-9D9479B6B69B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406E6E9-19CB-4A13-B372-A9615C901CCB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rtl="0"/>
          <a:r>
            <a:rPr lang="en-US" sz="1100" b="1">
              <a:effectLst/>
              <a:latin typeface="+mn-lt"/>
              <a:ea typeface="+mn-ea"/>
              <a:cs typeface="+mn-cs"/>
            </a:rPr>
            <a:t>VL/IMS/VAB/MCD/PC/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/001</a:t>
          </a:r>
          <a:endParaRPr lang="en-IN" sz="1000">
            <a:effectLst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8C1FB2-46F0-449F-8CB5-A5029177DE7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zoomScale="90" zoomScaleNormal="90" workbookViewId="0">
      <selection activeCell="E8" sqref="E8"/>
    </sheetView>
  </sheetViews>
  <sheetFormatPr defaultRowHeight="13.2" x14ac:dyDescent="0.25"/>
  <cols>
    <col min="2" max="2" width="17.109375" customWidth="1"/>
    <col min="3" max="3" width="12.88671875" customWidth="1"/>
    <col min="4" max="6" width="10.44140625" customWidth="1"/>
    <col min="7" max="7" width="9.6640625" customWidth="1"/>
    <col min="8" max="8" width="10.88671875" customWidth="1"/>
    <col min="9" max="9" width="13.44140625" customWidth="1"/>
    <col min="11" max="11" width="11.88671875" customWidth="1"/>
  </cols>
  <sheetData>
    <row r="1" spans="1:17" ht="13.8" thickBot="1" x14ac:dyDescent="0.3"/>
    <row r="2" spans="1:17" ht="38.25" customHeight="1" thickBot="1" x14ac:dyDescent="0.45">
      <c r="A2" s="12"/>
      <c r="B2" s="159" t="s">
        <v>10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1"/>
      <c r="Q2" s="162"/>
    </row>
    <row r="3" spans="1:17" ht="57" customHeight="1" x14ac:dyDescent="0.3">
      <c r="A3" s="155" t="s">
        <v>1</v>
      </c>
      <c r="B3" s="6"/>
      <c r="C3" s="7" t="s">
        <v>13</v>
      </c>
      <c r="D3" s="7" t="s">
        <v>49</v>
      </c>
      <c r="E3" s="7" t="s">
        <v>51</v>
      </c>
      <c r="F3" s="8" t="s">
        <v>50</v>
      </c>
      <c r="G3" s="7" t="s">
        <v>14</v>
      </c>
      <c r="H3" s="7" t="s">
        <v>16</v>
      </c>
      <c r="I3" s="7" t="s">
        <v>17</v>
      </c>
      <c r="J3" s="7" t="s">
        <v>2</v>
      </c>
      <c r="K3" s="7" t="s">
        <v>19</v>
      </c>
      <c r="L3" s="13" t="s">
        <v>20</v>
      </c>
      <c r="M3" s="13" t="s">
        <v>21</v>
      </c>
      <c r="N3" s="13" t="s">
        <v>24</v>
      </c>
      <c r="O3" s="13" t="s">
        <v>22</v>
      </c>
      <c r="P3" s="18" t="s">
        <v>25</v>
      </c>
      <c r="Q3" s="14" t="s">
        <v>23</v>
      </c>
    </row>
    <row r="4" spans="1:17" ht="24.9" customHeight="1" x14ac:dyDescent="0.25">
      <c r="A4" s="156"/>
      <c r="B4" s="8" t="s">
        <v>13</v>
      </c>
      <c r="C4" s="4"/>
      <c r="D4" s="4"/>
      <c r="E4" s="4"/>
      <c r="F4" s="4"/>
      <c r="G4" s="3" t="s">
        <v>3</v>
      </c>
      <c r="H4" s="3" t="s">
        <v>3</v>
      </c>
      <c r="I4" s="3" t="s">
        <v>3</v>
      </c>
      <c r="J4" s="3" t="s">
        <v>3</v>
      </c>
      <c r="K4" s="4"/>
      <c r="L4" s="4"/>
      <c r="M4" s="3" t="s">
        <v>3</v>
      </c>
      <c r="N4" s="3" t="s">
        <v>3</v>
      </c>
      <c r="O4" s="3" t="s">
        <v>3</v>
      </c>
      <c r="P4" s="15" t="s">
        <v>3</v>
      </c>
      <c r="Q4" s="15" t="s">
        <v>3</v>
      </c>
    </row>
    <row r="5" spans="1:17" ht="24.9" customHeight="1" thickBot="1" x14ac:dyDescent="0.3">
      <c r="A5" s="156"/>
      <c r="B5" s="8" t="s">
        <v>49</v>
      </c>
      <c r="C5" s="3" t="s">
        <v>3</v>
      </c>
      <c r="D5" s="4"/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4"/>
      <c r="L5" s="4"/>
      <c r="M5" s="3" t="s">
        <v>3</v>
      </c>
      <c r="N5" s="3" t="s">
        <v>3</v>
      </c>
      <c r="O5" s="4"/>
      <c r="P5" s="15" t="s">
        <v>3</v>
      </c>
      <c r="Q5" s="15" t="s">
        <v>3</v>
      </c>
    </row>
    <row r="6" spans="1:17" ht="24.9" customHeight="1" x14ac:dyDescent="0.25">
      <c r="A6" s="156"/>
      <c r="B6" s="7" t="s">
        <v>51</v>
      </c>
      <c r="C6" s="3"/>
      <c r="D6" s="4"/>
      <c r="E6" s="4"/>
      <c r="F6" s="3"/>
      <c r="G6" s="3"/>
      <c r="H6" s="3"/>
      <c r="I6" s="3"/>
      <c r="J6" s="3"/>
      <c r="K6" s="4"/>
      <c r="L6" s="4"/>
      <c r="M6" s="3"/>
      <c r="N6" s="3"/>
      <c r="O6" s="4"/>
      <c r="P6" s="15"/>
      <c r="Q6" s="15"/>
    </row>
    <row r="7" spans="1:17" ht="24.9" customHeight="1" x14ac:dyDescent="0.25">
      <c r="A7" s="156"/>
      <c r="B7" s="8" t="s">
        <v>50</v>
      </c>
      <c r="C7" s="3"/>
      <c r="D7" s="4"/>
      <c r="E7" s="4"/>
      <c r="F7" s="4"/>
      <c r="G7" s="3"/>
      <c r="H7" s="3"/>
      <c r="I7" s="3"/>
      <c r="J7" s="3"/>
      <c r="K7" s="4"/>
      <c r="L7" s="4"/>
      <c r="M7" s="3"/>
      <c r="N7" s="3"/>
      <c r="O7" s="4"/>
      <c r="P7" s="15"/>
      <c r="Q7" s="15"/>
    </row>
    <row r="8" spans="1:17" ht="24.9" customHeight="1" x14ac:dyDescent="0.25">
      <c r="A8" s="156"/>
      <c r="B8" s="8" t="s">
        <v>15</v>
      </c>
      <c r="C8" s="4"/>
      <c r="D8" s="4"/>
      <c r="E8" s="4"/>
      <c r="F8" s="4"/>
      <c r="G8" s="4"/>
      <c r="H8" s="3" t="s">
        <v>3</v>
      </c>
      <c r="I8" s="3" t="s">
        <v>3</v>
      </c>
      <c r="J8" s="3" t="s">
        <v>3</v>
      </c>
      <c r="K8" s="4"/>
      <c r="L8" s="4"/>
      <c r="M8" s="3" t="s">
        <v>3</v>
      </c>
      <c r="N8" s="3" t="s">
        <v>3</v>
      </c>
      <c r="O8" s="4"/>
      <c r="P8" s="15" t="s">
        <v>3</v>
      </c>
      <c r="Q8" s="15" t="s">
        <v>3</v>
      </c>
    </row>
    <row r="9" spans="1:17" ht="42" customHeight="1" x14ac:dyDescent="0.25">
      <c r="A9" s="156"/>
      <c r="B9" s="8" t="s">
        <v>18</v>
      </c>
      <c r="C9" s="4"/>
      <c r="D9" s="4"/>
      <c r="E9" s="4"/>
      <c r="F9" s="4"/>
      <c r="G9" s="4"/>
      <c r="H9" s="4"/>
      <c r="I9" s="4"/>
      <c r="J9" s="3" t="s">
        <v>3</v>
      </c>
      <c r="K9" s="4"/>
      <c r="L9" s="4"/>
      <c r="M9" s="3" t="s">
        <v>3</v>
      </c>
      <c r="N9" s="3" t="s">
        <v>3</v>
      </c>
      <c r="O9" s="4"/>
      <c r="P9" s="15" t="s">
        <v>3</v>
      </c>
      <c r="Q9" s="15" t="s">
        <v>3</v>
      </c>
    </row>
    <row r="10" spans="1:17" ht="52.5" customHeight="1" x14ac:dyDescent="0.25">
      <c r="A10" s="156"/>
      <c r="B10" s="8" t="s">
        <v>17</v>
      </c>
      <c r="C10" s="4"/>
      <c r="D10" s="4"/>
      <c r="E10" s="4"/>
      <c r="F10" s="4"/>
      <c r="G10" s="4"/>
      <c r="H10" s="4"/>
      <c r="I10" s="4"/>
      <c r="J10" s="3" t="s">
        <v>3</v>
      </c>
      <c r="K10" s="4"/>
      <c r="L10" s="4"/>
      <c r="M10" s="3" t="s">
        <v>3</v>
      </c>
      <c r="N10" s="3" t="s">
        <v>3</v>
      </c>
      <c r="O10" s="4"/>
      <c r="P10" s="15" t="s">
        <v>3</v>
      </c>
      <c r="Q10" s="15" t="s">
        <v>3</v>
      </c>
    </row>
    <row r="11" spans="1:17" ht="24.9" customHeight="1" x14ac:dyDescent="0.25">
      <c r="A11" s="156"/>
      <c r="B11" s="8" t="s">
        <v>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3" t="s">
        <v>3</v>
      </c>
      <c r="N11" s="3" t="s">
        <v>3</v>
      </c>
      <c r="O11" s="3" t="s">
        <v>3</v>
      </c>
      <c r="P11" s="15" t="s">
        <v>3</v>
      </c>
      <c r="Q11" s="15" t="s">
        <v>3</v>
      </c>
    </row>
    <row r="12" spans="1:17" ht="24.9" customHeight="1" x14ac:dyDescent="0.25">
      <c r="A12" s="156"/>
      <c r="B12" s="8" t="s">
        <v>19</v>
      </c>
      <c r="C12" s="4"/>
      <c r="D12" s="3" t="s">
        <v>3</v>
      </c>
      <c r="E12" s="3"/>
      <c r="F12" s="3"/>
      <c r="G12" s="4"/>
      <c r="H12" s="4"/>
      <c r="I12" s="4"/>
      <c r="J12" s="3" t="s">
        <v>3</v>
      </c>
      <c r="K12" s="4"/>
      <c r="L12" s="4"/>
      <c r="M12" s="3" t="s">
        <v>3</v>
      </c>
      <c r="N12" s="3" t="s">
        <v>3</v>
      </c>
      <c r="O12" s="3" t="s">
        <v>3</v>
      </c>
      <c r="P12" s="15" t="s">
        <v>3</v>
      </c>
      <c r="Q12" s="15" t="s">
        <v>3</v>
      </c>
    </row>
    <row r="13" spans="1:17" ht="24.9" customHeight="1" x14ac:dyDescent="0.25">
      <c r="A13" s="156"/>
      <c r="B13" s="8" t="s">
        <v>20</v>
      </c>
      <c r="C13" s="4"/>
      <c r="D13" s="3" t="s">
        <v>3</v>
      </c>
      <c r="E13" s="3"/>
      <c r="F13" s="3"/>
      <c r="G13" s="4"/>
      <c r="H13" s="4"/>
      <c r="I13" s="4"/>
      <c r="J13" s="3" t="s">
        <v>3</v>
      </c>
      <c r="K13" s="3" t="s">
        <v>3</v>
      </c>
      <c r="L13" s="4"/>
      <c r="M13" s="3" t="s">
        <v>3</v>
      </c>
      <c r="N13" s="3" t="s">
        <v>3</v>
      </c>
      <c r="O13" s="4"/>
      <c r="P13" s="15" t="s">
        <v>3</v>
      </c>
      <c r="Q13" s="15" t="s">
        <v>3</v>
      </c>
    </row>
    <row r="14" spans="1:17" ht="24.9" customHeight="1" x14ac:dyDescent="0.25">
      <c r="A14" s="156"/>
      <c r="B14" s="8" t="s">
        <v>21</v>
      </c>
      <c r="C14" s="4"/>
      <c r="D14" s="4"/>
      <c r="E14" s="4"/>
      <c r="F14" s="4"/>
      <c r="G14" s="4"/>
      <c r="H14" s="4"/>
      <c r="I14" s="4"/>
      <c r="J14" s="3" t="s">
        <v>3</v>
      </c>
      <c r="K14" s="4"/>
      <c r="L14" s="4"/>
      <c r="M14" s="4"/>
      <c r="N14" s="3" t="s">
        <v>3</v>
      </c>
      <c r="O14" s="3" t="s">
        <v>3</v>
      </c>
      <c r="P14" s="15" t="s">
        <v>3</v>
      </c>
      <c r="Q14" s="15" t="s">
        <v>3</v>
      </c>
    </row>
    <row r="15" spans="1:17" ht="24.9" customHeight="1" x14ac:dyDescent="0.25">
      <c r="A15" s="156"/>
      <c r="B15" s="8" t="s">
        <v>24</v>
      </c>
      <c r="C15" s="4"/>
      <c r="D15" s="3" t="s">
        <v>3</v>
      </c>
      <c r="E15" s="3"/>
      <c r="F15" s="3"/>
      <c r="G15" s="3" t="s">
        <v>3</v>
      </c>
      <c r="H15" s="3" t="s">
        <v>3</v>
      </c>
      <c r="I15" s="3" t="s">
        <v>3</v>
      </c>
      <c r="J15" s="3" t="s">
        <v>3</v>
      </c>
      <c r="K15" s="4"/>
      <c r="L15" s="4"/>
      <c r="M15" s="4"/>
      <c r="N15" s="4"/>
      <c r="O15" s="3" t="s">
        <v>3</v>
      </c>
      <c r="P15" s="15" t="s">
        <v>3</v>
      </c>
      <c r="Q15" s="3" t="s">
        <v>3</v>
      </c>
    </row>
    <row r="16" spans="1:17" ht="24.9" customHeight="1" x14ac:dyDescent="0.25">
      <c r="A16" s="156"/>
      <c r="B16" s="16" t="s">
        <v>22</v>
      </c>
      <c r="C16" s="3" t="s">
        <v>3</v>
      </c>
      <c r="D16" s="4"/>
      <c r="E16" s="4"/>
      <c r="F16" s="4"/>
      <c r="G16" s="4"/>
      <c r="H16" s="4"/>
      <c r="I16" s="4"/>
      <c r="J16" s="3" t="s">
        <v>3</v>
      </c>
      <c r="K16" s="4"/>
      <c r="L16" s="4"/>
      <c r="M16" s="3" t="s">
        <v>3</v>
      </c>
      <c r="N16" s="3" t="s">
        <v>3</v>
      </c>
      <c r="O16" s="4"/>
      <c r="P16" s="15" t="s">
        <v>3</v>
      </c>
      <c r="Q16" s="15" t="s">
        <v>3</v>
      </c>
    </row>
    <row r="17" spans="1:17" ht="24.9" customHeight="1" x14ac:dyDescent="0.25">
      <c r="A17" s="157"/>
      <c r="B17" s="19" t="s">
        <v>25</v>
      </c>
      <c r="C17" s="20"/>
      <c r="D17" s="20"/>
      <c r="E17" s="20"/>
      <c r="F17" s="20"/>
      <c r="G17" s="20"/>
      <c r="H17" s="20"/>
      <c r="I17" s="20"/>
      <c r="J17" s="3" t="s">
        <v>3</v>
      </c>
      <c r="K17" s="20"/>
      <c r="L17" s="20"/>
      <c r="M17" s="3" t="s">
        <v>3</v>
      </c>
      <c r="N17" s="3" t="s">
        <v>3</v>
      </c>
      <c r="O17" s="20"/>
      <c r="P17" s="20"/>
      <c r="Q17" s="15" t="s">
        <v>3</v>
      </c>
    </row>
    <row r="18" spans="1:17" ht="24.9" customHeight="1" thickBot="1" x14ac:dyDescent="0.3">
      <c r="A18" s="158"/>
      <c r="B18" s="17" t="s">
        <v>23</v>
      </c>
      <c r="C18" s="9"/>
      <c r="D18" s="9"/>
      <c r="E18" s="9"/>
      <c r="F18" s="9"/>
      <c r="G18" s="9"/>
      <c r="H18" s="9"/>
      <c r="I18" s="9"/>
      <c r="J18" s="10" t="s">
        <v>3</v>
      </c>
      <c r="K18" s="9"/>
      <c r="L18" s="9"/>
      <c r="M18" s="10" t="s">
        <v>3</v>
      </c>
      <c r="N18" s="3" t="s">
        <v>3</v>
      </c>
      <c r="O18" s="9"/>
      <c r="P18" s="15" t="s">
        <v>3</v>
      </c>
      <c r="Q18" s="11"/>
    </row>
    <row r="19" spans="1:17" ht="23.25" customHeight="1" x14ac:dyDescent="0.25">
      <c r="A19" s="5"/>
      <c r="C19" s="1"/>
      <c r="D19" s="1"/>
      <c r="E19" s="1"/>
      <c r="F19" s="1"/>
      <c r="G19" s="1"/>
      <c r="H19" s="1"/>
      <c r="I19" s="1"/>
      <c r="J19" s="1"/>
      <c r="K19" s="1"/>
    </row>
    <row r="20" spans="1:17" ht="24.75" customHeight="1" x14ac:dyDescent="0.25">
      <c r="A20" s="3" t="s">
        <v>3</v>
      </c>
      <c r="B20" s="154" t="s">
        <v>6</v>
      </c>
      <c r="C20" s="154"/>
      <c r="D20" s="154"/>
      <c r="E20" s="59"/>
      <c r="F20" s="59"/>
      <c r="G20" s="1"/>
      <c r="H20" s="1"/>
      <c r="I20" s="1"/>
      <c r="J20" s="1"/>
      <c r="K20" s="1"/>
    </row>
    <row r="21" spans="1:17" ht="26.25" customHeight="1" x14ac:dyDescent="0.25">
      <c r="A21" s="3" t="s">
        <v>3</v>
      </c>
      <c r="B21" s="154" t="s">
        <v>5</v>
      </c>
      <c r="C21" s="154"/>
      <c r="D21" s="154"/>
      <c r="E21" s="59"/>
      <c r="F21" s="59"/>
      <c r="G21" s="1"/>
      <c r="H21" s="1"/>
      <c r="I21" s="1"/>
      <c r="J21" s="1"/>
      <c r="K21" s="1"/>
    </row>
    <row r="22" spans="1:17" x14ac:dyDescent="0.25">
      <c r="A22" s="2"/>
    </row>
    <row r="23" spans="1:17" x14ac:dyDescent="0.25">
      <c r="A23" s="2"/>
    </row>
    <row r="24" spans="1:17" x14ac:dyDescent="0.25">
      <c r="A24" s="2"/>
    </row>
    <row r="25" spans="1:17" x14ac:dyDescent="0.25">
      <c r="A25" s="2"/>
    </row>
  </sheetData>
  <mergeCells count="4">
    <mergeCell ref="B20:D20"/>
    <mergeCell ref="B21:D21"/>
    <mergeCell ref="A3:A18"/>
    <mergeCell ref="B2:Q2"/>
  </mergeCells>
  <phoneticPr fontId="2" type="noConversion"/>
  <pageMargins left="0.27559055118110237" right="0.43307086614173229" top="0.98425196850393704" bottom="0.98425196850393704" header="0.51181102362204722" footer="0.51181102362204722"/>
  <pageSetup scale="74" orientation="landscape" r:id="rId1"/>
  <headerFooter alignWithMargins="0">
    <oddFooter>&amp;C&amp;1#&amp;"Calibri"&amp;6&amp;KC0C0C0Sensitivity: Public (C4)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DF24-8D6D-453F-B030-C62EF15727A2}">
  <sheetPr>
    <pageSetUpPr fitToPage="1"/>
  </sheetPr>
  <dimension ref="B2:N35"/>
  <sheetViews>
    <sheetView showGridLines="0" workbookViewId="0">
      <selection activeCell="H11" sqref="H11"/>
    </sheetView>
  </sheetViews>
  <sheetFormatPr defaultColWidth="8.88671875" defaultRowHeight="13.2" x14ac:dyDescent="0.25"/>
  <cols>
    <col min="1" max="1" width="8.88671875" style="91"/>
    <col min="2" max="2" width="2.33203125" style="90" bestFit="1" customWidth="1"/>
    <col min="3" max="3" width="64.6640625" style="91" bestFit="1" customWidth="1"/>
    <col min="4" max="4" width="10.33203125" style="91" bestFit="1" customWidth="1"/>
    <col min="5" max="5" width="11.33203125" style="91" customWidth="1"/>
    <col min="6" max="6" width="39.5546875" style="92" customWidth="1"/>
    <col min="7" max="12" width="8.88671875" style="91"/>
    <col min="13" max="13" width="9.109375" style="91" customWidth="1"/>
    <col min="14" max="14" width="14.33203125" style="91" bestFit="1" customWidth="1"/>
    <col min="15" max="16384" width="8.88671875" style="91"/>
  </cols>
  <sheetData>
    <row r="2" spans="2:6" ht="13.8" thickBot="1" x14ac:dyDescent="0.3"/>
    <row r="3" spans="2:6" x14ac:dyDescent="0.25">
      <c r="B3" s="93"/>
      <c r="C3" s="94"/>
      <c r="D3" s="94"/>
      <c r="E3" s="94"/>
      <c r="F3" s="95"/>
    </row>
    <row r="4" spans="2:6" x14ac:dyDescent="0.25">
      <c r="B4" s="96"/>
      <c r="C4" s="97"/>
      <c r="D4" s="97"/>
      <c r="E4" s="97"/>
      <c r="F4" s="98"/>
    </row>
    <row r="5" spans="2:6" x14ac:dyDescent="0.25">
      <c r="B5" s="96"/>
      <c r="C5" s="97"/>
      <c r="D5" s="97"/>
      <c r="E5" s="97"/>
      <c r="F5" s="98"/>
    </row>
    <row r="6" spans="2:6" x14ac:dyDescent="0.25">
      <c r="B6" s="96"/>
      <c r="C6" s="97"/>
      <c r="D6" s="97"/>
      <c r="E6" s="97"/>
      <c r="F6" s="99"/>
    </row>
    <row r="7" spans="2:6" x14ac:dyDescent="0.25">
      <c r="B7" s="96"/>
      <c r="C7" s="97"/>
      <c r="D7" s="97"/>
      <c r="E7" s="97"/>
      <c r="F7" s="99"/>
    </row>
    <row r="8" spans="2:6" x14ac:dyDescent="0.25">
      <c r="B8" s="96"/>
      <c r="C8" s="97"/>
      <c r="D8" s="97"/>
      <c r="E8" s="97"/>
      <c r="F8" s="99"/>
    </row>
    <row r="9" spans="2:6" x14ac:dyDescent="0.25">
      <c r="B9" s="96"/>
      <c r="C9" s="97"/>
      <c r="D9" s="97"/>
      <c r="E9" s="97"/>
      <c r="F9" s="98"/>
    </row>
    <row r="10" spans="2:6" x14ac:dyDescent="0.25">
      <c r="B10" s="96"/>
      <c r="C10" s="97"/>
      <c r="D10" s="97"/>
      <c r="E10" s="97"/>
      <c r="F10" s="98"/>
    </row>
    <row r="11" spans="2:6" x14ac:dyDescent="0.25">
      <c r="B11" s="96"/>
      <c r="C11" s="97"/>
      <c r="D11" s="97"/>
      <c r="E11" s="97"/>
      <c r="F11" s="98"/>
    </row>
    <row r="12" spans="2:6" x14ac:dyDescent="0.25">
      <c r="B12" s="96"/>
      <c r="C12" s="97"/>
      <c r="D12" s="97"/>
      <c r="E12" s="97"/>
      <c r="F12" s="98"/>
    </row>
    <row r="13" spans="2:6" ht="20.25" customHeight="1" x14ac:dyDescent="0.25">
      <c r="B13" s="100"/>
      <c r="C13" s="164" t="s">
        <v>7</v>
      </c>
      <c r="D13" s="165"/>
      <c r="E13" s="101" t="s">
        <v>86</v>
      </c>
      <c r="F13" s="102">
        <v>44805</v>
      </c>
    </row>
    <row r="14" spans="2:6" x14ac:dyDescent="0.25">
      <c r="B14" s="96"/>
      <c r="C14" s="97"/>
      <c r="D14" s="97"/>
      <c r="E14" s="97"/>
      <c r="F14" s="98"/>
    </row>
    <row r="15" spans="2:6" x14ac:dyDescent="0.25">
      <c r="B15" s="96">
        <v>1</v>
      </c>
      <c r="C15" s="103" t="s">
        <v>87</v>
      </c>
      <c r="D15" s="166" t="s">
        <v>96</v>
      </c>
      <c r="E15" s="166"/>
      <c r="F15" s="167"/>
    </row>
    <row r="16" spans="2:6" x14ac:dyDescent="0.25">
      <c r="B16" s="96">
        <v>2</v>
      </c>
      <c r="C16" s="103" t="s">
        <v>88</v>
      </c>
      <c r="D16" s="166" t="s">
        <v>107</v>
      </c>
      <c r="E16" s="166"/>
      <c r="F16" s="167"/>
    </row>
    <row r="17" spans="2:14" ht="13.8" thickBot="1" x14ac:dyDescent="0.3">
      <c r="B17" s="96"/>
      <c r="C17" s="97"/>
      <c r="D17" s="97"/>
      <c r="E17" s="97"/>
      <c r="F17" s="98"/>
    </row>
    <row r="18" spans="2:14" ht="13.8" thickBot="1" x14ac:dyDescent="0.3">
      <c r="B18" s="104"/>
      <c r="C18" s="105" t="s">
        <v>0</v>
      </c>
      <c r="D18" s="106" t="s">
        <v>27</v>
      </c>
      <c r="E18" s="107" t="s">
        <v>26</v>
      </c>
      <c r="F18" s="108" t="s">
        <v>28</v>
      </c>
    </row>
    <row r="19" spans="2:14" ht="14.4" x14ac:dyDescent="0.25">
      <c r="B19" s="109">
        <v>1</v>
      </c>
      <c r="C19" s="72" t="s">
        <v>59</v>
      </c>
      <c r="D19" s="111">
        <v>10</v>
      </c>
      <c r="E19" s="111">
        <v>10</v>
      </c>
      <c r="F19" s="112"/>
    </row>
    <row r="20" spans="2:14" ht="66" x14ac:dyDescent="0.25">
      <c r="B20" s="136">
        <v>3</v>
      </c>
      <c r="C20" s="142" t="s">
        <v>110</v>
      </c>
      <c r="D20" s="138">
        <v>10</v>
      </c>
      <c r="E20" s="138">
        <v>10</v>
      </c>
      <c r="F20" s="114" t="s">
        <v>100</v>
      </c>
    </row>
    <row r="21" spans="2:14" ht="12.75" customHeight="1" x14ac:dyDescent="0.25">
      <c r="B21" s="137">
        <v>4</v>
      </c>
      <c r="C21" s="64" t="s">
        <v>61</v>
      </c>
      <c r="D21" s="113">
        <v>10</v>
      </c>
      <c r="E21" s="115">
        <v>10</v>
      </c>
      <c r="F21" s="116" t="s">
        <v>68</v>
      </c>
      <c r="H21" s="83"/>
      <c r="I21" s="83"/>
      <c r="J21" s="83"/>
      <c r="K21" s="83"/>
      <c r="L21" s="84"/>
      <c r="M21" s="83"/>
      <c r="N21" s="87"/>
    </row>
    <row r="22" spans="2:14" ht="14.4" x14ac:dyDescent="0.3">
      <c r="B22" s="109">
        <v>5</v>
      </c>
      <c r="C22" s="140" t="s">
        <v>97</v>
      </c>
      <c r="D22" s="113">
        <v>10</v>
      </c>
      <c r="E22" s="113">
        <v>10</v>
      </c>
      <c r="F22" s="114"/>
      <c r="H22" s="83"/>
      <c r="I22" s="79"/>
      <c r="J22" s="79"/>
      <c r="K22" s="79"/>
      <c r="L22" s="80"/>
      <c r="M22" s="81"/>
      <c r="N22" s="88"/>
    </row>
    <row r="23" spans="2:14" ht="14.4" x14ac:dyDescent="0.3">
      <c r="B23" s="109"/>
      <c r="C23" s="117" t="s">
        <v>89</v>
      </c>
      <c r="D23" s="118">
        <f>SUM(D19:D22)</f>
        <v>40</v>
      </c>
      <c r="E23" s="134">
        <f>SUM(E19:E22)</f>
        <v>40</v>
      </c>
      <c r="F23" s="119"/>
      <c r="H23" s="83"/>
      <c r="I23" s="79"/>
      <c r="J23" s="79"/>
      <c r="K23" s="79"/>
      <c r="L23" s="81"/>
      <c r="M23" s="81"/>
      <c r="N23" s="88"/>
    </row>
    <row r="24" spans="2:14" ht="13.8" thickBot="1" x14ac:dyDescent="0.3">
      <c r="B24" s="104"/>
      <c r="C24" s="120" t="s">
        <v>90</v>
      </c>
      <c r="D24" s="121" t="s">
        <v>91</v>
      </c>
      <c r="E24" s="135">
        <f>E23/D23*100</f>
        <v>100</v>
      </c>
      <c r="F24" s="122"/>
      <c r="H24" s="36"/>
      <c r="I24" s="36"/>
      <c r="J24" s="36"/>
      <c r="K24" s="36"/>
      <c r="L24" s="36"/>
      <c r="M24" s="36"/>
      <c r="N24" s="89">
        <f>SUM(N22:N23)</f>
        <v>0</v>
      </c>
    </row>
    <row r="25" spans="2:14" x14ac:dyDescent="0.25">
      <c r="B25" s="96"/>
      <c r="C25" s="97"/>
      <c r="D25" s="97"/>
      <c r="E25" s="97"/>
      <c r="F25" s="98"/>
    </row>
    <row r="26" spans="2:14" x14ac:dyDescent="0.25">
      <c r="B26" s="96"/>
      <c r="C26" s="123" t="s">
        <v>94</v>
      </c>
      <c r="D26" s="97"/>
      <c r="E26" s="97"/>
      <c r="F26" s="124" t="s">
        <v>108</v>
      </c>
    </row>
    <row r="27" spans="2:14" x14ac:dyDescent="0.25">
      <c r="B27" s="96"/>
      <c r="C27" s="123" t="s">
        <v>95</v>
      </c>
      <c r="D27" s="97"/>
      <c r="E27" s="97"/>
      <c r="F27" s="124" t="s">
        <v>92</v>
      </c>
    </row>
    <row r="28" spans="2:14" x14ac:dyDescent="0.25">
      <c r="B28" s="125"/>
      <c r="C28" s="126" t="s">
        <v>93</v>
      </c>
      <c r="D28" s="127"/>
      <c r="E28" s="127"/>
      <c r="F28" s="128" t="s">
        <v>93</v>
      </c>
    </row>
    <row r="29" spans="2:14" x14ac:dyDescent="0.25">
      <c r="B29" s="104"/>
      <c r="C29" s="129"/>
      <c r="D29" s="97"/>
      <c r="E29" s="97"/>
      <c r="F29" s="130"/>
    </row>
    <row r="30" spans="2:14" x14ac:dyDescent="0.25">
      <c r="B30" s="110"/>
      <c r="C30" s="168" t="s">
        <v>11</v>
      </c>
      <c r="D30" s="168"/>
      <c r="E30" s="168"/>
      <c r="F30" s="169"/>
    </row>
    <row r="31" spans="2:14" x14ac:dyDescent="0.25">
      <c r="B31" s="110"/>
      <c r="C31" s="168"/>
      <c r="D31" s="168"/>
      <c r="E31" s="168"/>
      <c r="F31" s="169"/>
    </row>
    <row r="32" spans="2:14" x14ac:dyDescent="0.25">
      <c r="B32" s="110"/>
      <c r="C32" s="168"/>
      <c r="D32" s="168"/>
      <c r="E32" s="168"/>
      <c r="F32" s="169"/>
    </row>
    <row r="33" spans="2:6" x14ac:dyDescent="0.25">
      <c r="B33" s="110"/>
      <c r="C33" s="168"/>
      <c r="D33" s="168"/>
      <c r="E33" s="168"/>
      <c r="F33" s="169"/>
    </row>
    <row r="34" spans="2:6" x14ac:dyDescent="0.25">
      <c r="B34" s="110"/>
      <c r="C34" s="168"/>
      <c r="D34" s="168"/>
      <c r="E34" s="168"/>
      <c r="F34" s="169"/>
    </row>
    <row r="35" spans="2:6" ht="13.8" thickBot="1" x14ac:dyDescent="0.3">
      <c r="B35" s="131"/>
      <c r="C35" s="132"/>
      <c r="D35" s="132"/>
      <c r="E35" s="132"/>
      <c r="F35" s="133"/>
    </row>
  </sheetData>
  <mergeCells count="4">
    <mergeCell ref="C13:D13"/>
    <mergeCell ref="D15:F15"/>
    <mergeCell ref="D16:F16"/>
    <mergeCell ref="C30:F34"/>
  </mergeCells>
  <pageMargins left="0.42" right="0.70866141732283472" top="0.74803149606299213" bottom="0.74803149606299213" header="0.31496062992125984" footer="0.31496062992125984"/>
  <pageSetup scale="60" orientation="landscape" r:id="rId1"/>
  <headerFooter>
    <oddFooter>&amp;C&amp;1#&amp;"Calibri"&amp;6&amp;KC0C0C0Sensitivity: Public (C4)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F9C6-4784-4EC7-9E27-AC5BA1380498}">
  <sheetPr>
    <pageSetUpPr fitToPage="1"/>
  </sheetPr>
  <dimension ref="B2:N35"/>
  <sheetViews>
    <sheetView showGridLines="0" workbookViewId="0">
      <selection activeCell="H9" sqref="H9"/>
    </sheetView>
  </sheetViews>
  <sheetFormatPr defaultColWidth="8.88671875" defaultRowHeight="13.2" x14ac:dyDescent="0.25"/>
  <cols>
    <col min="1" max="1" width="8.88671875" style="91"/>
    <col min="2" max="2" width="2.33203125" style="90" bestFit="1" customWidth="1"/>
    <col min="3" max="3" width="64.6640625" style="91" bestFit="1" customWidth="1"/>
    <col min="4" max="4" width="10.33203125" style="91" bestFit="1" customWidth="1"/>
    <col min="5" max="5" width="11.33203125" style="91" customWidth="1"/>
    <col min="6" max="6" width="39.5546875" style="92" customWidth="1"/>
    <col min="7" max="12" width="8.88671875" style="91"/>
    <col min="13" max="13" width="10.33203125" style="91" bestFit="1" customWidth="1"/>
    <col min="14" max="14" width="14.33203125" style="91" bestFit="1" customWidth="1"/>
    <col min="15" max="16384" width="8.88671875" style="91"/>
  </cols>
  <sheetData>
    <row r="2" spans="2:6" ht="13.8" thickBot="1" x14ac:dyDescent="0.3"/>
    <row r="3" spans="2:6" x14ac:dyDescent="0.25">
      <c r="B3" s="93"/>
      <c r="C3" s="94"/>
      <c r="D3" s="94"/>
      <c r="E3" s="94"/>
      <c r="F3" s="95"/>
    </row>
    <row r="4" spans="2:6" x14ac:dyDescent="0.25">
      <c r="B4" s="96"/>
      <c r="C4" s="97"/>
      <c r="D4" s="97"/>
      <c r="E4" s="97"/>
      <c r="F4" s="98"/>
    </row>
    <row r="5" spans="2:6" x14ac:dyDescent="0.25">
      <c r="B5" s="96"/>
      <c r="C5" s="97"/>
      <c r="D5" s="97"/>
      <c r="E5" s="97"/>
      <c r="F5" s="98"/>
    </row>
    <row r="6" spans="2:6" x14ac:dyDescent="0.25">
      <c r="B6" s="96"/>
      <c r="C6" s="97"/>
      <c r="D6" s="97"/>
      <c r="E6" s="97"/>
      <c r="F6" s="99"/>
    </row>
    <row r="7" spans="2:6" x14ac:dyDescent="0.25">
      <c r="B7" s="96"/>
      <c r="C7" s="97"/>
      <c r="D7" s="97"/>
      <c r="E7" s="97"/>
      <c r="F7" s="99"/>
    </row>
    <row r="8" spans="2:6" x14ac:dyDescent="0.25">
      <c r="B8" s="96"/>
      <c r="C8" s="97"/>
      <c r="D8" s="97"/>
      <c r="E8" s="97"/>
      <c r="F8" s="99"/>
    </row>
    <row r="9" spans="2:6" x14ac:dyDescent="0.25">
      <c r="B9" s="96"/>
      <c r="C9" s="97"/>
      <c r="D9" s="97"/>
      <c r="E9" s="97"/>
      <c r="F9" s="98"/>
    </row>
    <row r="10" spans="2:6" x14ac:dyDescent="0.25">
      <c r="B10" s="96"/>
      <c r="C10" s="97"/>
      <c r="D10" s="97"/>
      <c r="E10" s="97"/>
      <c r="F10" s="98"/>
    </row>
    <row r="11" spans="2:6" x14ac:dyDescent="0.25">
      <c r="B11" s="96"/>
      <c r="C11" s="97"/>
      <c r="D11" s="97"/>
      <c r="E11" s="97"/>
      <c r="F11" s="98"/>
    </row>
    <row r="12" spans="2:6" x14ac:dyDescent="0.25">
      <c r="B12" s="96"/>
      <c r="C12" s="97"/>
      <c r="D12" s="97"/>
      <c r="E12" s="97"/>
      <c r="F12" s="98"/>
    </row>
    <row r="13" spans="2:6" ht="20.25" customHeight="1" x14ac:dyDescent="0.25">
      <c r="B13" s="100"/>
      <c r="C13" s="164" t="s">
        <v>7</v>
      </c>
      <c r="D13" s="165"/>
      <c r="E13" s="101" t="s">
        <v>86</v>
      </c>
      <c r="F13" s="102">
        <v>44835</v>
      </c>
    </row>
    <row r="14" spans="2:6" x14ac:dyDescent="0.25">
      <c r="B14" s="96"/>
      <c r="C14" s="97"/>
      <c r="D14" s="97"/>
      <c r="E14" s="97"/>
      <c r="F14" s="98"/>
    </row>
    <row r="15" spans="2:6" x14ac:dyDescent="0.25">
      <c r="B15" s="96">
        <v>1</v>
      </c>
      <c r="C15" s="103" t="s">
        <v>87</v>
      </c>
      <c r="D15" s="166" t="s">
        <v>96</v>
      </c>
      <c r="E15" s="166"/>
      <c r="F15" s="167"/>
    </row>
    <row r="16" spans="2:6" x14ac:dyDescent="0.25">
      <c r="B16" s="96">
        <v>2</v>
      </c>
      <c r="C16" s="103" t="s">
        <v>88</v>
      </c>
      <c r="D16" s="166" t="s">
        <v>107</v>
      </c>
      <c r="E16" s="166"/>
      <c r="F16" s="167"/>
    </row>
    <row r="17" spans="2:14" ht="13.8" thickBot="1" x14ac:dyDescent="0.3">
      <c r="B17" s="96"/>
      <c r="C17" s="97"/>
      <c r="D17" s="97"/>
      <c r="E17" s="97"/>
      <c r="F17" s="98"/>
    </row>
    <row r="18" spans="2:14" ht="13.8" thickBot="1" x14ac:dyDescent="0.3">
      <c r="B18" s="104"/>
      <c r="C18" s="105" t="s">
        <v>0</v>
      </c>
      <c r="D18" s="106" t="s">
        <v>27</v>
      </c>
      <c r="E18" s="107" t="s">
        <v>26</v>
      </c>
      <c r="F18" s="108" t="s">
        <v>28</v>
      </c>
    </row>
    <row r="19" spans="2:14" ht="14.4" x14ac:dyDescent="0.25">
      <c r="B19" s="109">
        <v>1</v>
      </c>
      <c r="C19" s="72" t="s">
        <v>59</v>
      </c>
      <c r="D19" s="111">
        <v>10</v>
      </c>
      <c r="E19" s="111">
        <v>10</v>
      </c>
      <c r="F19" s="112"/>
    </row>
    <row r="20" spans="2:14" ht="66" x14ac:dyDescent="0.25">
      <c r="B20" s="136">
        <v>3</v>
      </c>
      <c r="C20" s="142" t="s">
        <v>110</v>
      </c>
      <c r="D20" s="138">
        <v>10</v>
      </c>
      <c r="E20" s="138">
        <v>10</v>
      </c>
      <c r="F20" s="114" t="s">
        <v>99</v>
      </c>
    </row>
    <row r="21" spans="2:14" ht="12.75" customHeight="1" x14ac:dyDescent="0.25">
      <c r="B21" s="137">
        <v>4</v>
      </c>
      <c r="C21" s="64" t="s">
        <v>61</v>
      </c>
      <c r="D21" s="113">
        <v>10</v>
      </c>
      <c r="E21" s="115">
        <v>10</v>
      </c>
      <c r="F21" s="116" t="s">
        <v>112</v>
      </c>
      <c r="H21" s="83"/>
      <c r="I21" s="83"/>
      <c r="J21" s="83"/>
      <c r="K21" s="83"/>
      <c r="L21" s="84"/>
      <c r="M21" s="83"/>
      <c r="N21" s="87"/>
    </row>
    <row r="22" spans="2:14" ht="14.4" x14ac:dyDescent="0.3">
      <c r="B22" s="109">
        <v>5</v>
      </c>
      <c r="C22" s="140" t="s">
        <v>97</v>
      </c>
      <c r="D22" s="113">
        <v>10</v>
      </c>
      <c r="E22" s="113">
        <v>10</v>
      </c>
      <c r="F22" s="114"/>
      <c r="H22" s="83"/>
      <c r="I22" s="79"/>
      <c r="J22" s="79"/>
      <c r="K22" s="79"/>
      <c r="L22" s="80"/>
      <c r="M22" s="81"/>
      <c r="N22" s="88"/>
    </row>
    <row r="23" spans="2:14" ht="14.4" x14ac:dyDescent="0.3">
      <c r="B23" s="109"/>
      <c r="C23" s="117" t="s">
        <v>89</v>
      </c>
      <c r="D23" s="118">
        <f>SUM(D19:D22)</f>
        <v>40</v>
      </c>
      <c r="E23" s="134">
        <f>SUM(E19:E22)</f>
        <v>40</v>
      </c>
      <c r="F23" s="119"/>
      <c r="H23" s="83"/>
      <c r="I23" s="79"/>
      <c r="J23" s="79"/>
      <c r="K23" s="79"/>
      <c r="L23" s="81"/>
      <c r="M23" s="81"/>
      <c r="N23" s="88"/>
    </row>
    <row r="24" spans="2:14" ht="13.8" thickBot="1" x14ac:dyDescent="0.3">
      <c r="B24" s="104"/>
      <c r="C24" s="120" t="s">
        <v>90</v>
      </c>
      <c r="D24" s="121" t="s">
        <v>91</v>
      </c>
      <c r="E24" s="135">
        <f>E23/D23*100</f>
        <v>100</v>
      </c>
      <c r="F24" s="122"/>
      <c r="H24" s="36"/>
      <c r="I24" s="36"/>
      <c r="J24" s="36"/>
      <c r="K24" s="36"/>
      <c r="L24" s="36"/>
      <c r="M24" s="36"/>
      <c r="N24" s="89">
        <f>SUM(N22:N23)</f>
        <v>0</v>
      </c>
    </row>
    <row r="25" spans="2:14" x14ac:dyDescent="0.25">
      <c r="B25" s="96"/>
      <c r="C25" s="97"/>
      <c r="D25" s="97"/>
      <c r="E25" s="97"/>
      <c r="F25" s="98"/>
    </row>
    <row r="26" spans="2:14" x14ac:dyDescent="0.25">
      <c r="B26" s="96"/>
      <c r="C26" s="123" t="s">
        <v>94</v>
      </c>
      <c r="D26" s="97"/>
      <c r="E26" s="97"/>
      <c r="F26" s="124" t="s">
        <v>108</v>
      </c>
    </row>
    <row r="27" spans="2:14" x14ac:dyDescent="0.25">
      <c r="B27" s="96"/>
      <c r="C27" s="123" t="s">
        <v>95</v>
      </c>
      <c r="D27" s="97"/>
      <c r="E27" s="97"/>
      <c r="F27" s="124" t="s">
        <v>92</v>
      </c>
    </row>
    <row r="28" spans="2:14" x14ac:dyDescent="0.25">
      <c r="B28" s="125"/>
      <c r="C28" s="126" t="s">
        <v>93</v>
      </c>
      <c r="D28" s="127"/>
      <c r="E28" s="127"/>
      <c r="F28" s="128" t="s">
        <v>93</v>
      </c>
    </row>
    <row r="29" spans="2:14" x14ac:dyDescent="0.25">
      <c r="B29" s="104"/>
      <c r="C29" s="129"/>
      <c r="D29" s="97"/>
      <c r="E29" s="97"/>
      <c r="F29" s="130"/>
    </row>
    <row r="30" spans="2:14" x14ac:dyDescent="0.25">
      <c r="B30" s="110"/>
      <c r="C30" s="168" t="s">
        <v>11</v>
      </c>
      <c r="D30" s="168"/>
      <c r="E30" s="168"/>
      <c r="F30" s="169"/>
    </row>
    <row r="31" spans="2:14" x14ac:dyDescent="0.25">
      <c r="B31" s="110"/>
      <c r="C31" s="168"/>
      <c r="D31" s="168"/>
      <c r="E31" s="168"/>
      <c r="F31" s="169"/>
    </row>
    <row r="32" spans="2:14" x14ac:dyDescent="0.25">
      <c r="B32" s="110"/>
      <c r="C32" s="168"/>
      <c r="D32" s="168"/>
      <c r="E32" s="168"/>
      <c r="F32" s="169"/>
    </row>
    <row r="33" spans="2:6" x14ac:dyDescent="0.25">
      <c r="B33" s="110"/>
      <c r="C33" s="168"/>
      <c r="D33" s="168"/>
      <c r="E33" s="168"/>
      <c r="F33" s="169"/>
    </row>
    <row r="34" spans="2:6" x14ac:dyDescent="0.25">
      <c r="B34" s="110"/>
      <c r="C34" s="168"/>
      <c r="D34" s="168"/>
      <c r="E34" s="168"/>
      <c r="F34" s="169"/>
    </row>
    <row r="35" spans="2:6" ht="13.8" thickBot="1" x14ac:dyDescent="0.3">
      <c r="B35" s="131"/>
      <c r="C35" s="132"/>
      <c r="D35" s="132"/>
      <c r="E35" s="132"/>
      <c r="F35" s="133"/>
    </row>
  </sheetData>
  <mergeCells count="4">
    <mergeCell ref="C13:D13"/>
    <mergeCell ref="D15:F15"/>
    <mergeCell ref="D16:F16"/>
    <mergeCell ref="C30:F34"/>
  </mergeCells>
  <pageMargins left="0.42" right="0.70866141732283472" top="0.74803149606299213" bottom="0.74803149606299213" header="0.31496062992125984" footer="0.31496062992125984"/>
  <pageSetup scale="59" orientation="landscape" r:id="rId1"/>
  <headerFooter>
    <oddFooter>&amp;C&amp;1#&amp;"Calibri"&amp;6&amp;KC0C0C0Sensitivity: Public (C4)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410E-C6AB-495A-ABCE-C943B97B6BF7}">
  <sheetPr>
    <pageSetUpPr fitToPage="1"/>
  </sheetPr>
  <dimension ref="B2:N35"/>
  <sheetViews>
    <sheetView showGridLines="0" workbookViewId="0">
      <selection activeCell="H13" sqref="H13"/>
    </sheetView>
  </sheetViews>
  <sheetFormatPr defaultColWidth="8.88671875" defaultRowHeight="13.2" x14ac:dyDescent="0.25"/>
  <cols>
    <col min="1" max="1" width="8.88671875" style="91"/>
    <col min="2" max="2" width="2.33203125" style="90" bestFit="1" customWidth="1"/>
    <col min="3" max="3" width="64.6640625" style="91" bestFit="1" customWidth="1"/>
    <col min="4" max="4" width="10.33203125" style="91" bestFit="1" customWidth="1"/>
    <col min="5" max="5" width="11.33203125" style="91" customWidth="1"/>
    <col min="6" max="6" width="39.5546875" style="92" customWidth="1"/>
    <col min="7" max="12" width="8.88671875" style="91"/>
    <col min="13" max="13" width="10.33203125" style="91" bestFit="1" customWidth="1"/>
    <col min="14" max="14" width="14.33203125" style="91" bestFit="1" customWidth="1"/>
    <col min="15" max="16384" width="8.88671875" style="91"/>
  </cols>
  <sheetData>
    <row r="2" spans="2:6" ht="13.8" thickBot="1" x14ac:dyDescent="0.3"/>
    <row r="3" spans="2:6" x14ac:dyDescent="0.25">
      <c r="B3" s="93"/>
      <c r="C3" s="94"/>
      <c r="D3" s="94"/>
      <c r="E3" s="94"/>
      <c r="F3" s="95"/>
    </row>
    <row r="4" spans="2:6" x14ac:dyDescent="0.25">
      <c r="B4" s="96"/>
      <c r="C4" s="97"/>
      <c r="D4" s="97"/>
      <c r="E4" s="97"/>
      <c r="F4" s="98"/>
    </row>
    <row r="5" spans="2:6" x14ac:dyDescent="0.25">
      <c r="B5" s="96"/>
      <c r="C5" s="97"/>
      <c r="D5" s="97"/>
      <c r="E5" s="97"/>
      <c r="F5" s="98"/>
    </row>
    <row r="6" spans="2:6" x14ac:dyDescent="0.25">
      <c r="B6" s="96"/>
      <c r="C6" s="97"/>
      <c r="D6" s="97"/>
      <c r="E6" s="97"/>
      <c r="F6" s="99"/>
    </row>
    <row r="7" spans="2:6" x14ac:dyDescent="0.25">
      <c r="B7" s="96"/>
      <c r="C7" s="97"/>
      <c r="D7" s="97"/>
      <c r="E7" s="97"/>
      <c r="F7" s="99"/>
    </row>
    <row r="8" spans="2:6" x14ac:dyDescent="0.25">
      <c r="B8" s="96"/>
      <c r="C8" s="97"/>
      <c r="D8" s="97"/>
      <c r="E8" s="97"/>
      <c r="F8" s="99"/>
    </row>
    <row r="9" spans="2:6" x14ac:dyDescent="0.25">
      <c r="B9" s="96"/>
      <c r="C9" s="97"/>
      <c r="D9" s="97"/>
      <c r="E9" s="97"/>
      <c r="F9" s="98"/>
    </row>
    <row r="10" spans="2:6" x14ac:dyDescent="0.25">
      <c r="B10" s="96"/>
      <c r="C10" s="97"/>
      <c r="D10" s="97"/>
      <c r="E10" s="97"/>
      <c r="F10" s="98"/>
    </row>
    <row r="11" spans="2:6" x14ac:dyDescent="0.25">
      <c r="B11" s="96"/>
      <c r="C11" s="97"/>
      <c r="D11" s="97"/>
      <c r="E11" s="97"/>
      <c r="F11" s="98"/>
    </row>
    <row r="12" spans="2:6" x14ac:dyDescent="0.25">
      <c r="B12" s="96"/>
      <c r="C12" s="97"/>
      <c r="D12" s="97"/>
      <c r="E12" s="97"/>
      <c r="F12" s="98"/>
    </row>
    <row r="13" spans="2:6" ht="20.25" customHeight="1" x14ac:dyDescent="0.25">
      <c r="B13" s="100"/>
      <c r="C13" s="164" t="s">
        <v>7</v>
      </c>
      <c r="D13" s="165"/>
      <c r="E13" s="101" t="s">
        <v>86</v>
      </c>
      <c r="F13" s="102">
        <v>44866</v>
      </c>
    </row>
    <row r="14" spans="2:6" x14ac:dyDescent="0.25">
      <c r="B14" s="96"/>
      <c r="C14" s="97"/>
      <c r="D14" s="97"/>
      <c r="E14" s="97"/>
      <c r="F14" s="98"/>
    </row>
    <row r="15" spans="2:6" x14ac:dyDescent="0.25">
      <c r="B15" s="96">
        <v>1</v>
      </c>
      <c r="C15" s="103" t="s">
        <v>87</v>
      </c>
      <c r="D15" s="166" t="s">
        <v>96</v>
      </c>
      <c r="E15" s="166"/>
      <c r="F15" s="167"/>
    </row>
    <row r="16" spans="2:6" x14ac:dyDescent="0.25">
      <c r="B16" s="96">
        <v>2</v>
      </c>
      <c r="C16" s="103" t="s">
        <v>88</v>
      </c>
      <c r="D16" s="166" t="s">
        <v>107</v>
      </c>
      <c r="E16" s="166"/>
      <c r="F16" s="167"/>
    </row>
    <row r="17" spans="2:14" ht="13.8" thickBot="1" x14ac:dyDescent="0.3">
      <c r="B17" s="96"/>
      <c r="C17" s="97"/>
      <c r="D17" s="97"/>
      <c r="E17" s="97"/>
      <c r="F17" s="98"/>
    </row>
    <row r="18" spans="2:14" ht="13.8" thickBot="1" x14ac:dyDescent="0.3">
      <c r="B18" s="104"/>
      <c r="C18" s="105" t="s">
        <v>0</v>
      </c>
      <c r="D18" s="106" t="s">
        <v>27</v>
      </c>
      <c r="E18" s="107" t="s">
        <v>26</v>
      </c>
      <c r="F18" s="108" t="s">
        <v>28</v>
      </c>
    </row>
    <row r="19" spans="2:14" ht="14.4" x14ac:dyDescent="0.25">
      <c r="B19" s="109">
        <v>1</v>
      </c>
      <c r="C19" s="72" t="s">
        <v>59</v>
      </c>
      <c r="D19" s="111">
        <v>10</v>
      </c>
      <c r="E19" s="111">
        <v>10</v>
      </c>
      <c r="F19" s="112"/>
    </row>
    <row r="20" spans="2:14" ht="66" x14ac:dyDescent="0.25">
      <c r="B20" s="136">
        <v>2</v>
      </c>
      <c r="C20" s="142" t="s">
        <v>110</v>
      </c>
      <c r="D20" s="138">
        <v>10</v>
      </c>
      <c r="E20" s="139">
        <v>10</v>
      </c>
      <c r="F20" s="114" t="s">
        <v>98</v>
      </c>
    </row>
    <row r="21" spans="2:14" ht="12.75" customHeight="1" x14ac:dyDescent="0.25">
      <c r="B21" s="137">
        <v>3</v>
      </c>
      <c r="C21" s="64" t="s">
        <v>61</v>
      </c>
      <c r="D21" s="113">
        <v>10</v>
      </c>
      <c r="E21" s="115">
        <v>10</v>
      </c>
      <c r="F21" s="116" t="s">
        <v>111</v>
      </c>
      <c r="H21" s="83"/>
      <c r="I21" s="83"/>
      <c r="J21" s="83"/>
      <c r="K21" s="83"/>
      <c r="L21" s="84"/>
      <c r="M21" s="83"/>
      <c r="N21" s="87"/>
    </row>
    <row r="22" spans="2:14" ht="14.4" x14ac:dyDescent="0.3">
      <c r="B22" s="109">
        <v>4</v>
      </c>
      <c r="C22" s="140" t="s">
        <v>97</v>
      </c>
      <c r="D22" s="113">
        <v>10</v>
      </c>
      <c r="E22" s="113">
        <v>10</v>
      </c>
      <c r="F22" s="114"/>
      <c r="H22" s="83"/>
      <c r="I22" s="79"/>
      <c r="J22" s="79"/>
      <c r="K22" s="79"/>
      <c r="L22" s="80"/>
      <c r="M22" s="81"/>
      <c r="N22" s="88"/>
    </row>
    <row r="23" spans="2:14" ht="14.4" x14ac:dyDescent="0.3">
      <c r="B23" s="109"/>
      <c r="C23" s="117" t="s">
        <v>89</v>
      </c>
      <c r="D23" s="118">
        <f>SUM(D19:D22)</f>
        <v>40</v>
      </c>
      <c r="E23" s="134">
        <f>SUM(E19:E22)</f>
        <v>40</v>
      </c>
      <c r="F23" s="119"/>
      <c r="H23" s="83"/>
      <c r="I23" s="79"/>
      <c r="J23" s="79"/>
      <c r="K23" s="79"/>
      <c r="L23" s="81"/>
      <c r="M23" s="81"/>
      <c r="N23" s="88"/>
    </row>
    <row r="24" spans="2:14" ht="13.8" thickBot="1" x14ac:dyDescent="0.3">
      <c r="B24" s="104"/>
      <c r="C24" s="120" t="s">
        <v>90</v>
      </c>
      <c r="D24" s="121" t="s">
        <v>91</v>
      </c>
      <c r="E24" s="135">
        <f>E23/D23*100</f>
        <v>100</v>
      </c>
      <c r="F24" s="122"/>
      <c r="H24" s="36"/>
      <c r="I24" s="36"/>
      <c r="J24" s="36"/>
      <c r="K24" s="36"/>
      <c r="L24" s="36"/>
      <c r="M24" s="36"/>
      <c r="N24" s="89">
        <f>SUM(N22:N23)</f>
        <v>0</v>
      </c>
    </row>
    <row r="25" spans="2:14" x14ac:dyDescent="0.25">
      <c r="B25" s="96"/>
      <c r="C25" s="97"/>
      <c r="D25" s="97"/>
      <c r="E25" s="97"/>
      <c r="F25" s="98"/>
    </row>
    <row r="26" spans="2:14" x14ac:dyDescent="0.25">
      <c r="B26" s="96"/>
      <c r="C26" s="123" t="s">
        <v>94</v>
      </c>
      <c r="D26" s="97"/>
      <c r="E26" s="97"/>
      <c r="F26" s="124" t="s">
        <v>108</v>
      </c>
    </row>
    <row r="27" spans="2:14" x14ac:dyDescent="0.25">
      <c r="B27" s="96"/>
      <c r="C27" s="123" t="s">
        <v>95</v>
      </c>
      <c r="D27" s="97"/>
      <c r="E27" s="97"/>
      <c r="F27" s="124" t="s">
        <v>92</v>
      </c>
    </row>
    <row r="28" spans="2:14" x14ac:dyDescent="0.25">
      <c r="B28" s="125"/>
      <c r="C28" s="126" t="s">
        <v>93</v>
      </c>
      <c r="D28" s="127"/>
      <c r="E28" s="127"/>
      <c r="F28" s="128" t="s">
        <v>93</v>
      </c>
    </row>
    <row r="29" spans="2:14" x14ac:dyDescent="0.25">
      <c r="B29" s="104"/>
      <c r="C29" s="129"/>
      <c r="D29" s="97"/>
      <c r="E29" s="97"/>
      <c r="F29" s="130"/>
    </row>
    <row r="30" spans="2:14" x14ac:dyDescent="0.25">
      <c r="B30" s="110"/>
      <c r="C30" s="168" t="s">
        <v>11</v>
      </c>
      <c r="D30" s="168"/>
      <c r="E30" s="168"/>
      <c r="F30" s="169"/>
    </row>
    <row r="31" spans="2:14" x14ac:dyDescent="0.25">
      <c r="B31" s="110"/>
      <c r="C31" s="168"/>
      <c r="D31" s="168"/>
      <c r="E31" s="168"/>
      <c r="F31" s="169"/>
    </row>
    <row r="32" spans="2:14" x14ac:dyDescent="0.25">
      <c r="B32" s="110"/>
      <c r="C32" s="168"/>
      <c r="D32" s="168"/>
      <c r="E32" s="168"/>
      <c r="F32" s="169"/>
    </row>
    <row r="33" spans="2:6" x14ac:dyDescent="0.25">
      <c r="B33" s="110"/>
      <c r="C33" s="168"/>
      <c r="D33" s="168"/>
      <c r="E33" s="168"/>
      <c r="F33" s="169"/>
    </row>
    <row r="34" spans="2:6" x14ac:dyDescent="0.25">
      <c r="B34" s="110"/>
      <c r="C34" s="168"/>
      <c r="D34" s="168"/>
      <c r="E34" s="168"/>
      <c r="F34" s="169"/>
    </row>
    <row r="35" spans="2:6" ht="13.8" thickBot="1" x14ac:dyDescent="0.3">
      <c r="B35" s="131"/>
      <c r="C35" s="132"/>
      <c r="D35" s="132"/>
      <c r="E35" s="132"/>
      <c r="F35" s="133"/>
    </row>
  </sheetData>
  <mergeCells count="4">
    <mergeCell ref="C13:D13"/>
    <mergeCell ref="D15:F15"/>
    <mergeCell ref="D16:F16"/>
    <mergeCell ref="C30:F34"/>
  </mergeCells>
  <pageMargins left="0.42" right="0.70866141732283472" top="0.74803149606299213" bottom="0.74803149606299213" header="0.31496062992125984" footer="0.31496062992125984"/>
  <pageSetup scale="59" orientation="landscape" r:id="rId1"/>
  <headerFooter>
    <oddFooter>&amp;C&amp;1#&amp;"Calibri"&amp;6&amp;KC0C0C0Sensitivity: Public (C4)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5A3E-33F7-4E91-A4C1-76753E5B62A2}">
  <sheetPr>
    <pageSetUpPr fitToPage="1"/>
  </sheetPr>
  <dimension ref="B2:N35"/>
  <sheetViews>
    <sheetView showGridLines="0" topLeftCell="A26" workbookViewId="0">
      <selection activeCell="H38" sqref="H38"/>
    </sheetView>
  </sheetViews>
  <sheetFormatPr defaultColWidth="8.88671875" defaultRowHeight="13.2" x14ac:dyDescent="0.25"/>
  <cols>
    <col min="1" max="1" width="8.88671875" style="91"/>
    <col min="2" max="2" width="2.33203125" style="90" bestFit="1" customWidth="1"/>
    <col min="3" max="3" width="64.6640625" style="91" bestFit="1" customWidth="1"/>
    <col min="4" max="4" width="10.33203125" style="91" bestFit="1" customWidth="1"/>
    <col min="5" max="5" width="11.33203125" style="91" customWidth="1"/>
    <col min="6" max="6" width="39.5546875" style="92" customWidth="1"/>
    <col min="7" max="12" width="8.88671875" style="91"/>
    <col min="13" max="13" width="10.33203125" style="91" bestFit="1" customWidth="1"/>
    <col min="14" max="14" width="14.33203125" style="91" bestFit="1" customWidth="1"/>
    <col min="15" max="16384" width="8.88671875" style="91"/>
  </cols>
  <sheetData>
    <row r="2" spans="2:6" ht="13.8" thickBot="1" x14ac:dyDescent="0.3"/>
    <row r="3" spans="2:6" x14ac:dyDescent="0.25">
      <c r="B3" s="93"/>
      <c r="C3" s="94"/>
      <c r="D3" s="94"/>
      <c r="E3" s="94"/>
      <c r="F3" s="95"/>
    </row>
    <row r="4" spans="2:6" x14ac:dyDescent="0.25">
      <c r="B4" s="96"/>
      <c r="C4" s="97"/>
      <c r="D4" s="97"/>
      <c r="E4" s="97"/>
      <c r="F4" s="98"/>
    </row>
    <row r="5" spans="2:6" x14ac:dyDescent="0.25">
      <c r="B5" s="96"/>
      <c r="C5" s="97"/>
      <c r="D5" s="97"/>
      <c r="E5" s="97"/>
      <c r="F5" s="98"/>
    </row>
    <row r="6" spans="2:6" x14ac:dyDescent="0.25">
      <c r="B6" s="96"/>
      <c r="C6" s="97"/>
      <c r="D6" s="97"/>
      <c r="E6" s="97"/>
      <c r="F6" s="99"/>
    </row>
    <row r="7" spans="2:6" x14ac:dyDescent="0.25">
      <c r="B7" s="96"/>
      <c r="C7" s="97"/>
      <c r="D7" s="97"/>
      <c r="E7" s="97"/>
      <c r="F7" s="99"/>
    </row>
    <row r="8" spans="2:6" x14ac:dyDescent="0.25">
      <c r="B8" s="96"/>
      <c r="C8" s="97"/>
      <c r="D8" s="97"/>
      <c r="E8" s="97"/>
      <c r="F8" s="99"/>
    </row>
    <row r="9" spans="2:6" x14ac:dyDescent="0.25">
      <c r="B9" s="96"/>
      <c r="C9" s="97"/>
      <c r="D9" s="97"/>
      <c r="E9" s="97"/>
      <c r="F9" s="98"/>
    </row>
    <row r="10" spans="2:6" x14ac:dyDescent="0.25">
      <c r="B10" s="96"/>
      <c r="C10" s="97"/>
      <c r="D10" s="97"/>
      <c r="E10" s="97"/>
      <c r="F10" s="98"/>
    </row>
    <row r="11" spans="2:6" x14ac:dyDescent="0.25">
      <c r="B11" s="96"/>
      <c r="C11" s="97"/>
      <c r="D11" s="97"/>
      <c r="E11" s="97"/>
      <c r="F11" s="98"/>
    </row>
    <row r="12" spans="2:6" x14ac:dyDescent="0.25">
      <c r="B12" s="96"/>
      <c r="C12" s="97"/>
      <c r="D12" s="97"/>
      <c r="E12" s="97"/>
      <c r="F12" s="98"/>
    </row>
    <row r="13" spans="2:6" ht="20.25" customHeight="1" x14ac:dyDescent="0.25">
      <c r="B13" s="100"/>
      <c r="C13" s="164" t="s">
        <v>7</v>
      </c>
      <c r="D13" s="165"/>
      <c r="E13" s="101" t="s">
        <v>86</v>
      </c>
      <c r="F13" s="102">
        <v>44896</v>
      </c>
    </row>
    <row r="14" spans="2:6" x14ac:dyDescent="0.25">
      <c r="B14" s="96"/>
      <c r="C14" s="97"/>
      <c r="D14" s="97"/>
      <c r="E14" s="97"/>
      <c r="F14" s="98"/>
    </row>
    <row r="15" spans="2:6" x14ac:dyDescent="0.25">
      <c r="B15" s="96">
        <v>1</v>
      </c>
      <c r="C15" s="103" t="s">
        <v>87</v>
      </c>
      <c r="D15" s="166" t="s">
        <v>96</v>
      </c>
      <c r="E15" s="166"/>
      <c r="F15" s="167"/>
    </row>
    <row r="16" spans="2:6" x14ac:dyDescent="0.25">
      <c r="B16" s="96">
        <v>2</v>
      </c>
      <c r="C16" s="103" t="s">
        <v>88</v>
      </c>
      <c r="D16" s="166" t="s">
        <v>107</v>
      </c>
      <c r="E16" s="166"/>
      <c r="F16" s="167"/>
    </row>
    <row r="17" spans="2:14" ht="13.8" thickBot="1" x14ac:dyDescent="0.3">
      <c r="B17" s="96"/>
      <c r="C17" s="97"/>
      <c r="D17" s="97"/>
      <c r="E17" s="97"/>
      <c r="F17" s="98"/>
    </row>
    <row r="18" spans="2:14" ht="13.8" thickBot="1" x14ac:dyDescent="0.3">
      <c r="B18" s="104"/>
      <c r="C18" s="105" t="s">
        <v>0</v>
      </c>
      <c r="D18" s="106" t="s">
        <v>27</v>
      </c>
      <c r="E18" s="107" t="s">
        <v>26</v>
      </c>
      <c r="F18" s="108" t="s">
        <v>28</v>
      </c>
    </row>
    <row r="19" spans="2:14" ht="14.4" x14ac:dyDescent="0.25">
      <c r="B19" s="109">
        <v>1</v>
      </c>
      <c r="C19" s="72" t="s">
        <v>59</v>
      </c>
      <c r="D19" s="111">
        <v>10</v>
      </c>
      <c r="E19" s="111">
        <v>10</v>
      </c>
      <c r="F19" s="112"/>
    </row>
    <row r="20" spans="2:14" ht="52.8" x14ac:dyDescent="0.25">
      <c r="B20" s="136">
        <v>2</v>
      </c>
      <c r="C20" s="142" t="s">
        <v>118</v>
      </c>
      <c r="D20" s="138">
        <v>10</v>
      </c>
      <c r="E20" s="139">
        <v>10</v>
      </c>
      <c r="F20" s="114" t="s">
        <v>119</v>
      </c>
    </row>
    <row r="21" spans="2:14" ht="12.75" customHeight="1" x14ac:dyDescent="0.25">
      <c r="B21" s="137">
        <v>3</v>
      </c>
      <c r="C21" s="64" t="s">
        <v>61</v>
      </c>
      <c r="D21" s="113">
        <v>10</v>
      </c>
      <c r="E21" s="115">
        <v>10</v>
      </c>
      <c r="F21" s="116" t="s">
        <v>120</v>
      </c>
      <c r="H21" s="83"/>
      <c r="I21" s="83"/>
      <c r="J21" s="83"/>
      <c r="K21" s="83"/>
      <c r="L21" s="84"/>
      <c r="M21" s="83"/>
      <c r="N21" s="87"/>
    </row>
    <row r="22" spans="2:14" ht="14.4" x14ac:dyDescent="0.3">
      <c r="B22" s="109">
        <v>4</v>
      </c>
      <c r="C22" s="140" t="s">
        <v>97</v>
      </c>
      <c r="D22" s="113">
        <v>10</v>
      </c>
      <c r="E22" s="113">
        <v>10</v>
      </c>
      <c r="F22" s="114"/>
      <c r="H22" s="83"/>
      <c r="I22" s="79"/>
      <c r="J22" s="79"/>
      <c r="K22" s="79"/>
      <c r="L22" s="80"/>
      <c r="M22" s="81"/>
      <c r="N22" s="88"/>
    </row>
    <row r="23" spans="2:14" ht="14.4" x14ac:dyDescent="0.3">
      <c r="B23" s="109"/>
      <c r="C23" s="117" t="s">
        <v>89</v>
      </c>
      <c r="D23" s="118">
        <f>SUM(D19:D22)</f>
        <v>40</v>
      </c>
      <c r="E23" s="134">
        <f>SUM(E19:E22)</f>
        <v>40</v>
      </c>
      <c r="F23" s="119"/>
      <c r="H23" s="83"/>
      <c r="I23" s="79"/>
      <c r="J23" s="79"/>
      <c r="K23" s="79"/>
      <c r="L23" s="81"/>
      <c r="M23" s="81"/>
      <c r="N23" s="88"/>
    </row>
    <row r="24" spans="2:14" ht="13.8" thickBot="1" x14ac:dyDescent="0.3">
      <c r="B24" s="104"/>
      <c r="C24" s="120" t="s">
        <v>90</v>
      </c>
      <c r="D24" s="121" t="s">
        <v>91</v>
      </c>
      <c r="E24" s="135">
        <f>E23/D23*100</f>
        <v>100</v>
      </c>
      <c r="F24" s="122"/>
      <c r="H24" s="36"/>
      <c r="I24" s="36"/>
      <c r="J24" s="36"/>
      <c r="K24" s="36"/>
      <c r="L24" s="36"/>
      <c r="M24" s="36"/>
      <c r="N24" s="89">
        <f>SUM(N22:N23)</f>
        <v>0</v>
      </c>
    </row>
    <row r="25" spans="2:14" x14ac:dyDescent="0.25">
      <c r="B25" s="96"/>
      <c r="C25" s="97"/>
      <c r="D25" s="97"/>
      <c r="E25" s="97"/>
      <c r="F25" s="98"/>
    </row>
    <row r="26" spans="2:14" x14ac:dyDescent="0.25">
      <c r="B26" s="96"/>
      <c r="C26" s="123" t="s">
        <v>94</v>
      </c>
      <c r="D26" s="97"/>
      <c r="E26" s="97"/>
      <c r="F26" s="124" t="s">
        <v>108</v>
      </c>
    </row>
    <row r="27" spans="2:14" x14ac:dyDescent="0.25">
      <c r="B27" s="96"/>
      <c r="C27" s="123" t="s">
        <v>95</v>
      </c>
      <c r="D27" s="97"/>
      <c r="E27" s="97"/>
      <c r="F27" s="124" t="s">
        <v>92</v>
      </c>
    </row>
    <row r="28" spans="2:14" x14ac:dyDescent="0.25">
      <c r="B28" s="125"/>
      <c r="C28" s="126" t="s">
        <v>93</v>
      </c>
      <c r="D28" s="127"/>
      <c r="E28" s="127"/>
      <c r="F28" s="128" t="s">
        <v>93</v>
      </c>
    </row>
    <row r="29" spans="2:14" x14ac:dyDescent="0.25">
      <c r="B29" s="104"/>
      <c r="C29" s="129"/>
      <c r="D29" s="97"/>
      <c r="E29" s="97"/>
      <c r="F29" s="130"/>
    </row>
    <row r="30" spans="2:14" x14ac:dyDescent="0.25">
      <c r="B30" s="110"/>
      <c r="C30" s="168" t="s">
        <v>11</v>
      </c>
      <c r="D30" s="168"/>
      <c r="E30" s="168"/>
      <c r="F30" s="169"/>
    </row>
    <row r="31" spans="2:14" x14ac:dyDescent="0.25">
      <c r="B31" s="110"/>
      <c r="C31" s="168"/>
      <c r="D31" s="168"/>
      <c r="E31" s="168"/>
      <c r="F31" s="169"/>
    </row>
    <row r="32" spans="2:14" x14ac:dyDescent="0.25">
      <c r="B32" s="110"/>
      <c r="C32" s="168"/>
      <c r="D32" s="168"/>
      <c r="E32" s="168"/>
      <c r="F32" s="169"/>
    </row>
    <row r="33" spans="2:6" x14ac:dyDescent="0.25">
      <c r="B33" s="110"/>
      <c r="C33" s="168"/>
      <c r="D33" s="168"/>
      <c r="E33" s="168"/>
      <c r="F33" s="169"/>
    </row>
    <row r="34" spans="2:6" x14ac:dyDescent="0.25">
      <c r="B34" s="110"/>
      <c r="C34" s="168"/>
      <c r="D34" s="168"/>
      <c r="E34" s="168"/>
      <c r="F34" s="169"/>
    </row>
    <row r="35" spans="2:6" ht="13.8" thickBot="1" x14ac:dyDescent="0.3">
      <c r="B35" s="131"/>
      <c r="C35" s="132"/>
      <c r="D35" s="132"/>
      <c r="E35" s="132"/>
      <c r="F35" s="133"/>
    </row>
  </sheetData>
  <mergeCells count="4">
    <mergeCell ref="C13:D13"/>
    <mergeCell ref="D15:F15"/>
    <mergeCell ref="D16:F16"/>
    <mergeCell ref="C30:F34"/>
  </mergeCells>
  <pageMargins left="0.42" right="0.70866141732283472" top="0.74803149606299213" bottom="0.74803149606299213" header="0.31496062992125984" footer="0.31496062992125984"/>
  <pageSetup scale="59" orientation="landscape" r:id="rId1"/>
  <headerFooter>
    <oddFooter>&amp;C&amp;1#&amp;"Calibri"&amp;6&amp;KC0C0C0Sensitivity: Public (C4)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D7FA-E0AF-447A-B593-EDB5B8A6E349}">
  <sheetPr>
    <pageSetUpPr fitToPage="1"/>
  </sheetPr>
  <dimension ref="B2:N35"/>
  <sheetViews>
    <sheetView showGridLines="0" topLeftCell="A26" workbookViewId="0">
      <selection activeCell="F48" sqref="F48"/>
    </sheetView>
  </sheetViews>
  <sheetFormatPr defaultColWidth="8.88671875" defaultRowHeight="13.2" x14ac:dyDescent="0.25"/>
  <cols>
    <col min="1" max="1" width="8.88671875" style="91"/>
    <col min="2" max="2" width="2.33203125" style="90" bestFit="1" customWidth="1"/>
    <col min="3" max="3" width="64.6640625" style="91" bestFit="1" customWidth="1"/>
    <col min="4" max="4" width="10.33203125" style="91" bestFit="1" customWidth="1"/>
    <col min="5" max="5" width="11.33203125" style="91" customWidth="1"/>
    <col min="6" max="6" width="39.5546875" style="92" customWidth="1"/>
    <col min="7" max="12" width="8.88671875" style="91"/>
    <col min="13" max="13" width="10.33203125" style="91" bestFit="1" customWidth="1"/>
    <col min="14" max="14" width="14.33203125" style="91" bestFit="1" customWidth="1"/>
    <col min="15" max="16384" width="8.88671875" style="91"/>
  </cols>
  <sheetData>
    <row r="2" spans="2:6" ht="13.8" thickBot="1" x14ac:dyDescent="0.3"/>
    <row r="3" spans="2:6" x14ac:dyDescent="0.25">
      <c r="B3" s="93"/>
      <c r="C3" s="94"/>
      <c r="D3" s="94"/>
      <c r="E3" s="94"/>
      <c r="F3" s="95"/>
    </row>
    <row r="4" spans="2:6" x14ac:dyDescent="0.25">
      <c r="B4" s="96"/>
      <c r="C4" s="97"/>
      <c r="D4" s="97"/>
      <c r="E4" s="97"/>
      <c r="F4" s="98"/>
    </row>
    <row r="5" spans="2:6" x14ac:dyDescent="0.25">
      <c r="B5" s="96"/>
      <c r="C5" s="97"/>
      <c r="D5" s="97"/>
      <c r="E5" s="97"/>
      <c r="F5" s="98"/>
    </row>
    <row r="6" spans="2:6" x14ac:dyDescent="0.25">
      <c r="B6" s="96"/>
      <c r="C6" s="97"/>
      <c r="D6" s="97"/>
      <c r="E6" s="97"/>
      <c r="F6" s="99"/>
    </row>
    <row r="7" spans="2:6" x14ac:dyDescent="0.25">
      <c r="B7" s="96"/>
      <c r="C7" s="97"/>
      <c r="D7" s="97"/>
      <c r="E7" s="97"/>
      <c r="F7" s="99"/>
    </row>
    <row r="8" spans="2:6" x14ac:dyDescent="0.25">
      <c r="B8" s="96"/>
      <c r="C8" s="97"/>
      <c r="D8" s="97"/>
      <c r="E8" s="97"/>
      <c r="F8" s="99"/>
    </row>
    <row r="9" spans="2:6" x14ac:dyDescent="0.25">
      <c r="B9" s="96"/>
      <c r="C9" s="97"/>
      <c r="D9" s="97"/>
      <c r="E9" s="97"/>
      <c r="F9" s="98"/>
    </row>
    <row r="10" spans="2:6" x14ac:dyDescent="0.25">
      <c r="B10" s="96"/>
      <c r="C10" s="97"/>
      <c r="D10" s="97"/>
      <c r="E10" s="97"/>
      <c r="F10" s="98"/>
    </row>
    <row r="11" spans="2:6" x14ac:dyDescent="0.25">
      <c r="B11" s="96"/>
      <c r="C11" s="97"/>
      <c r="D11" s="97"/>
      <c r="E11" s="97"/>
      <c r="F11" s="98"/>
    </row>
    <row r="12" spans="2:6" x14ac:dyDescent="0.25">
      <c r="B12" s="96"/>
      <c r="C12" s="97"/>
      <c r="D12" s="97"/>
      <c r="E12" s="97"/>
      <c r="F12" s="98"/>
    </row>
    <row r="13" spans="2:6" ht="20.25" customHeight="1" x14ac:dyDescent="0.25">
      <c r="B13" s="100"/>
      <c r="C13" s="164" t="s">
        <v>7</v>
      </c>
      <c r="D13" s="165"/>
      <c r="E13" s="101" t="s">
        <v>86</v>
      </c>
      <c r="F13" s="102">
        <v>44927</v>
      </c>
    </row>
    <row r="14" spans="2:6" x14ac:dyDescent="0.25">
      <c r="B14" s="96"/>
      <c r="C14" s="97"/>
      <c r="D14" s="97"/>
      <c r="E14" s="97"/>
      <c r="F14" s="98"/>
    </row>
    <row r="15" spans="2:6" x14ac:dyDescent="0.25">
      <c r="B15" s="96">
        <v>1</v>
      </c>
      <c r="C15" s="103" t="s">
        <v>87</v>
      </c>
      <c r="D15" s="166" t="s">
        <v>96</v>
      </c>
      <c r="E15" s="166"/>
      <c r="F15" s="167"/>
    </row>
    <row r="16" spans="2:6" x14ac:dyDescent="0.25">
      <c r="B16" s="96">
        <v>2</v>
      </c>
      <c r="C16" s="103" t="s">
        <v>88</v>
      </c>
      <c r="D16" s="166" t="s">
        <v>107</v>
      </c>
      <c r="E16" s="166"/>
      <c r="F16" s="167"/>
    </row>
    <row r="17" spans="2:14" ht="13.8" thickBot="1" x14ac:dyDescent="0.3">
      <c r="B17" s="96"/>
      <c r="C17" s="97"/>
      <c r="D17" s="97"/>
      <c r="E17" s="97"/>
      <c r="F17" s="98"/>
    </row>
    <row r="18" spans="2:14" ht="13.8" thickBot="1" x14ac:dyDescent="0.3">
      <c r="B18" s="104"/>
      <c r="C18" s="105" t="s">
        <v>0</v>
      </c>
      <c r="D18" s="106" t="s">
        <v>27</v>
      </c>
      <c r="E18" s="107" t="s">
        <v>26</v>
      </c>
      <c r="F18" s="108" t="s">
        <v>28</v>
      </c>
    </row>
    <row r="19" spans="2:14" ht="14.4" x14ac:dyDescent="0.25">
      <c r="B19" s="109">
        <v>1</v>
      </c>
      <c r="C19" s="72" t="s">
        <v>59</v>
      </c>
      <c r="D19" s="111">
        <v>10</v>
      </c>
      <c r="E19" s="111">
        <v>10</v>
      </c>
      <c r="F19" s="112"/>
    </row>
    <row r="20" spans="2:14" ht="52.8" x14ac:dyDescent="0.25">
      <c r="B20" s="136">
        <v>2</v>
      </c>
      <c r="C20" s="142" t="s">
        <v>118</v>
      </c>
      <c r="D20" s="138">
        <v>10</v>
      </c>
      <c r="E20" s="139">
        <v>10</v>
      </c>
      <c r="F20" s="114" t="s">
        <v>122</v>
      </c>
    </row>
    <row r="21" spans="2:14" ht="12.75" customHeight="1" x14ac:dyDescent="0.25">
      <c r="B21" s="137">
        <v>3</v>
      </c>
      <c r="C21" s="64" t="s">
        <v>61</v>
      </c>
      <c r="D21" s="113">
        <v>10</v>
      </c>
      <c r="E21" s="115">
        <v>10</v>
      </c>
      <c r="F21" s="116" t="s">
        <v>121</v>
      </c>
      <c r="H21" s="83"/>
      <c r="I21" s="83"/>
      <c r="J21" s="83"/>
      <c r="K21" s="83"/>
      <c r="L21" s="84"/>
      <c r="M21" s="83"/>
      <c r="N21" s="87"/>
    </row>
    <row r="22" spans="2:14" ht="14.4" x14ac:dyDescent="0.3">
      <c r="B22" s="109">
        <v>4</v>
      </c>
      <c r="C22" s="140" t="s">
        <v>97</v>
      </c>
      <c r="D22" s="113">
        <v>10</v>
      </c>
      <c r="E22" s="113">
        <v>10</v>
      </c>
      <c r="F22" s="114"/>
      <c r="H22" s="83"/>
      <c r="I22" s="79"/>
      <c r="J22" s="79"/>
      <c r="K22" s="79"/>
      <c r="L22" s="80"/>
      <c r="M22" s="81"/>
      <c r="N22" s="88"/>
    </row>
    <row r="23" spans="2:14" ht="14.4" x14ac:dyDescent="0.3">
      <c r="B23" s="109"/>
      <c r="C23" s="117" t="s">
        <v>89</v>
      </c>
      <c r="D23" s="118">
        <f>SUM(D19:D22)</f>
        <v>40</v>
      </c>
      <c r="E23" s="134">
        <f>SUM(E19:E22)</f>
        <v>40</v>
      </c>
      <c r="F23" s="119"/>
      <c r="H23" s="83"/>
      <c r="I23" s="79"/>
      <c r="J23" s="79"/>
      <c r="K23" s="79"/>
      <c r="L23" s="81"/>
      <c r="M23" s="81"/>
      <c r="N23" s="88"/>
    </row>
    <row r="24" spans="2:14" ht="13.8" thickBot="1" x14ac:dyDescent="0.3">
      <c r="B24" s="104"/>
      <c r="C24" s="120" t="s">
        <v>90</v>
      </c>
      <c r="D24" s="121" t="s">
        <v>91</v>
      </c>
      <c r="E24" s="135">
        <f>E23/D23*100</f>
        <v>100</v>
      </c>
      <c r="F24" s="122"/>
      <c r="H24" s="36"/>
      <c r="I24" s="36"/>
      <c r="J24" s="36"/>
      <c r="K24" s="36"/>
      <c r="L24" s="36"/>
      <c r="M24" s="36"/>
      <c r="N24" s="89">
        <f>SUM(N22:N23)</f>
        <v>0</v>
      </c>
    </row>
    <row r="25" spans="2:14" x14ac:dyDescent="0.25">
      <c r="B25" s="96"/>
      <c r="C25" s="97"/>
      <c r="D25" s="97"/>
      <c r="E25" s="97"/>
      <c r="F25" s="98"/>
    </row>
    <row r="26" spans="2:14" x14ac:dyDescent="0.25">
      <c r="B26" s="96"/>
      <c r="C26" s="123" t="s">
        <v>94</v>
      </c>
      <c r="D26" s="97"/>
      <c r="E26" s="97"/>
      <c r="F26" s="124" t="s">
        <v>108</v>
      </c>
    </row>
    <row r="27" spans="2:14" x14ac:dyDescent="0.25">
      <c r="B27" s="96"/>
      <c r="C27" s="123" t="s">
        <v>95</v>
      </c>
      <c r="D27" s="97"/>
      <c r="E27" s="97"/>
      <c r="F27" s="124" t="s">
        <v>92</v>
      </c>
    </row>
    <row r="28" spans="2:14" x14ac:dyDescent="0.25">
      <c r="B28" s="125"/>
      <c r="C28" s="126" t="s">
        <v>93</v>
      </c>
      <c r="D28" s="127"/>
      <c r="E28" s="127"/>
      <c r="F28" s="128" t="s">
        <v>93</v>
      </c>
    </row>
    <row r="29" spans="2:14" x14ac:dyDescent="0.25">
      <c r="B29" s="104"/>
      <c r="C29" s="129"/>
      <c r="D29" s="97"/>
      <c r="E29" s="97"/>
      <c r="F29" s="130"/>
    </row>
    <row r="30" spans="2:14" x14ac:dyDescent="0.25">
      <c r="B30" s="110"/>
      <c r="C30" s="168" t="s">
        <v>11</v>
      </c>
      <c r="D30" s="168"/>
      <c r="E30" s="168"/>
      <c r="F30" s="169"/>
    </row>
    <row r="31" spans="2:14" x14ac:dyDescent="0.25">
      <c r="B31" s="110"/>
      <c r="C31" s="168"/>
      <c r="D31" s="168"/>
      <c r="E31" s="168"/>
      <c r="F31" s="169"/>
    </row>
    <row r="32" spans="2:14" x14ac:dyDescent="0.25">
      <c r="B32" s="110"/>
      <c r="C32" s="168"/>
      <c r="D32" s="168"/>
      <c r="E32" s="168"/>
      <c r="F32" s="169"/>
    </row>
    <row r="33" spans="2:6" x14ac:dyDescent="0.25">
      <c r="B33" s="110"/>
      <c r="C33" s="168"/>
      <c r="D33" s="168"/>
      <c r="E33" s="168"/>
      <c r="F33" s="169"/>
    </row>
    <row r="34" spans="2:6" x14ac:dyDescent="0.25">
      <c r="B34" s="110"/>
      <c r="C34" s="168"/>
      <c r="D34" s="168"/>
      <c r="E34" s="168"/>
      <c r="F34" s="169"/>
    </row>
    <row r="35" spans="2:6" ht="13.8" thickBot="1" x14ac:dyDescent="0.3">
      <c r="B35" s="131"/>
      <c r="C35" s="132"/>
      <c r="D35" s="132"/>
      <c r="E35" s="132"/>
      <c r="F35" s="133"/>
    </row>
  </sheetData>
  <mergeCells count="4">
    <mergeCell ref="C13:D13"/>
    <mergeCell ref="D15:F15"/>
    <mergeCell ref="D16:F16"/>
    <mergeCell ref="C30:F34"/>
  </mergeCells>
  <pageMargins left="0.42" right="0.70866141732283472" top="0.74803149606299213" bottom="0.74803149606299213" header="0.31496062992125984" footer="0.31496062992125984"/>
  <pageSetup scale="59" orientation="landscape" r:id="rId1"/>
  <headerFooter>
    <oddFooter>&amp;C&amp;1#&amp;"Calibri"&amp;6&amp;KC0C0C0Sensitivity: Public (C4)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CB5D-30A7-4B12-89B0-AB594FE86380}">
  <sheetPr>
    <pageSetUpPr fitToPage="1"/>
  </sheetPr>
  <dimension ref="B2:N35"/>
  <sheetViews>
    <sheetView showGridLines="0" workbookViewId="0">
      <selection activeCell="E20" sqref="E20"/>
    </sheetView>
  </sheetViews>
  <sheetFormatPr defaultColWidth="8.88671875" defaultRowHeight="13.2" x14ac:dyDescent="0.25"/>
  <cols>
    <col min="1" max="1" width="8.88671875" style="91"/>
    <col min="2" max="2" width="2.33203125" style="90" bestFit="1" customWidth="1"/>
    <col min="3" max="3" width="64.6640625" style="91" bestFit="1" customWidth="1"/>
    <col min="4" max="4" width="10.33203125" style="91" bestFit="1" customWidth="1"/>
    <col min="5" max="5" width="11.33203125" style="91" customWidth="1"/>
    <col min="6" max="6" width="39.5546875" style="92" customWidth="1"/>
    <col min="7" max="12" width="8.88671875" style="91"/>
    <col min="13" max="13" width="10.33203125" style="91" bestFit="1" customWidth="1"/>
    <col min="14" max="14" width="14.33203125" style="91" bestFit="1" customWidth="1"/>
    <col min="15" max="16384" width="8.88671875" style="91"/>
  </cols>
  <sheetData>
    <row r="2" spans="2:6" ht="13.8" thickBot="1" x14ac:dyDescent="0.3"/>
    <row r="3" spans="2:6" x14ac:dyDescent="0.25">
      <c r="B3" s="93"/>
      <c r="C3" s="94"/>
      <c r="D3" s="94"/>
      <c r="E3" s="94"/>
      <c r="F3" s="95"/>
    </row>
    <row r="4" spans="2:6" x14ac:dyDescent="0.25">
      <c r="B4" s="96"/>
      <c r="C4" s="145"/>
      <c r="D4" s="145"/>
      <c r="E4" s="145"/>
      <c r="F4" s="98"/>
    </row>
    <row r="5" spans="2:6" x14ac:dyDescent="0.25">
      <c r="B5" s="96"/>
      <c r="C5" s="145"/>
      <c r="D5" s="145"/>
      <c r="E5" s="145"/>
      <c r="F5" s="98"/>
    </row>
    <row r="6" spans="2:6" x14ac:dyDescent="0.25">
      <c r="B6" s="96"/>
      <c r="C6" s="145"/>
      <c r="D6" s="145"/>
      <c r="E6" s="145"/>
      <c r="F6" s="99"/>
    </row>
    <row r="7" spans="2:6" x14ac:dyDescent="0.25">
      <c r="B7" s="96"/>
      <c r="C7" s="145"/>
      <c r="D7" s="145"/>
      <c r="E7" s="145"/>
      <c r="F7" s="99"/>
    </row>
    <row r="8" spans="2:6" x14ac:dyDescent="0.25">
      <c r="B8" s="96"/>
      <c r="C8" s="145"/>
      <c r="D8" s="145"/>
      <c r="E8" s="145"/>
      <c r="F8" s="99"/>
    </row>
    <row r="9" spans="2:6" x14ac:dyDescent="0.25">
      <c r="B9" s="96"/>
      <c r="C9" s="145"/>
      <c r="D9" s="145"/>
      <c r="E9" s="145"/>
      <c r="F9" s="98"/>
    </row>
    <row r="10" spans="2:6" x14ac:dyDescent="0.25">
      <c r="B10" s="96"/>
      <c r="C10" s="145"/>
      <c r="D10" s="145"/>
      <c r="E10" s="145"/>
      <c r="F10" s="98"/>
    </row>
    <row r="11" spans="2:6" x14ac:dyDescent="0.25">
      <c r="B11" s="96"/>
      <c r="C11" s="145"/>
      <c r="D11" s="145"/>
      <c r="E11" s="145"/>
      <c r="F11" s="98"/>
    </row>
    <row r="12" spans="2:6" x14ac:dyDescent="0.25">
      <c r="B12" s="96"/>
      <c r="C12" s="145"/>
      <c r="D12" s="145"/>
      <c r="E12" s="145"/>
      <c r="F12" s="98"/>
    </row>
    <row r="13" spans="2:6" ht="20.25" customHeight="1" x14ac:dyDescent="0.25">
      <c r="B13" s="100"/>
      <c r="C13" s="164" t="s">
        <v>7</v>
      </c>
      <c r="D13" s="165"/>
      <c r="E13" s="101" t="s">
        <v>86</v>
      </c>
      <c r="F13" s="146">
        <v>44958</v>
      </c>
    </row>
    <row r="14" spans="2:6" x14ac:dyDescent="0.25">
      <c r="B14" s="96"/>
      <c r="C14" s="145"/>
      <c r="D14" s="145"/>
      <c r="E14" s="145"/>
      <c r="F14" s="98"/>
    </row>
    <row r="15" spans="2:6" x14ac:dyDescent="0.25">
      <c r="B15" s="96">
        <v>1</v>
      </c>
      <c r="C15" s="103" t="s">
        <v>87</v>
      </c>
      <c r="D15" s="166" t="s">
        <v>96</v>
      </c>
      <c r="E15" s="166"/>
      <c r="F15" s="167"/>
    </row>
    <row r="16" spans="2:6" x14ac:dyDescent="0.25">
      <c r="B16" s="96">
        <v>2</v>
      </c>
      <c r="C16" s="103" t="s">
        <v>88</v>
      </c>
      <c r="D16" s="166" t="s">
        <v>107</v>
      </c>
      <c r="E16" s="166"/>
      <c r="F16" s="167"/>
    </row>
    <row r="17" spans="2:14" ht="13.8" thickBot="1" x14ac:dyDescent="0.3">
      <c r="B17" s="96"/>
      <c r="C17" s="145"/>
      <c r="D17" s="145"/>
      <c r="E17" s="145"/>
      <c r="F17" s="98"/>
    </row>
    <row r="18" spans="2:14" ht="13.8" thickBot="1" x14ac:dyDescent="0.3">
      <c r="B18" s="104"/>
      <c r="C18" s="105" t="s">
        <v>0</v>
      </c>
      <c r="D18" s="106" t="s">
        <v>27</v>
      </c>
      <c r="E18" s="107" t="s">
        <v>26</v>
      </c>
      <c r="F18" s="108" t="s">
        <v>28</v>
      </c>
    </row>
    <row r="19" spans="2:14" ht="14.4" x14ac:dyDescent="0.25">
      <c r="B19" s="109">
        <v>1</v>
      </c>
      <c r="C19" s="150" t="s">
        <v>59</v>
      </c>
      <c r="D19" s="111">
        <v>10</v>
      </c>
      <c r="E19" s="111">
        <v>10</v>
      </c>
      <c r="F19" s="112"/>
    </row>
    <row r="20" spans="2:14" ht="52.8" x14ac:dyDescent="0.25">
      <c r="B20" s="149">
        <v>2</v>
      </c>
      <c r="C20" s="151" t="s">
        <v>118</v>
      </c>
      <c r="D20" s="138">
        <v>10</v>
      </c>
      <c r="E20" s="139">
        <v>10</v>
      </c>
      <c r="F20" s="114" t="s">
        <v>126</v>
      </c>
    </row>
    <row r="21" spans="2:14" ht="12.75" customHeight="1" x14ac:dyDescent="0.25">
      <c r="B21" s="109">
        <v>3</v>
      </c>
      <c r="C21" s="152" t="s">
        <v>61</v>
      </c>
      <c r="D21" s="113">
        <v>10</v>
      </c>
      <c r="E21" s="115">
        <v>10</v>
      </c>
      <c r="F21" s="116" t="s">
        <v>127</v>
      </c>
      <c r="H21" s="83"/>
      <c r="I21" s="83"/>
      <c r="J21" s="83"/>
      <c r="K21" s="83"/>
      <c r="L21" s="84"/>
      <c r="M21" s="83"/>
      <c r="N21" s="87"/>
    </row>
    <row r="22" spans="2:14" ht="14.4" x14ac:dyDescent="0.3">
      <c r="B22" s="109">
        <v>4</v>
      </c>
      <c r="C22" s="153" t="s">
        <v>97</v>
      </c>
      <c r="D22" s="113">
        <v>10</v>
      </c>
      <c r="E22" s="113">
        <v>10</v>
      </c>
      <c r="F22" s="114"/>
      <c r="H22" s="83"/>
      <c r="I22" s="79"/>
      <c r="J22" s="79"/>
      <c r="K22" s="79"/>
      <c r="L22" s="80"/>
      <c r="M22" s="81"/>
      <c r="N22" s="88"/>
    </row>
    <row r="23" spans="2:14" ht="14.4" x14ac:dyDescent="0.3">
      <c r="B23" s="109"/>
      <c r="C23" s="117" t="s">
        <v>89</v>
      </c>
      <c r="D23" s="118">
        <f>SUM(D19:D22)</f>
        <v>40</v>
      </c>
      <c r="E23" s="134">
        <f>SUM(E19:E22)</f>
        <v>40</v>
      </c>
      <c r="F23" s="119"/>
      <c r="H23" s="83"/>
      <c r="I23" s="79"/>
      <c r="J23" s="79"/>
      <c r="K23" s="79"/>
      <c r="L23" s="81"/>
      <c r="M23" s="81"/>
      <c r="N23" s="88"/>
    </row>
    <row r="24" spans="2:14" ht="13.8" thickBot="1" x14ac:dyDescent="0.3">
      <c r="B24" s="104"/>
      <c r="C24" s="120" t="s">
        <v>90</v>
      </c>
      <c r="D24" s="121" t="s">
        <v>91</v>
      </c>
      <c r="E24" s="135">
        <f>E23/D23*100</f>
        <v>100</v>
      </c>
      <c r="F24" s="122"/>
      <c r="H24" s="36"/>
      <c r="I24" s="36"/>
      <c r="J24" s="36"/>
      <c r="K24" s="36"/>
      <c r="L24" s="36"/>
      <c r="M24" s="36"/>
      <c r="N24" s="89">
        <f>SUM(N22:N23)</f>
        <v>0</v>
      </c>
    </row>
    <row r="25" spans="2:14" x14ac:dyDescent="0.25">
      <c r="B25" s="96"/>
      <c r="C25" s="145"/>
      <c r="D25" s="145"/>
      <c r="E25" s="145"/>
      <c r="F25" s="98"/>
    </row>
    <row r="26" spans="2:14" x14ac:dyDescent="0.25">
      <c r="B26" s="96"/>
      <c r="C26" s="147" t="s">
        <v>94</v>
      </c>
      <c r="D26" s="145"/>
      <c r="E26" s="145"/>
      <c r="F26" s="124" t="s">
        <v>108</v>
      </c>
    </row>
    <row r="27" spans="2:14" x14ac:dyDescent="0.25">
      <c r="B27" s="96"/>
      <c r="C27" s="147" t="s">
        <v>95</v>
      </c>
      <c r="D27" s="145"/>
      <c r="E27" s="145"/>
      <c r="F27" s="124" t="s">
        <v>92</v>
      </c>
    </row>
    <row r="28" spans="2:14" x14ac:dyDescent="0.25">
      <c r="B28" s="125"/>
      <c r="C28" s="126" t="s">
        <v>93</v>
      </c>
      <c r="D28" s="127"/>
      <c r="E28" s="127"/>
      <c r="F28" s="128" t="s">
        <v>93</v>
      </c>
    </row>
    <row r="29" spans="2:14" x14ac:dyDescent="0.25">
      <c r="B29" s="104"/>
      <c r="C29" s="148"/>
      <c r="D29" s="145"/>
      <c r="E29" s="145"/>
      <c r="F29" s="130"/>
    </row>
    <row r="30" spans="2:14" x14ac:dyDescent="0.25">
      <c r="B30" s="110"/>
      <c r="C30" s="170" t="s">
        <v>11</v>
      </c>
      <c r="D30" s="170"/>
      <c r="E30" s="170"/>
      <c r="F30" s="169"/>
    </row>
    <row r="31" spans="2:14" x14ac:dyDescent="0.25">
      <c r="B31" s="110"/>
      <c r="C31" s="170"/>
      <c r="D31" s="170"/>
      <c r="E31" s="170"/>
      <c r="F31" s="169"/>
    </row>
    <row r="32" spans="2:14" x14ac:dyDescent="0.25">
      <c r="B32" s="110"/>
      <c r="C32" s="170"/>
      <c r="D32" s="170"/>
      <c r="E32" s="170"/>
      <c r="F32" s="169"/>
    </row>
    <row r="33" spans="2:6" x14ac:dyDescent="0.25">
      <c r="B33" s="110"/>
      <c r="C33" s="170"/>
      <c r="D33" s="170"/>
      <c r="E33" s="170"/>
      <c r="F33" s="169"/>
    </row>
    <row r="34" spans="2:6" x14ac:dyDescent="0.25">
      <c r="B34" s="110"/>
      <c r="C34" s="170"/>
      <c r="D34" s="170"/>
      <c r="E34" s="170"/>
      <c r="F34" s="169"/>
    </row>
    <row r="35" spans="2:6" ht="13.8" thickBot="1" x14ac:dyDescent="0.3">
      <c r="B35" s="131"/>
      <c r="C35" s="132"/>
      <c r="D35" s="132"/>
      <c r="E35" s="132"/>
      <c r="F35" s="133"/>
    </row>
  </sheetData>
  <mergeCells count="4">
    <mergeCell ref="C13:D13"/>
    <mergeCell ref="D15:F15"/>
    <mergeCell ref="D16:F16"/>
    <mergeCell ref="C30:F34"/>
  </mergeCells>
  <pageMargins left="0.42" right="0.70866141732283472" top="0.74803149606299213" bottom="0.74803149606299213" header="0.31496062992125984" footer="0.31496062992125984"/>
  <pageSetup scale="59" orientation="landscape" r:id="rId1"/>
  <headerFooter>
    <oddFooter>&amp;C&amp;1#&amp;"Calibri"&amp;6&amp;KC0C0C0Sensitivity: Public (C4)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6E9B-B7BE-4D1A-B6A4-ACAACAF1B086}">
  <sheetPr>
    <pageSetUpPr fitToPage="1"/>
  </sheetPr>
  <dimension ref="B2:N35"/>
  <sheetViews>
    <sheetView showGridLines="0" workbookViewId="0">
      <selection activeCell="C5" sqref="C5"/>
    </sheetView>
  </sheetViews>
  <sheetFormatPr defaultColWidth="8.88671875" defaultRowHeight="13.2" x14ac:dyDescent="0.25"/>
  <cols>
    <col min="1" max="1" width="8.88671875" style="91"/>
    <col min="2" max="2" width="2.33203125" style="90" bestFit="1" customWidth="1"/>
    <col min="3" max="3" width="64.6640625" style="91" bestFit="1" customWidth="1"/>
    <col min="4" max="4" width="10.33203125" style="91" bestFit="1" customWidth="1"/>
    <col min="5" max="5" width="11.33203125" style="91" customWidth="1"/>
    <col min="6" max="6" width="39.5546875" style="92" customWidth="1"/>
    <col min="7" max="12" width="8.88671875" style="91"/>
    <col min="13" max="13" width="10.33203125" style="91" bestFit="1" customWidth="1"/>
    <col min="14" max="14" width="14.33203125" style="91" bestFit="1" customWidth="1"/>
    <col min="15" max="16384" width="8.88671875" style="91"/>
  </cols>
  <sheetData>
    <row r="2" spans="2:6" ht="13.8" thickBot="1" x14ac:dyDescent="0.3"/>
    <row r="3" spans="2:6" x14ac:dyDescent="0.25">
      <c r="B3" s="93"/>
      <c r="C3" s="94"/>
      <c r="D3" s="94"/>
      <c r="E3" s="94"/>
      <c r="F3" s="95"/>
    </row>
    <row r="4" spans="2:6" x14ac:dyDescent="0.25">
      <c r="B4" s="96"/>
      <c r="C4" s="145"/>
      <c r="D4" s="145"/>
      <c r="E4" s="145"/>
      <c r="F4" s="98"/>
    </row>
    <row r="5" spans="2:6" x14ac:dyDescent="0.25">
      <c r="B5" s="96"/>
      <c r="C5" s="145"/>
      <c r="D5" s="145"/>
      <c r="E5" s="145"/>
      <c r="F5" s="98"/>
    </row>
    <row r="6" spans="2:6" x14ac:dyDescent="0.25">
      <c r="B6" s="96"/>
      <c r="C6" s="145"/>
      <c r="D6" s="145"/>
      <c r="E6" s="145"/>
      <c r="F6" s="99"/>
    </row>
    <row r="7" spans="2:6" x14ac:dyDescent="0.25">
      <c r="B7" s="96"/>
      <c r="C7" s="145"/>
      <c r="D7" s="145"/>
      <c r="E7" s="145"/>
      <c r="F7" s="99"/>
    </row>
    <row r="8" spans="2:6" x14ac:dyDescent="0.25">
      <c r="B8" s="96"/>
      <c r="C8" s="145"/>
      <c r="D8" s="145"/>
      <c r="E8" s="145"/>
      <c r="F8" s="99"/>
    </row>
    <row r="9" spans="2:6" x14ac:dyDescent="0.25">
      <c r="B9" s="96"/>
      <c r="C9" s="145"/>
      <c r="D9" s="145"/>
      <c r="E9" s="145"/>
      <c r="F9" s="98"/>
    </row>
    <row r="10" spans="2:6" x14ac:dyDescent="0.25">
      <c r="B10" s="96"/>
      <c r="C10" s="145"/>
      <c r="D10" s="145"/>
      <c r="E10" s="145"/>
      <c r="F10" s="98"/>
    </row>
    <row r="11" spans="2:6" x14ac:dyDescent="0.25">
      <c r="B11" s="96"/>
      <c r="C11" s="145"/>
      <c r="D11" s="145"/>
      <c r="E11" s="145"/>
      <c r="F11" s="98"/>
    </row>
    <row r="12" spans="2:6" x14ac:dyDescent="0.25">
      <c r="B12" s="96"/>
      <c r="C12" s="145"/>
      <c r="D12" s="145"/>
      <c r="E12" s="145"/>
      <c r="F12" s="98"/>
    </row>
    <row r="13" spans="2:6" ht="20.25" customHeight="1" x14ac:dyDescent="0.25">
      <c r="B13" s="100"/>
      <c r="C13" s="164" t="s">
        <v>7</v>
      </c>
      <c r="D13" s="165"/>
      <c r="E13" s="101" t="s">
        <v>86</v>
      </c>
      <c r="F13" s="146">
        <v>44986</v>
      </c>
    </row>
    <row r="14" spans="2:6" x14ac:dyDescent="0.25">
      <c r="B14" s="96"/>
      <c r="C14" s="145"/>
      <c r="D14" s="145"/>
      <c r="E14" s="145"/>
      <c r="F14" s="98"/>
    </row>
    <row r="15" spans="2:6" x14ac:dyDescent="0.25">
      <c r="B15" s="96">
        <v>1</v>
      </c>
      <c r="C15" s="103" t="s">
        <v>87</v>
      </c>
      <c r="D15" s="166" t="s">
        <v>96</v>
      </c>
      <c r="E15" s="166"/>
      <c r="F15" s="167"/>
    </row>
    <row r="16" spans="2:6" x14ac:dyDescent="0.25">
      <c r="B16" s="96">
        <v>2</v>
      </c>
      <c r="C16" s="103" t="s">
        <v>88</v>
      </c>
      <c r="D16" s="166" t="s">
        <v>107</v>
      </c>
      <c r="E16" s="166"/>
      <c r="F16" s="167"/>
    </row>
    <row r="17" spans="2:14" ht="13.8" thickBot="1" x14ac:dyDescent="0.3">
      <c r="B17" s="96"/>
      <c r="C17" s="145"/>
      <c r="D17" s="145"/>
      <c r="E17" s="145"/>
      <c r="F17" s="98"/>
    </row>
    <row r="18" spans="2:14" ht="13.8" thickBot="1" x14ac:dyDescent="0.3">
      <c r="B18" s="104"/>
      <c r="C18" s="105" t="s">
        <v>0</v>
      </c>
      <c r="D18" s="106" t="s">
        <v>27</v>
      </c>
      <c r="E18" s="107" t="s">
        <v>26</v>
      </c>
      <c r="F18" s="108" t="s">
        <v>28</v>
      </c>
    </row>
    <row r="19" spans="2:14" ht="14.4" x14ac:dyDescent="0.25">
      <c r="B19" s="109">
        <v>1</v>
      </c>
      <c r="C19" s="150" t="s">
        <v>59</v>
      </c>
      <c r="D19" s="111">
        <v>10</v>
      </c>
      <c r="E19" s="111">
        <v>10</v>
      </c>
      <c r="F19" s="112"/>
    </row>
    <row r="20" spans="2:14" ht="52.8" x14ac:dyDescent="0.25">
      <c r="B20" s="149">
        <v>2</v>
      </c>
      <c r="C20" s="151" t="s">
        <v>118</v>
      </c>
      <c r="D20" s="138">
        <v>10</v>
      </c>
      <c r="E20" s="139">
        <v>10</v>
      </c>
      <c r="F20" s="114" t="s">
        <v>124</v>
      </c>
    </row>
    <row r="21" spans="2:14" ht="12.75" customHeight="1" x14ac:dyDescent="0.25">
      <c r="B21" s="109">
        <v>3</v>
      </c>
      <c r="C21" s="152" t="s">
        <v>61</v>
      </c>
      <c r="D21" s="113">
        <v>10</v>
      </c>
      <c r="E21" s="115">
        <v>10</v>
      </c>
      <c r="F21" s="116" t="s">
        <v>123</v>
      </c>
      <c r="H21" s="83"/>
      <c r="I21" s="83"/>
      <c r="J21" s="83"/>
      <c r="K21" s="83"/>
      <c r="L21" s="84"/>
      <c r="M21" s="83"/>
      <c r="N21" s="87"/>
    </row>
    <row r="22" spans="2:14" ht="14.4" x14ac:dyDescent="0.3">
      <c r="B22" s="109">
        <v>4</v>
      </c>
      <c r="C22" s="153" t="s">
        <v>97</v>
      </c>
      <c r="D22" s="113">
        <v>10</v>
      </c>
      <c r="E22" s="113">
        <v>10</v>
      </c>
      <c r="F22" s="114"/>
      <c r="H22" s="83"/>
      <c r="I22" s="79"/>
      <c r="J22" s="79"/>
      <c r="K22" s="79"/>
      <c r="L22" s="80"/>
      <c r="M22" s="81"/>
      <c r="N22" s="88"/>
    </row>
    <row r="23" spans="2:14" ht="14.4" x14ac:dyDescent="0.3">
      <c r="B23" s="109"/>
      <c r="C23" s="117" t="s">
        <v>89</v>
      </c>
      <c r="D23" s="118">
        <f>SUM(D19:D22)</f>
        <v>40</v>
      </c>
      <c r="E23" s="134">
        <f>SUM(E19:E22)</f>
        <v>40</v>
      </c>
      <c r="F23" s="119"/>
      <c r="H23" s="83"/>
      <c r="I23" s="79"/>
      <c r="J23" s="79"/>
      <c r="K23" s="79"/>
      <c r="L23" s="81"/>
      <c r="M23" s="81"/>
      <c r="N23" s="88"/>
    </row>
    <row r="24" spans="2:14" ht="13.8" thickBot="1" x14ac:dyDescent="0.3">
      <c r="B24" s="104"/>
      <c r="C24" s="120" t="s">
        <v>90</v>
      </c>
      <c r="D24" s="121" t="s">
        <v>91</v>
      </c>
      <c r="E24" s="135">
        <f>E23/D23*100</f>
        <v>100</v>
      </c>
      <c r="F24" s="122"/>
      <c r="H24" s="36"/>
      <c r="I24" s="36"/>
      <c r="J24" s="36"/>
      <c r="K24" s="36"/>
      <c r="L24" s="36"/>
      <c r="M24" s="36"/>
      <c r="N24" s="89">
        <f>SUM(N22:N23)</f>
        <v>0</v>
      </c>
    </row>
    <row r="25" spans="2:14" x14ac:dyDescent="0.25">
      <c r="B25" s="96"/>
      <c r="C25" s="145"/>
      <c r="D25" s="145"/>
      <c r="E25" s="145"/>
      <c r="F25" s="98"/>
    </row>
    <row r="26" spans="2:14" x14ac:dyDescent="0.25">
      <c r="B26" s="96"/>
      <c r="C26" s="147" t="s">
        <v>94</v>
      </c>
      <c r="D26" s="145"/>
      <c r="E26" s="145"/>
      <c r="F26" s="124" t="s">
        <v>108</v>
      </c>
    </row>
    <row r="27" spans="2:14" x14ac:dyDescent="0.25">
      <c r="B27" s="96"/>
      <c r="C27" s="147" t="s">
        <v>95</v>
      </c>
      <c r="D27" s="145"/>
      <c r="E27" s="145"/>
      <c r="F27" s="124" t="s">
        <v>92</v>
      </c>
    </row>
    <row r="28" spans="2:14" x14ac:dyDescent="0.25">
      <c r="B28" s="125"/>
      <c r="C28" s="126" t="s">
        <v>93</v>
      </c>
      <c r="D28" s="127"/>
      <c r="E28" s="127"/>
      <c r="F28" s="128" t="s">
        <v>93</v>
      </c>
    </row>
    <row r="29" spans="2:14" x14ac:dyDescent="0.25">
      <c r="B29" s="104"/>
      <c r="C29" s="148"/>
      <c r="D29" s="145"/>
      <c r="E29" s="145"/>
      <c r="F29" s="130"/>
    </row>
    <row r="30" spans="2:14" x14ac:dyDescent="0.25">
      <c r="B30" s="110"/>
      <c r="C30" s="170" t="s">
        <v>11</v>
      </c>
      <c r="D30" s="170"/>
      <c r="E30" s="170"/>
      <c r="F30" s="169"/>
    </row>
    <row r="31" spans="2:14" x14ac:dyDescent="0.25">
      <c r="B31" s="110"/>
      <c r="C31" s="170"/>
      <c r="D31" s="170"/>
      <c r="E31" s="170"/>
      <c r="F31" s="169"/>
    </row>
    <row r="32" spans="2:14" x14ac:dyDescent="0.25">
      <c r="B32" s="110"/>
      <c r="C32" s="170"/>
      <c r="D32" s="170"/>
      <c r="E32" s="170"/>
      <c r="F32" s="169"/>
    </row>
    <row r="33" spans="2:6" x14ac:dyDescent="0.25">
      <c r="B33" s="110"/>
      <c r="C33" s="170"/>
      <c r="D33" s="170"/>
      <c r="E33" s="170"/>
      <c r="F33" s="169"/>
    </row>
    <row r="34" spans="2:6" x14ac:dyDescent="0.25">
      <c r="B34" s="110"/>
      <c r="C34" s="170"/>
      <c r="D34" s="170"/>
      <c r="E34" s="170"/>
      <c r="F34" s="169"/>
    </row>
    <row r="35" spans="2:6" ht="13.8" thickBot="1" x14ac:dyDescent="0.3">
      <c r="B35" s="131"/>
      <c r="C35" s="132"/>
      <c r="D35" s="132"/>
      <c r="E35" s="132"/>
      <c r="F35" s="133"/>
    </row>
  </sheetData>
  <mergeCells count="4">
    <mergeCell ref="C13:D13"/>
    <mergeCell ref="D15:F15"/>
    <mergeCell ref="D16:F16"/>
    <mergeCell ref="C30:F34"/>
  </mergeCells>
  <pageMargins left="0.42" right="0.70866141732283472" top="0.74803149606299213" bottom="0.74803149606299213" header="0.31496062992125984" footer="0.31496062992125984"/>
  <pageSetup scale="59" orientation="landscape" r:id="rId1"/>
  <headerFooter>
    <oddFooter>&amp;C&amp;1#&amp;"Calibri"&amp;6&amp;KC0C0C0Sensitivity: Public (C4)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7CB4-41FF-49BB-ABED-4078FB792E2E}">
  <sheetPr>
    <pageSetUpPr fitToPage="1"/>
  </sheetPr>
  <dimension ref="B2:N35"/>
  <sheetViews>
    <sheetView showGridLines="0" tabSelected="1" workbookViewId="0">
      <selection activeCell="F21" sqref="F21"/>
    </sheetView>
  </sheetViews>
  <sheetFormatPr defaultColWidth="8.88671875" defaultRowHeight="13.2" x14ac:dyDescent="0.25"/>
  <cols>
    <col min="1" max="1" width="8.88671875" style="91"/>
    <col min="2" max="2" width="2.33203125" style="90" bestFit="1" customWidth="1"/>
    <col min="3" max="3" width="64.6640625" style="91" bestFit="1" customWidth="1"/>
    <col min="4" max="4" width="10.33203125" style="91" bestFit="1" customWidth="1"/>
    <col min="5" max="5" width="11.33203125" style="91" customWidth="1"/>
    <col min="6" max="6" width="39.5546875" style="92" customWidth="1"/>
    <col min="7" max="12" width="8.88671875" style="91"/>
    <col min="13" max="13" width="10.33203125" style="91" bestFit="1" customWidth="1"/>
    <col min="14" max="14" width="14.33203125" style="91" bestFit="1" customWidth="1"/>
    <col min="15" max="16384" width="8.88671875" style="91"/>
  </cols>
  <sheetData>
    <row r="2" spans="2:6" ht="13.8" thickBot="1" x14ac:dyDescent="0.3"/>
    <row r="3" spans="2:6" x14ac:dyDescent="0.25">
      <c r="B3" s="93"/>
      <c r="C3" s="94"/>
      <c r="D3" s="94"/>
      <c r="E3" s="94"/>
      <c r="F3" s="95"/>
    </row>
    <row r="4" spans="2:6" x14ac:dyDescent="0.25">
      <c r="B4" s="96"/>
      <c r="C4" s="145"/>
      <c r="D4" s="145"/>
      <c r="E4" s="145"/>
      <c r="F4" s="98"/>
    </row>
    <row r="5" spans="2:6" x14ac:dyDescent="0.25">
      <c r="B5" s="96"/>
      <c r="C5" s="145"/>
      <c r="D5" s="145"/>
      <c r="E5" s="145"/>
      <c r="F5" s="98"/>
    </row>
    <row r="6" spans="2:6" x14ac:dyDescent="0.25">
      <c r="B6" s="96"/>
      <c r="C6" s="145"/>
      <c r="D6" s="145"/>
      <c r="E6" s="145"/>
      <c r="F6" s="99"/>
    </row>
    <row r="7" spans="2:6" x14ac:dyDescent="0.25">
      <c r="B7" s="96"/>
      <c r="C7" s="145"/>
      <c r="D7" s="145"/>
      <c r="E7" s="145"/>
      <c r="F7" s="99"/>
    </row>
    <row r="8" spans="2:6" x14ac:dyDescent="0.25">
      <c r="B8" s="96"/>
      <c r="C8" s="145"/>
      <c r="D8" s="145"/>
      <c r="E8" s="145"/>
      <c r="F8" s="99"/>
    </row>
    <row r="9" spans="2:6" x14ac:dyDescent="0.25">
      <c r="B9" s="96"/>
      <c r="C9" s="145"/>
      <c r="D9" s="145"/>
      <c r="E9" s="145"/>
      <c r="F9" s="98"/>
    </row>
    <row r="10" spans="2:6" x14ac:dyDescent="0.25">
      <c r="B10" s="96"/>
      <c r="C10" s="145"/>
      <c r="D10" s="145"/>
      <c r="E10" s="145"/>
      <c r="F10" s="98"/>
    </row>
    <row r="11" spans="2:6" x14ac:dyDescent="0.25">
      <c r="B11" s="96"/>
      <c r="C11" s="145"/>
      <c r="D11" s="145"/>
      <c r="E11" s="145"/>
      <c r="F11" s="98"/>
    </row>
    <row r="12" spans="2:6" x14ac:dyDescent="0.25">
      <c r="B12" s="96"/>
      <c r="C12" s="145"/>
      <c r="D12" s="145"/>
      <c r="E12" s="145"/>
      <c r="F12" s="98"/>
    </row>
    <row r="13" spans="2:6" ht="20.25" customHeight="1" x14ac:dyDescent="0.25">
      <c r="B13" s="100"/>
      <c r="C13" s="164" t="s">
        <v>7</v>
      </c>
      <c r="D13" s="165"/>
      <c r="E13" s="101" t="s">
        <v>86</v>
      </c>
      <c r="F13" s="146">
        <v>45017</v>
      </c>
    </row>
    <row r="14" spans="2:6" x14ac:dyDescent="0.25">
      <c r="B14" s="96"/>
      <c r="C14" s="145"/>
      <c r="D14" s="145"/>
      <c r="E14" s="145"/>
      <c r="F14" s="98"/>
    </row>
    <row r="15" spans="2:6" x14ac:dyDescent="0.25">
      <c r="B15" s="96">
        <v>1</v>
      </c>
      <c r="C15" s="103" t="s">
        <v>87</v>
      </c>
      <c r="D15" s="166" t="s">
        <v>96</v>
      </c>
      <c r="E15" s="166"/>
      <c r="F15" s="167"/>
    </row>
    <row r="16" spans="2:6" x14ac:dyDescent="0.25">
      <c r="B16" s="96">
        <v>2</v>
      </c>
      <c r="C16" s="103" t="s">
        <v>88</v>
      </c>
      <c r="D16" s="166" t="s">
        <v>107</v>
      </c>
      <c r="E16" s="166"/>
      <c r="F16" s="167"/>
    </row>
    <row r="17" spans="2:14" ht="13.8" thickBot="1" x14ac:dyDescent="0.3">
      <c r="B17" s="96"/>
      <c r="C17" s="145"/>
      <c r="D17" s="145"/>
      <c r="E17" s="145"/>
      <c r="F17" s="98"/>
    </row>
    <row r="18" spans="2:14" ht="13.8" thickBot="1" x14ac:dyDescent="0.3">
      <c r="B18" s="104"/>
      <c r="C18" s="105" t="s">
        <v>0</v>
      </c>
      <c r="D18" s="106" t="s">
        <v>27</v>
      </c>
      <c r="E18" s="107" t="s">
        <v>26</v>
      </c>
      <c r="F18" s="108" t="s">
        <v>28</v>
      </c>
    </row>
    <row r="19" spans="2:14" ht="14.4" x14ac:dyDescent="0.25">
      <c r="B19" s="109">
        <v>1</v>
      </c>
      <c r="C19" s="150" t="s">
        <v>59</v>
      </c>
      <c r="D19" s="111">
        <v>10</v>
      </c>
      <c r="E19" s="111">
        <v>10</v>
      </c>
      <c r="F19" s="112"/>
    </row>
    <row r="20" spans="2:14" ht="52.8" x14ac:dyDescent="0.25">
      <c r="B20" s="149">
        <v>2</v>
      </c>
      <c r="C20" s="151" t="s">
        <v>118</v>
      </c>
      <c r="D20" s="138">
        <v>10</v>
      </c>
      <c r="E20" s="139">
        <v>10</v>
      </c>
      <c r="F20" s="114" t="s">
        <v>131</v>
      </c>
    </row>
    <row r="21" spans="2:14" ht="12.75" customHeight="1" x14ac:dyDescent="0.25">
      <c r="B21" s="109">
        <v>3</v>
      </c>
      <c r="C21" s="152" t="s">
        <v>61</v>
      </c>
      <c r="D21" s="113">
        <v>10</v>
      </c>
      <c r="E21" s="115">
        <v>10</v>
      </c>
      <c r="F21" s="116" t="s">
        <v>129</v>
      </c>
      <c r="H21" s="83"/>
      <c r="I21" s="83"/>
      <c r="J21" s="83"/>
      <c r="K21" s="83"/>
      <c r="L21" s="84"/>
      <c r="M21" s="83"/>
      <c r="N21" s="87"/>
    </row>
    <row r="22" spans="2:14" ht="14.4" x14ac:dyDescent="0.3">
      <c r="B22" s="109">
        <v>4</v>
      </c>
      <c r="C22" s="153" t="s">
        <v>97</v>
      </c>
      <c r="D22" s="113">
        <v>10</v>
      </c>
      <c r="E22" s="113">
        <v>10</v>
      </c>
      <c r="F22" s="114"/>
      <c r="H22" s="83"/>
      <c r="I22" s="79"/>
      <c r="J22" s="79"/>
      <c r="K22" s="79"/>
      <c r="L22" s="80"/>
      <c r="M22" s="81"/>
      <c r="N22" s="88"/>
    </row>
    <row r="23" spans="2:14" ht="14.4" x14ac:dyDescent="0.3">
      <c r="B23" s="109"/>
      <c r="C23" s="117" t="s">
        <v>89</v>
      </c>
      <c r="D23" s="118">
        <f>SUM(D19:D22)</f>
        <v>40</v>
      </c>
      <c r="E23" s="134">
        <f>SUM(E19:E22)</f>
        <v>40</v>
      </c>
      <c r="F23" s="119"/>
      <c r="H23" s="83"/>
      <c r="I23" s="79"/>
      <c r="J23" s="79"/>
      <c r="K23" s="79"/>
      <c r="L23" s="81"/>
      <c r="M23" s="81"/>
      <c r="N23" s="88"/>
    </row>
    <row r="24" spans="2:14" ht="13.8" thickBot="1" x14ac:dyDescent="0.3">
      <c r="B24" s="104"/>
      <c r="C24" s="120" t="s">
        <v>90</v>
      </c>
      <c r="D24" s="121" t="s">
        <v>91</v>
      </c>
      <c r="E24" s="135">
        <f>E23/D23*100</f>
        <v>100</v>
      </c>
      <c r="F24" s="122"/>
      <c r="H24" s="36"/>
      <c r="I24" s="36"/>
      <c r="J24" s="36"/>
      <c r="K24" s="36"/>
      <c r="L24" s="36"/>
      <c r="M24" s="36"/>
      <c r="N24" s="89">
        <f>SUM(N22:N23)</f>
        <v>0</v>
      </c>
    </row>
    <row r="25" spans="2:14" x14ac:dyDescent="0.25">
      <c r="B25" s="96"/>
      <c r="C25" s="145"/>
      <c r="D25" s="145"/>
      <c r="E25" s="145"/>
      <c r="F25" s="98"/>
    </row>
    <row r="26" spans="2:14" x14ac:dyDescent="0.25">
      <c r="B26" s="96"/>
      <c r="C26" s="147" t="s">
        <v>94</v>
      </c>
      <c r="D26" s="145"/>
      <c r="E26" s="145"/>
      <c r="F26" s="124" t="s">
        <v>108</v>
      </c>
    </row>
    <row r="27" spans="2:14" x14ac:dyDescent="0.25">
      <c r="B27" s="96"/>
      <c r="C27" s="147" t="s">
        <v>95</v>
      </c>
      <c r="D27" s="145"/>
      <c r="E27" s="145"/>
      <c r="F27" s="124" t="s">
        <v>92</v>
      </c>
    </row>
    <row r="28" spans="2:14" x14ac:dyDescent="0.25">
      <c r="B28" s="125"/>
      <c r="C28" s="126" t="s">
        <v>93</v>
      </c>
      <c r="D28" s="127"/>
      <c r="E28" s="127"/>
      <c r="F28" s="128" t="s">
        <v>93</v>
      </c>
    </row>
    <row r="29" spans="2:14" x14ac:dyDescent="0.25">
      <c r="B29" s="104"/>
      <c r="C29" s="148"/>
      <c r="D29" s="145"/>
      <c r="E29" s="145"/>
      <c r="F29" s="130"/>
    </row>
    <row r="30" spans="2:14" x14ac:dyDescent="0.25">
      <c r="B30" s="110"/>
      <c r="C30" s="170" t="s">
        <v>11</v>
      </c>
      <c r="D30" s="170"/>
      <c r="E30" s="170"/>
      <c r="F30" s="169"/>
    </row>
    <row r="31" spans="2:14" x14ac:dyDescent="0.25">
      <c r="B31" s="110"/>
      <c r="C31" s="170"/>
      <c r="D31" s="170"/>
      <c r="E31" s="170"/>
      <c r="F31" s="169"/>
    </row>
    <row r="32" spans="2:14" x14ac:dyDescent="0.25">
      <c r="B32" s="110"/>
      <c r="C32" s="170"/>
      <c r="D32" s="170"/>
      <c r="E32" s="170"/>
      <c r="F32" s="169"/>
    </row>
    <row r="33" spans="2:6" x14ac:dyDescent="0.25">
      <c r="B33" s="110"/>
      <c r="C33" s="170"/>
      <c r="D33" s="170"/>
      <c r="E33" s="170"/>
      <c r="F33" s="169"/>
    </row>
    <row r="34" spans="2:6" x14ac:dyDescent="0.25">
      <c r="B34" s="110"/>
      <c r="C34" s="170"/>
      <c r="D34" s="170"/>
      <c r="E34" s="170"/>
      <c r="F34" s="169"/>
    </row>
    <row r="35" spans="2:6" ht="13.8" thickBot="1" x14ac:dyDescent="0.3">
      <c r="B35" s="131"/>
      <c r="C35" s="132"/>
      <c r="D35" s="132"/>
      <c r="E35" s="132"/>
      <c r="F35" s="133"/>
    </row>
  </sheetData>
  <mergeCells count="4">
    <mergeCell ref="C13:D13"/>
    <mergeCell ref="D15:F15"/>
    <mergeCell ref="D16:F16"/>
    <mergeCell ref="C30:F34"/>
  </mergeCells>
  <pageMargins left="0.42" right="0.70866141732283472" top="0.74803149606299213" bottom="0.74803149606299213" header="0.31496062992125984" footer="0.31496062992125984"/>
  <pageSetup scale="59" orientation="landscape" r:id="rId1"/>
  <headerFooter>
    <oddFooter>&amp;C&amp;1#&amp;"Calibri"&amp;6&amp;KC0C0C0Sensitivity: Public (C4)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EE57-BDC5-4938-817F-777BB1E23578}">
  <sheetPr>
    <pageSetUpPr fitToPage="1"/>
  </sheetPr>
  <dimension ref="B2:N35"/>
  <sheetViews>
    <sheetView showGridLines="0" topLeftCell="A13" workbookViewId="0">
      <selection activeCell="F20" sqref="F20"/>
    </sheetView>
  </sheetViews>
  <sheetFormatPr defaultColWidth="8.88671875" defaultRowHeight="13.2" x14ac:dyDescent="0.25"/>
  <cols>
    <col min="1" max="1" width="8.88671875" style="91"/>
    <col min="2" max="2" width="2.33203125" style="90" bestFit="1" customWidth="1"/>
    <col min="3" max="3" width="64.6640625" style="91" bestFit="1" customWidth="1"/>
    <col min="4" max="4" width="10.33203125" style="91" bestFit="1" customWidth="1"/>
    <col min="5" max="5" width="11.33203125" style="91" customWidth="1"/>
    <col min="6" max="6" width="39.5546875" style="92" customWidth="1"/>
    <col min="7" max="12" width="8.88671875" style="91"/>
    <col min="13" max="13" width="10.33203125" style="91" bestFit="1" customWidth="1"/>
    <col min="14" max="14" width="14.33203125" style="91" bestFit="1" customWidth="1"/>
    <col min="15" max="16384" width="8.88671875" style="91"/>
  </cols>
  <sheetData>
    <row r="2" spans="2:6" ht="13.8" thickBot="1" x14ac:dyDescent="0.3"/>
    <row r="3" spans="2:6" x14ac:dyDescent="0.25">
      <c r="B3" s="93"/>
      <c r="C3" s="94"/>
      <c r="D3" s="94"/>
      <c r="E3" s="94"/>
      <c r="F3" s="95"/>
    </row>
    <row r="4" spans="2:6" x14ac:dyDescent="0.25">
      <c r="B4" s="96"/>
      <c r="C4" s="145"/>
      <c r="D4" s="145"/>
      <c r="E4" s="145"/>
      <c r="F4" s="98"/>
    </row>
    <row r="5" spans="2:6" x14ac:dyDescent="0.25">
      <c r="B5" s="96"/>
      <c r="C5" s="145"/>
      <c r="D5" s="145"/>
      <c r="E5" s="145"/>
      <c r="F5" s="98"/>
    </row>
    <row r="6" spans="2:6" x14ac:dyDescent="0.25">
      <c r="B6" s="96"/>
      <c r="C6" s="145"/>
      <c r="D6" s="145"/>
      <c r="E6" s="145"/>
      <c r="F6" s="99"/>
    </row>
    <row r="7" spans="2:6" x14ac:dyDescent="0.25">
      <c r="B7" s="96"/>
      <c r="C7" s="145"/>
      <c r="D7" s="145"/>
      <c r="E7" s="145"/>
      <c r="F7" s="99"/>
    </row>
    <row r="8" spans="2:6" x14ac:dyDescent="0.25">
      <c r="B8" s="96"/>
      <c r="C8" s="145"/>
      <c r="D8" s="145"/>
      <c r="E8" s="145"/>
      <c r="F8" s="99"/>
    </row>
    <row r="9" spans="2:6" x14ac:dyDescent="0.25">
      <c r="B9" s="96"/>
      <c r="C9" s="145"/>
      <c r="D9" s="145"/>
      <c r="E9" s="145"/>
      <c r="F9" s="98"/>
    </row>
    <row r="10" spans="2:6" x14ac:dyDescent="0.25">
      <c r="B10" s="96"/>
      <c r="C10" s="145"/>
      <c r="D10" s="145"/>
      <c r="E10" s="145"/>
      <c r="F10" s="98"/>
    </row>
    <row r="11" spans="2:6" x14ac:dyDescent="0.25">
      <c r="B11" s="96"/>
      <c r="C11" s="145"/>
      <c r="D11" s="145"/>
      <c r="E11" s="145"/>
      <c r="F11" s="98"/>
    </row>
    <row r="12" spans="2:6" x14ac:dyDescent="0.25">
      <c r="B12" s="96"/>
      <c r="C12" s="145"/>
      <c r="D12" s="145"/>
      <c r="E12" s="145"/>
      <c r="F12" s="98"/>
    </row>
    <row r="13" spans="2:6" ht="20.25" customHeight="1" x14ac:dyDescent="0.25">
      <c r="B13" s="100"/>
      <c r="C13" s="164" t="s">
        <v>7</v>
      </c>
      <c r="D13" s="165"/>
      <c r="E13" s="101" t="s">
        <v>86</v>
      </c>
      <c r="F13" s="146" t="s">
        <v>125</v>
      </c>
    </row>
    <row r="14" spans="2:6" x14ac:dyDescent="0.25">
      <c r="B14" s="96"/>
      <c r="C14" s="145"/>
      <c r="D14" s="145"/>
      <c r="E14" s="145"/>
      <c r="F14" s="98"/>
    </row>
    <row r="15" spans="2:6" x14ac:dyDescent="0.25">
      <c r="B15" s="96">
        <v>1</v>
      </c>
      <c r="C15" s="103" t="s">
        <v>87</v>
      </c>
      <c r="D15" s="166" t="s">
        <v>96</v>
      </c>
      <c r="E15" s="166"/>
      <c r="F15" s="167"/>
    </row>
    <row r="16" spans="2:6" x14ac:dyDescent="0.25">
      <c r="B16" s="96">
        <v>2</v>
      </c>
      <c r="C16" s="103" t="s">
        <v>88</v>
      </c>
      <c r="D16" s="166" t="s">
        <v>107</v>
      </c>
      <c r="E16" s="166"/>
      <c r="F16" s="167"/>
    </row>
    <row r="17" spans="2:14" ht="13.8" thickBot="1" x14ac:dyDescent="0.3">
      <c r="B17" s="96"/>
      <c r="C17" s="145"/>
      <c r="D17" s="145"/>
      <c r="E17" s="145"/>
      <c r="F17" s="98"/>
    </row>
    <row r="18" spans="2:14" ht="13.8" thickBot="1" x14ac:dyDescent="0.3">
      <c r="B18" s="104"/>
      <c r="C18" s="105" t="s">
        <v>0</v>
      </c>
      <c r="D18" s="106" t="s">
        <v>27</v>
      </c>
      <c r="E18" s="107" t="s">
        <v>26</v>
      </c>
      <c r="F18" s="108" t="s">
        <v>28</v>
      </c>
    </row>
    <row r="19" spans="2:14" ht="14.4" x14ac:dyDescent="0.25">
      <c r="B19" s="109">
        <v>1</v>
      </c>
      <c r="C19" s="150" t="s">
        <v>59</v>
      </c>
      <c r="D19" s="111">
        <v>10</v>
      </c>
      <c r="E19" s="111">
        <v>10</v>
      </c>
      <c r="F19" s="112"/>
    </row>
    <row r="20" spans="2:14" ht="52.8" x14ac:dyDescent="0.25">
      <c r="B20" s="149">
        <v>2</v>
      </c>
      <c r="C20" s="151" t="s">
        <v>118</v>
      </c>
      <c r="D20" s="138">
        <v>10</v>
      </c>
      <c r="E20" s="139">
        <v>10</v>
      </c>
      <c r="F20" s="114" t="s">
        <v>130</v>
      </c>
    </row>
    <row r="21" spans="2:14" ht="12.75" customHeight="1" x14ac:dyDescent="0.25">
      <c r="B21" s="109">
        <v>3</v>
      </c>
      <c r="C21" s="152" t="s">
        <v>61</v>
      </c>
      <c r="D21" s="113">
        <v>10</v>
      </c>
      <c r="E21" s="115">
        <v>10</v>
      </c>
      <c r="F21" s="116" t="s">
        <v>128</v>
      </c>
      <c r="H21" s="83"/>
      <c r="I21" s="83"/>
      <c r="J21" s="83"/>
      <c r="K21" s="83"/>
      <c r="L21" s="84"/>
      <c r="M21" s="83"/>
      <c r="N21" s="87"/>
    </row>
    <row r="22" spans="2:14" ht="14.4" x14ac:dyDescent="0.3">
      <c r="B22" s="109">
        <v>4</v>
      </c>
      <c r="C22" s="153" t="s">
        <v>97</v>
      </c>
      <c r="D22" s="113">
        <v>10</v>
      </c>
      <c r="E22" s="113">
        <v>10</v>
      </c>
      <c r="F22" s="114"/>
      <c r="H22" s="83"/>
      <c r="I22" s="79"/>
      <c r="J22" s="79"/>
      <c r="K22" s="79"/>
      <c r="L22" s="80"/>
      <c r="M22" s="81"/>
      <c r="N22" s="88"/>
    </row>
    <row r="23" spans="2:14" ht="14.4" x14ac:dyDescent="0.3">
      <c r="B23" s="109"/>
      <c r="C23" s="117" t="s">
        <v>89</v>
      </c>
      <c r="D23" s="118">
        <f>SUM(D19:D22)</f>
        <v>40</v>
      </c>
      <c r="E23" s="134">
        <f>SUM(E19:E22)</f>
        <v>40</v>
      </c>
      <c r="F23" s="119"/>
      <c r="H23" s="83"/>
      <c r="I23" s="79"/>
      <c r="J23" s="79"/>
      <c r="K23" s="79"/>
      <c r="L23" s="81"/>
      <c r="M23" s="81"/>
      <c r="N23" s="88"/>
    </row>
    <row r="24" spans="2:14" ht="13.8" thickBot="1" x14ac:dyDescent="0.3">
      <c r="B24" s="104"/>
      <c r="C24" s="120" t="s">
        <v>90</v>
      </c>
      <c r="D24" s="121" t="s">
        <v>91</v>
      </c>
      <c r="E24" s="135">
        <f>E23/D23*100</f>
        <v>100</v>
      </c>
      <c r="F24" s="122"/>
      <c r="H24" s="36"/>
      <c r="I24" s="36"/>
      <c r="J24" s="36"/>
      <c r="K24" s="36"/>
      <c r="L24" s="36"/>
      <c r="M24" s="36"/>
      <c r="N24" s="89">
        <f>SUM(N22:N23)</f>
        <v>0</v>
      </c>
    </row>
    <row r="25" spans="2:14" x14ac:dyDescent="0.25">
      <c r="B25" s="96"/>
      <c r="C25" s="145"/>
      <c r="D25" s="145"/>
      <c r="E25" s="145"/>
      <c r="F25" s="98"/>
    </row>
    <row r="26" spans="2:14" x14ac:dyDescent="0.25">
      <c r="B26" s="96"/>
      <c r="C26" s="147" t="s">
        <v>94</v>
      </c>
      <c r="D26" s="145"/>
      <c r="E26" s="145"/>
      <c r="F26" s="124" t="s">
        <v>108</v>
      </c>
    </row>
    <row r="27" spans="2:14" x14ac:dyDescent="0.25">
      <c r="B27" s="96"/>
      <c r="C27" s="147" t="s">
        <v>95</v>
      </c>
      <c r="D27" s="145"/>
      <c r="E27" s="145"/>
      <c r="F27" s="124" t="s">
        <v>92</v>
      </c>
    </row>
    <row r="28" spans="2:14" x14ac:dyDescent="0.25">
      <c r="B28" s="125"/>
      <c r="C28" s="126" t="s">
        <v>93</v>
      </c>
      <c r="D28" s="127"/>
      <c r="E28" s="127"/>
      <c r="F28" s="128" t="s">
        <v>93</v>
      </c>
    </row>
    <row r="29" spans="2:14" x14ac:dyDescent="0.25">
      <c r="B29" s="104"/>
      <c r="C29" s="148"/>
      <c r="D29" s="145"/>
      <c r="E29" s="145"/>
      <c r="F29" s="130"/>
    </row>
    <row r="30" spans="2:14" x14ac:dyDescent="0.25">
      <c r="B30" s="110"/>
      <c r="C30" s="170" t="s">
        <v>11</v>
      </c>
      <c r="D30" s="170"/>
      <c r="E30" s="170"/>
      <c r="F30" s="169"/>
    </row>
    <row r="31" spans="2:14" x14ac:dyDescent="0.25">
      <c r="B31" s="110"/>
      <c r="C31" s="170"/>
      <c r="D31" s="170"/>
      <c r="E31" s="170"/>
      <c r="F31" s="169"/>
    </row>
    <row r="32" spans="2:14" x14ac:dyDescent="0.25">
      <c r="B32" s="110"/>
      <c r="C32" s="170"/>
      <c r="D32" s="170"/>
      <c r="E32" s="170"/>
      <c r="F32" s="169"/>
    </row>
    <row r="33" spans="2:6" x14ac:dyDescent="0.25">
      <c r="B33" s="110"/>
      <c r="C33" s="170"/>
      <c r="D33" s="170"/>
      <c r="E33" s="170"/>
      <c r="F33" s="169"/>
    </row>
    <row r="34" spans="2:6" x14ac:dyDescent="0.25">
      <c r="B34" s="110"/>
      <c r="C34" s="170"/>
      <c r="D34" s="170"/>
      <c r="E34" s="170"/>
      <c r="F34" s="169"/>
    </row>
    <row r="35" spans="2:6" ht="13.8" thickBot="1" x14ac:dyDescent="0.3">
      <c r="B35" s="131"/>
      <c r="C35" s="132"/>
      <c r="D35" s="132"/>
      <c r="E35" s="132"/>
      <c r="F35" s="133"/>
    </row>
  </sheetData>
  <mergeCells count="4">
    <mergeCell ref="C13:D13"/>
    <mergeCell ref="D15:F15"/>
    <mergeCell ref="D16:F16"/>
    <mergeCell ref="C30:F34"/>
  </mergeCells>
  <pageMargins left="0.42" right="0.70866141732283472" top="0.74803149606299213" bottom="0.74803149606299213" header="0.31496062992125984" footer="0.31496062992125984"/>
  <pageSetup scale="59" orientation="landscape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4" zoomScale="80" zoomScaleNormal="80" workbookViewId="0">
      <selection activeCell="O25" sqref="O25"/>
    </sheetView>
  </sheetViews>
  <sheetFormatPr defaultRowHeight="13.2" x14ac:dyDescent="0.25"/>
  <sheetData/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6"/>
  <sheetViews>
    <sheetView showGridLines="0" workbookViewId="0">
      <selection activeCell="C13" sqref="C13"/>
    </sheetView>
  </sheetViews>
  <sheetFormatPr defaultRowHeight="13.2" x14ac:dyDescent="0.25"/>
  <cols>
    <col min="1" max="1" width="9.109375" style="56" customWidth="1"/>
    <col min="2" max="2" width="25.88671875" customWidth="1"/>
    <col min="3" max="3" width="10.5546875" customWidth="1"/>
  </cols>
  <sheetData>
    <row r="2" spans="1:6" ht="18" x14ac:dyDescent="0.35">
      <c r="B2" s="24" t="s">
        <v>29</v>
      </c>
      <c r="C2" s="21"/>
      <c r="D2" s="21"/>
      <c r="E2" s="21"/>
      <c r="F2" s="21"/>
    </row>
    <row r="3" spans="1:6" ht="14.4" x14ac:dyDescent="0.3">
      <c r="B3" s="22"/>
      <c r="C3" s="22"/>
      <c r="D3" s="22"/>
      <c r="E3" s="22"/>
      <c r="F3" s="22"/>
    </row>
    <row r="4" spans="1:6" ht="14.4" x14ac:dyDescent="0.3">
      <c r="A4" s="57" t="s">
        <v>30</v>
      </c>
      <c r="B4" s="25" t="s">
        <v>35</v>
      </c>
      <c r="C4" s="22"/>
      <c r="D4" s="22"/>
      <c r="E4" s="22"/>
      <c r="F4" s="22"/>
    </row>
    <row r="5" spans="1:6" ht="14.4" x14ac:dyDescent="0.3">
      <c r="A5" s="57"/>
      <c r="B5" s="23"/>
      <c r="C5" s="22"/>
      <c r="D5" s="22"/>
      <c r="E5" s="22"/>
      <c r="F5" s="22"/>
    </row>
    <row r="6" spans="1:6" ht="14.4" x14ac:dyDescent="0.3">
      <c r="A6" s="57"/>
      <c r="B6" s="27" t="s">
        <v>40</v>
      </c>
      <c r="C6" s="28" t="s">
        <v>34</v>
      </c>
      <c r="D6" s="22"/>
      <c r="E6" s="22"/>
      <c r="F6" s="22"/>
    </row>
    <row r="7" spans="1:6" ht="14.4" x14ac:dyDescent="0.3">
      <c r="A7" s="57"/>
      <c r="B7" s="27" t="s">
        <v>39</v>
      </c>
      <c r="C7" s="27">
        <v>10</v>
      </c>
      <c r="D7" s="22"/>
      <c r="E7" s="22"/>
      <c r="F7" s="22"/>
    </row>
    <row r="8" spans="1:6" ht="14.4" x14ac:dyDescent="0.3">
      <c r="A8" s="57"/>
      <c r="B8" s="27" t="s">
        <v>41</v>
      </c>
      <c r="C8" s="27">
        <v>5</v>
      </c>
      <c r="D8" s="22"/>
      <c r="E8" s="22"/>
      <c r="F8" s="22"/>
    </row>
    <row r="9" spans="1:6" ht="14.4" x14ac:dyDescent="0.3">
      <c r="A9" s="57"/>
      <c r="B9" s="27" t="s">
        <v>42</v>
      </c>
      <c r="C9" s="27">
        <v>0</v>
      </c>
      <c r="D9" s="22"/>
      <c r="E9" s="22"/>
      <c r="F9" s="22"/>
    </row>
    <row r="10" spans="1:6" ht="14.4" x14ac:dyDescent="0.3">
      <c r="A10" s="57"/>
      <c r="B10" s="22"/>
      <c r="C10" s="22"/>
      <c r="D10" s="22"/>
      <c r="E10" s="22"/>
      <c r="F10" s="22"/>
    </row>
    <row r="11" spans="1:6" ht="14.4" x14ac:dyDescent="0.3">
      <c r="A11" s="57" t="s">
        <v>31</v>
      </c>
      <c r="B11" s="26" t="s">
        <v>36</v>
      </c>
      <c r="C11" s="22"/>
      <c r="D11" s="22"/>
      <c r="E11" s="22"/>
      <c r="F11" s="22"/>
    </row>
    <row r="12" spans="1:6" ht="14.4" x14ac:dyDescent="0.3">
      <c r="A12" s="57"/>
      <c r="B12" s="22"/>
      <c r="C12" s="22"/>
      <c r="D12" s="22"/>
      <c r="E12" s="22"/>
      <c r="F12" s="22"/>
    </row>
    <row r="13" spans="1:6" ht="14.4" x14ac:dyDescent="0.3">
      <c r="A13" s="57"/>
      <c r="B13" s="27" t="s">
        <v>40</v>
      </c>
      <c r="C13" s="28" t="s">
        <v>34</v>
      </c>
      <c r="D13" s="22"/>
      <c r="E13" s="22"/>
      <c r="F13" s="22"/>
    </row>
    <row r="14" spans="1:6" ht="14.4" x14ac:dyDescent="0.3">
      <c r="A14" s="57"/>
      <c r="B14" s="27" t="s">
        <v>39</v>
      </c>
      <c r="C14" s="27">
        <v>10</v>
      </c>
      <c r="D14" s="22"/>
      <c r="E14" s="22"/>
      <c r="F14" s="22"/>
    </row>
    <row r="15" spans="1:6" ht="14.4" x14ac:dyDescent="0.3">
      <c r="A15" s="57"/>
      <c r="B15" s="27" t="s">
        <v>43</v>
      </c>
      <c r="C15" s="27">
        <v>0</v>
      </c>
      <c r="D15" s="22"/>
      <c r="E15" s="22"/>
      <c r="F15" s="22"/>
    </row>
    <row r="16" spans="1:6" ht="14.4" x14ac:dyDescent="0.3">
      <c r="A16" s="57"/>
      <c r="B16" s="22"/>
      <c r="C16" s="22"/>
      <c r="D16" s="22"/>
      <c r="E16" s="22"/>
      <c r="F16" s="22"/>
    </row>
    <row r="17" spans="1:6" ht="14.4" x14ac:dyDescent="0.3">
      <c r="A17" s="57" t="s">
        <v>32</v>
      </c>
      <c r="B17" s="25" t="s">
        <v>37</v>
      </c>
      <c r="C17" s="22"/>
      <c r="D17" s="22"/>
      <c r="E17" s="22"/>
      <c r="F17" s="22"/>
    </row>
    <row r="18" spans="1:6" ht="14.4" x14ac:dyDescent="0.3">
      <c r="A18" s="57"/>
      <c r="B18" s="23"/>
      <c r="C18" s="22"/>
      <c r="D18" s="22"/>
      <c r="E18" s="22"/>
      <c r="F18" s="22"/>
    </row>
    <row r="19" spans="1:6" ht="14.4" x14ac:dyDescent="0.3">
      <c r="A19" s="57"/>
      <c r="B19" s="27" t="s">
        <v>40</v>
      </c>
      <c r="C19" s="28" t="s">
        <v>34</v>
      </c>
      <c r="D19" s="22"/>
      <c r="E19" s="22"/>
      <c r="F19" s="22"/>
    </row>
    <row r="20" spans="1:6" ht="14.4" x14ac:dyDescent="0.3">
      <c r="A20" s="57"/>
      <c r="B20" s="27" t="s">
        <v>39</v>
      </c>
      <c r="C20" s="27">
        <v>10</v>
      </c>
      <c r="D20" s="22"/>
      <c r="E20" s="22"/>
      <c r="F20" s="22"/>
    </row>
    <row r="21" spans="1:6" ht="14.4" x14ac:dyDescent="0.3">
      <c r="A21" s="57"/>
      <c r="B21" s="27" t="s">
        <v>43</v>
      </c>
      <c r="C21" s="27">
        <v>0</v>
      </c>
      <c r="D21" s="22"/>
      <c r="E21" s="22"/>
      <c r="F21" s="22"/>
    </row>
    <row r="22" spans="1:6" ht="14.4" x14ac:dyDescent="0.3">
      <c r="A22" s="57"/>
      <c r="B22" s="22"/>
      <c r="C22" s="22"/>
      <c r="D22" s="22"/>
      <c r="E22" s="22"/>
      <c r="F22" s="22"/>
    </row>
    <row r="23" spans="1:6" ht="14.4" x14ac:dyDescent="0.3">
      <c r="A23" s="57" t="s">
        <v>33</v>
      </c>
      <c r="B23" s="25" t="s">
        <v>38</v>
      </c>
      <c r="C23" s="22"/>
      <c r="D23" s="22"/>
      <c r="E23" s="22"/>
      <c r="F23" s="22"/>
    </row>
    <row r="24" spans="1:6" ht="14.4" x14ac:dyDescent="0.3">
      <c r="A24" s="57"/>
      <c r="B24" s="25"/>
      <c r="C24" s="22"/>
      <c r="D24" s="22"/>
      <c r="E24" s="22"/>
      <c r="F24" s="22"/>
    </row>
    <row r="25" spans="1:6" ht="14.4" x14ac:dyDescent="0.3">
      <c r="A25" s="57" t="s">
        <v>44</v>
      </c>
      <c r="B25" s="58" t="s">
        <v>45</v>
      </c>
      <c r="C25" s="22"/>
      <c r="D25" s="22"/>
      <c r="E25" s="22"/>
      <c r="F25" s="22"/>
    </row>
    <row r="27" spans="1:6" ht="14.4" x14ac:dyDescent="0.3">
      <c r="B27" s="27" t="s">
        <v>40</v>
      </c>
      <c r="C27" s="28" t="s">
        <v>34</v>
      </c>
    </row>
    <row r="28" spans="1:6" ht="14.4" x14ac:dyDescent="0.3">
      <c r="B28" s="27" t="s">
        <v>39</v>
      </c>
      <c r="C28" s="27">
        <v>10</v>
      </c>
    </row>
    <row r="29" spans="1:6" ht="14.4" x14ac:dyDescent="0.3">
      <c r="B29" s="27" t="s">
        <v>41</v>
      </c>
      <c r="C29" s="27">
        <v>5</v>
      </c>
    </row>
    <row r="30" spans="1:6" ht="14.4" x14ac:dyDescent="0.3">
      <c r="B30" s="27" t="s">
        <v>42</v>
      </c>
      <c r="C30" s="27">
        <v>0</v>
      </c>
    </row>
    <row r="32" spans="1:6" ht="14.4" x14ac:dyDescent="0.3">
      <c r="A32" s="57" t="s">
        <v>46</v>
      </c>
      <c r="B32" s="58" t="s">
        <v>47</v>
      </c>
    </row>
    <row r="34" spans="2:3" ht="14.4" x14ac:dyDescent="0.3">
      <c r="B34" s="27" t="s">
        <v>40</v>
      </c>
      <c r="C34" s="28" t="s">
        <v>34</v>
      </c>
    </row>
    <row r="35" spans="2:3" ht="14.4" x14ac:dyDescent="0.3">
      <c r="B35" s="27" t="s">
        <v>39</v>
      </c>
      <c r="C35" s="27">
        <v>10</v>
      </c>
    </row>
    <row r="36" spans="2:3" ht="14.4" x14ac:dyDescent="0.3">
      <c r="B36" s="27" t="s">
        <v>43</v>
      </c>
      <c r="C36" s="27">
        <v>0</v>
      </c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42"/>
  <sheetViews>
    <sheetView workbookViewId="0">
      <selection activeCell="F1" sqref="F1"/>
    </sheetView>
  </sheetViews>
  <sheetFormatPr defaultColWidth="9.109375" defaultRowHeight="13.2" x14ac:dyDescent="0.25"/>
  <cols>
    <col min="1" max="1" width="9.109375" style="36"/>
    <col min="2" max="2" width="2.33203125" style="54" bestFit="1" customWidth="1"/>
    <col min="3" max="3" width="72.33203125" style="36" customWidth="1"/>
    <col min="4" max="4" width="10.33203125" style="36" bestFit="1" customWidth="1"/>
    <col min="5" max="5" width="11.109375" style="36" customWidth="1"/>
    <col min="6" max="6" width="33.109375" style="55" customWidth="1"/>
    <col min="7" max="8" width="9.109375" style="36"/>
    <col min="9" max="9" width="12.44140625" style="36" bestFit="1" customWidth="1"/>
    <col min="10" max="12" width="9.109375" style="36"/>
    <col min="13" max="13" width="10.33203125" style="36" bestFit="1" customWidth="1"/>
    <col min="14" max="14" width="14.33203125" style="36" bestFit="1" customWidth="1"/>
    <col min="15" max="16384" width="9.109375" style="36"/>
  </cols>
  <sheetData>
    <row r="2" spans="2:6" x14ac:dyDescent="0.25">
      <c r="B2" s="33"/>
      <c r="C2" s="34"/>
      <c r="D2" s="34"/>
      <c r="E2" s="34"/>
      <c r="F2" s="35"/>
    </row>
    <row r="3" spans="2:6" x14ac:dyDescent="0.25">
      <c r="B3" s="37"/>
      <c r="C3" s="38"/>
      <c r="D3" s="38"/>
      <c r="E3" s="38"/>
      <c r="F3" s="39"/>
    </row>
    <row r="4" spans="2:6" x14ac:dyDescent="0.25">
      <c r="B4" s="37"/>
      <c r="C4" s="38"/>
      <c r="D4" s="38"/>
      <c r="E4" s="38"/>
      <c r="F4" s="39"/>
    </row>
    <row r="5" spans="2:6" x14ac:dyDescent="0.25">
      <c r="B5" s="37"/>
      <c r="C5" s="38"/>
      <c r="D5" s="38"/>
      <c r="E5" s="38"/>
      <c r="F5" s="39"/>
    </row>
    <row r="6" spans="2:6" x14ac:dyDescent="0.25">
      <c r="B6" s="37"/>
      <c r="C6" s="38"/>
      <c r="D6" s="38"/>
      <c r="E6" s="38"/>
      <c r="F6" s="40"/>
    </row>
    <row r="7" spans="2:6" x14ac:dyDescent="0.25">
      <c r="B7" s="37"/>
      <c r="C7" s="38"/>
      <c r="D7" s="38"/>
      <c r="E7" s="38"/>
      <c r="F7" s="40"/>
    </row>
    <row r="8" spans="2:6" x14ac:dyDescent="0.25">
      <c r="B8" s="37"/>
      <c r="C8" s="38"/>
      <c r="D8" s="38"/>
      <c r="E8" s="38"/>
      <c r="F8" s="40"/>
    </row>
    <row r="9" spans="2:6" x14ac:dyDescent="0.25">
      <c r="B9" s="37"/>
      <c r="C9" s="38"/>
      <c r="D9" s="38"/>
      <c r="E9" s="38"/>
      <c r="F9" s="40"/>
    </row>
    <row r="10" spans="2:6" x14ac:dyDescent="0.25">
      <c r="B10" s="37"/>
      <c r="C10" s="38"/>
      <c r="D10" s="38"/>
      <c r="E10" s="38"/>
      <c r="F10" s="39"/>
    </row>
    <row r="11" spans="2:6" ht="20.25" customHeight="1" x14ac:dyDescent="0.25">
      <c r="B11" s="41"/>
      <c r="C11" s="29" t="s">
        <v>7</v>
      </c>
      <c r="D11" s="30"/>
      <c r="E11" s="31" t="s">
        <v>4</v>
      </c>
      <c r="F11" s="75">
        <v>44652</v>
      </c>
    </row>
    <row r="12" spans="2:6" x14ac:dyDescent="0.25">
      <c r="B12" s="37"/>
      <c r="C12" s="38"/>
      <c r="D12" s="38"/>
      <c r="E12" s="38"/>
      <c r="F12" s="39"/>
    </row>
    <row r="13" spans="2:6" x14ac:dyDescent="0.25">
      <c r="B13" s="37"/>
      <c r="C13" s="42" t="s">
        <v>8</v>
      </c>
      <c r="D13" s="43"/>
      <c r="E13" s="38"/>
      <c r="F13" s="44" t="s">
        <v>53</v>
      </c>
    </row>
    <row r="14" spans="2:6" x14ac:dyDescent="0.25">
      <c r="B14" s="37"/>
      <c r="C14" s="42" t="s">
        <v>9</v>
      </c>
      <c r="D14" s="43"/>
      <c r="E14" s="38"/>
      <c r="F14" s="45" t="s">
        <v>106</v>
      </c>
    </row>
    <row r="15" spans="2:6" x14ac:dyDescent="0.25">
      <c r="B15" s="37"/>
      <c r="C15" s="38"/>
      <c r="D15" s="38"/>
      <c r="E15" s="38"/>
      <c r="F15" s="39"/>
    </row>
    <row r="16" spans="2:6" x14ac:dyDescent="0.25">
      <c r="B16" s="37"/>
      <c r="C16" s="43" t="s">
        <v>0</v>
      </c>
      <c r="D16" s="38"/>
      <c r="E16" s="38"/>
      <c r="F16" s="39"/>
    </row>
    <row r="17" spans="2:14" ht="14.4" x14ac:dyDescent="0.25">
      <c r="B17" s="37"/>
      <c r="C17" s="43"/>
      <c r="D17" s="46" t="s">
        <v>27</v>
      </c>
      <c r="E17" s="47" t="s">
        <v>26</v>
      </c>
      <c r="F17" s="32" t="s">
        <v>28</v>
      </c>
      <c r="H17" s="83"/>
      <c r="I17" s="83"/>
      <c r="J17" s="83"/>
      <c r="K17" s="83"/>
      <c r="L17" s="84"/>
      <c r="M17" s="83"/>
      <c r="N17" s="86"/>
    </row>
    <row r="18" spans="2:14" ht="14.4" x14ac:dyDescent="0.3">
      <c r="B18" s="37"/>
      <c r="C18" s="38"/>
      <c r="D18" s="38"/>
      <c r="E18" s="38"/>
      <c r="F18" s="39"/>
      <c r="H18" s="78"/>
      <c r="I18" s="79"/>
      <c r="J18" s="79"/>
      <c r="K18" s="79"/>
      <c r="L18" s="80"/>
      <c r="M18" s="81"/>
      <c r="N18" s="82"/>
    </row>
    <row r="19" spans="2:14" ht="14.4" x14ac:dyDescent="0.3">
      <c r="B19" s="71">
        <v>1</v>
      </c>
      <c r="C19" s="72" t="s">
        <v>59</v>
      </c>
      <c r="D19" s="62">
        <v>10</v>
      </c>
      <c r="E19" s="62">
        <v>10</v>
      </c>
      <c r="F19" s="60"/>
      <c r="H19" s="78"/>
      <c r="I19" s="79"/>
      <c r="J19" s="79"/>
      <c r="K19" s="79"/>
      <c r="L19" s="81"/>
      <c r="M19" s="81"/>
      <c r="N19" s="82"/>
    </row>
    <row r="20" spans="2:14" s="68" customFormat="1" ht="66" x14ac:dyDescent="0.25">
      <c r="B20" s="71">
        <v>3</v>
      </c>
      <c r="C20" s="142" t="s">
        <v>110</v>
      </c>
      <c r="D20" s="62">
        <v>10</v>
      </c>
      <c r="E20" s="62">
        <v>2.5</v>
      </c>
      <c r="F20" s="141" t="s">
        <v>105</v>
      </c>
    </row>
    <row r="21" spans="2:14" ht="30" customHeight="1" x14ac:dyDescent="0.25">
      <c r="B21" s="71">
        <v>4</v>
      </c>
      <c r="C21" s="64" t="s">
        <v>61</v>
      </c>
      <c r="D21" s="62">
        <v>10</v>
      </c>
      <c r="E21" s="77">
        <v>10</v>
      </c>
      <c r="F21" s="144" t="s">
        <v>117</v>
      </c>
      <c r="M21" s="85"/>
    </row>
    <row r="22" spans="2:14" x14ac:dyDescent="0.25">
      <c r="B22" s="71">
        <v>5</v>
      </c>
      <c r="C22" s="74" t="s">
        <v>62</v>
      </c>
      <c r="D22" s="62">
        <v>10</v>
      </c>
      <c r="E22" s="62">
        <v>10</v>
      </c>
      <c r="F22" s="61"/>
    </row>
    <row r="23" spans="2:14" x14ac:dyDescent="0.25">
      <c r="B23" s="37"/>
      <c r="C23" s="63"/>
      <c r="D23" s="62">
        <f>SUM(D19:D22)</f>
        <v>40</v>
      </c>
      <c r="E23" s="62">
        <f>SUM(E19:E22)</f>
        <v>32.5</v>
      </c>
      <c r="F23" s="70">
        <f>E23/D23</f>
        <v>0.8125</v>
      </c>
    </row>
    <row r="24" spans="2:14" x14ac:dyDescent="0.25">
      <c r="B24" s="37"/>
      <c r="C24" s="48" t="s">
        <v>66</v>
      </c>
      <c r="D24" s="38"/>
      <c r="E24" s="38"/>
      <c r="F24" s="49" t="s">
        <v>109</v>
      </c>
    </row>
    <row r="25" spans="2:14" x14ac:dyDescent="0.25">
      <c r="B25" s="50"/>
      <c r="C25" s="51" t="s">
        <v>52</v>
      </c>
      <c r="D25" s="52"/>
      <c r="E25" s="52"/>
      <c r="F25" s="53" t="s">
        <v>12</v>
      </c>
    </row>
    <row r="26" spans="2:14" x14ac:dyDescent="0.25">
      <c r="B26" s="36"/>
      <c r="C26" s="163" t="s">
        <v>11</v>
      </c>
      <c r="D26" s="163"/>
      <c r="E26" s="163"/>
      <c r="F26" s="163"/>
    </row>
    <row r="27" spans="2:14" x14ac:dyDescent="0.25">
      <c r="B27" s="36"/>
      <c r="C27" s="163"/>
      <c r="D27" s="163"/>
      <c r="E27" s="163"/>
      <c r="F27" s="163"/>
    </row>
    <row r="28" spans="2:14" x14ac:dyDescent="0.25">
      <c r="B28" s="36"/>
      <c r="C28" s="163"/>
      <c r="D28" s="163"/>
      <c r="E28" s="163"/>
      <c r="F28" s="163"/>
    </row>
    <row r="29" spans="2:14" x14ac:dyDescent="0.25">
      <c r="B29" s="36"/>
      <c r="C29" s="163"/>
      <c r="D29" s="163"/>
      <c r="E29" s="163"/>
      <c r="F29" s="163"/>
    </row>
    <row r="30" spans="2:14" x14ac:dyDescent="0.25">
      <c r="B30" s="36"/>
      <c r="C30" s="163"/>
      <c r="D30" s="163"/>
      <c r="E30" s="163"/>
      <c r="F30" s="163"/>
    </row>
    <row r="35" spans="3:3" ht="14.4" x14ac:dyDescent="0.25">
      <c r="C35" s="65" t="s">
        <v>54</v>
      </c>
    </row>
    <row r="36" spans="3:3" ht="14.4" x14ac:dyDescent="0.25">
      <c r="C36" s="66" t="s">
        <v>55</v>
      </c>
    </row>
    <row r="37" spans="3:3" ht="14.4" x14ac:dyDescent="0.25">
      <c r="C37" s="66" t="s">
        <v>56</v>
      </c>
    </row>
    <row r="38" spans="3:3" ht="14.4" x14ac:dyDescent="0.25">
      <c r="C38" s="66" t="s">
        <v>57</v>
      </c>
    </row>
    <row r="39" spans="3:3" ht="14.4" x14ac:dyDescent="0.25">
      <c r="C39" s="67" t="s">
        <v>64</v>
      </c>
    </row>
    <row r="40" spans="3:3" ht="14.4" x14ac:dyDescent="0.25">
      <c r="C40" s="67" t="s">
        <v>65</v>
      </c>
    </row>
    <row r="41" spans="3:3" ht="14.4" x14ac:dyDescent="0.25">
      <c r="C41" s="66" t="s">
        <v>58</v>
      </c>
    </row>
    <row r="42" spans="3:3" ht="14.4" x14ac:dyDescent="0.25">
      <c r="C42" s="66" t="s">
        <v>63</v>
      </c>
    </row>
  </sheetData>
  <mergeCells count="1">
    <mergeCell ref="C26:F30"/>
  </mergeCells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2"/>
  <sheetViews>
    <sheetView workbookViewId="0">
      <selection activeCell="F21" sqref="F21"/>
    </sheetView>
  </sheetViews>
  <sheetFormatPr defaultColWidth="9.109375" defaultRowHeight="13.2" x14ac:dyDescent="0.25"/>
  <cols>
    <col min="1" max="1" width="9.109375" style="36"/>
    <col min="2" max="2" width="2.33203125" style="54" bestFit="1" customWidth="1"/>
    <col min="3" max="3" width="72.33203125" style="36" customWidth="1"/>
    <col min="4" max="4" width="10.33203125" style="36" bestFit="1" customWidth="1"/>
    <col min="5" max="5" width="11.109375" style="36" customWidth="1"/>
    <col min="6" max="6" width="33.109375" style="55" customWidth="1"/>
    <col min="7" max="16384" width="9.109375" style="36"/>
  </cols>
  <sheetData>
    <row r="2" spans="2:6" x14ac:dyDescent="0.25">
      <c r="B2" s="33"/>
      <c r="C2" s="34"/>
      <c r="D2" s="34"/>
      <c r="E2" s="34"/>
      <c r="F2" s="35"/>
    </row>
    <row r="3" spans="2:6" x14ac:dyDescent="0.25">
      <c r="B3" s="37"/>
      <c r="C3" s="38"/>
      <c r="D3" s="38"/>
      <c r="E3" s="38"/>
      <c r="F3" s="39"/>
    </row>
    <row r="4" spans="2:6" x14ac:dyDescent="0.25">
      <c r="B4" s="37"/>
      <c r="C4" s="38"/>
      <c r="D4" s="38"/>
      <c r="E4" s="38"/>
      <c r="F4" s="39"/>
    </row>
    <row r="5" spans="2:6" x14ac:dyDescent="0.25">
      <c r="B5" s="37"/>
      <c r="C5" s="38"/>
      <c r="D5" s="38"/>
      <c r="E5" s="38"/>
      <c r="F5" s="39"/>
    </row>
    <row r="6" spans="2:6" x14ac:dyDescent="0.25">
      <c r="B6" s="37"/>
      <c r="C6" s="38"/>
      <c r="D6" s="38"/>
      <c r="E6" s="38"/>
      <c r="F6" s="40"/>
    </row>
    <row r="7" spans="2:6" x14ac:dyDescent="0.25">
      <c r="B7" s="37"/>
      <c r="C7" s="38"/>
      <c r="D7" s="38"/>
      <c r="E7" s="38"/>
      <c r="F7" s="40"/>
    </row>
    <row r="8" spans="2:6" x14ac:dyDescent="0.25">
      <c r="B8" s="37"/>
      <c r="C8" s="38"/>
      <c r="D8" s="38"/>
      <c r="E8" s="38"/>
      <c r="F8" s="40"/>
    </row>
    <row r="9" spans="2:6" x14ac:dyDescent="0.25">
      <c r="B9" s="37"/>
      <c r="C9" s="38"/>
      <c r="D9" s="38"/>
      <c r="E9" s="38"/>
      <c r="F9" s="40"/>
    </row>
    <row r="10" spans="2:6" x14ac:dyDescent="0.25">
      <c r="B10" s="37"/>
      <c r="C10" s="38"/>
      <c r="D10" s="38"/>
      <c r="E10" s="38"/>
      <c r="F10" s="39"/>
    </row>
    <row r="11" spans="2:6" ht="20.25" customHeight="1" x14ac:dyDescent="0.25">
      <c r="B11" s="41"/>
      <c r="C11" s="29" t="s">
        <v>7</v>
      </c>
      <c r="D11" s="30"/>
      <c r="E11" s="31" t="s">
        <v>4</v>
      </c>
      <c r="F11" s="75">
        <v>44682</v>
      </c>
    </row>
    <row r="12" spans="2:6" x14ac:dyDescent="0.25">
      <c r="B12" s="37"/>
      <c r="C12" s="38"/>
      <c r="D12" s="38"/>
      <c r="E12" s="38"/>
      <c r="F12" s="39"/>
    </row>
    <row r="13" spans="2:6" x14ac:dyDescent="0.25">
      <c r="B13" s="37"/>
      <c r="C13" s="42" t="s">
        <v>8</v>
      </c>
      <c r="D13" s="43"/>
      <c r="E13" s="38"/>
      <c r="F13" s="44" t="s">
        <v>53</v>
      </c>
    </row>
    <row r="14" spans="2:6" x14ac:dyDescent="0.25">
      <c r="B14" s="37"/>
      <c r="C14" s="42" t="s">
        <v>9</v>
      </c>
      <c r="D14" s="43"/>
      <c r="E14" s="38"/>
      <c r="F14" s="45" t="s">
        <v>106</v>
      </c>
    </row>
    <row r="15" spans="2:6" x14ac:dyDescent="0.25">
      <c r="B15" s="37"/>
      <c r="C15" s="38"/>
      <c r="D15" s="38"/>
      <c r="E15" s="38"/>
      <c r="F15" s="39"/>
    </row>
    <row r="16" spans="2:6" x14ac:dyDescent="0.25">
      <c r="B16" s="37"/>
      <c r="C16" s="43" t="s">
        <v>0</v>
      </c>
      <c r="D16" s="38"/>
      <c r="E16" s="38"/>
      <c r="F16" s="39"/>
    </row>
    <row r="17" spans="2:6" x14ac:dyDescent="0.25">
      <c r="B17" s="37"/>
      <c r="C17" s="43"/>
      <c r="D17" s="46" t="s">
        <v>27</v>
      </c>
      <c r="E17" s="47" t="s">
        <v>26</v>
      </c>
      <c r="F17" s="32" t="s">
        <v>28</v>
      </c>
    </row>
    <row r="18" spans="2:6" x14ac:dyDescent="0.25">
      <c r="B18" s="37"/>
      <c r="C18" s="38"/>
      <c r="D18" s="38"/>
      <c r="E18" s="38"/>
      <c r="F18" s="39"/>
    </row>
    <row r="19" spans="2:6" ht="14.4" x14ac:dyDescent="0.25">
      <c r="B19" s="71">
        <v>1</v>
      </c>
      <c r="C19" s="72" t="s">
        <v>59</v>
      </c>
      <c r="D19" s="62">
        <v>10</v>
      </c>
      <c r="E19" s="62">
        <v>10</v>
      </c>
      <c r="F19" s="60"/>
    </row>
    <row r="20" spans="2:6" s="68" customFormat="1" ht="66" x14ac:dyDescent="0.25">
      <c r="B20" s="71">
        <v>3</v>
      </c>
      <c r="C20" s="142" t="s">
        <v>110</v>
      </c>
      <c r="D20" s="62">
        <v>10</v>
      </c>
      <c r="E20" s="62">
        <v>10</v>
      </c>
      <c r="F20" s="141" t="s">
        <v>104</v>
      </c>
    </row>
    <row r="21" spans="2:6" ht="30" customHeight="1" x14ac:dyDescent="0.25">
      <c r="B21" s="71">
        <v>4</v>
      </c>
      <c r="C21" s="64" t="s">
        <v>61</v>
      </c>
      <c r="D21" s="62">
        <v>10</v>
      </c>
      <c r="E21" s="77">
        <v>10</v>
      </c>
      <c r="F21" s="144" t="s">
        <v>116</v>
      </c>
    </row>
    <row r="22" spans="2:6" x14ac:dyDescent="0.25">
      <c r="B22" s="71">
        <v>5</v>
      </c>
      <c r="C22" s="74" t="s">
        <v>62</v>
      </c>
      <c r="D22" s="62">
        <v>10</v>
      </c>
      <c r="E22" s="62">
        <v>10</v>
      </c>
      <c r="F22" s="61"/>
    </row>
    <row r="23" spans="2:6" x14ac:dyDescent="0.25">
      <c r="B23" s="37"/>
      <c r="C23" s="63"/>
      <c r="D23" s="62">
        <f>SUM(D19:D22)</f>
        <v>40</v>
      </c>
      <c r="E23" s="62">
        <f>SUM(E19:E22)</f>
        <v>40</v>
      </c>
      <c r="F23" s="70">
        <f>E23/D23</f>
        <v>1</v>
      </c>
    </row>
    <row r="24" spans="2:6" x14ac:dyDescent="0.25">
      <c r="B24" s="37"/>
      <c r="C24" s="48" t="s">
        <v>66</v>
      </c>
      <c r="D24" s="38"/>
      <c r="E24" s="38"/>
      <c r="F24" s="49" t="s">
        <v>109</v>
      </c>
    </row>
    <row r="25" spans="2:6" x14ac:dyDescent="0.25">
      <c r="B25" s="50"/>
      <c r="C25" s="51" t="s">
        <v>52</v>
      </c>
      <c r="D25" s="52"/>
      <c r="E25" s="52"/>
      <c r="F25" s="53" t="s">
        <v>12</v>
      </c>
    </row>
    <row r="26" spans="2:6" x14ac:dyDescent="0.25">
      <c r="B26" s="36"/>
      <c r="C26" s="163" t="s">
        <v>11</v>
      </c>
      <c r="D26" s="163"/>
      <c r="E26" s="163"/>
      <c r="F26" s="163"/>
    </row>
    <row r="27" spans="2:6" x14ac:dyDescent="0.25">
      <c r="B27" s="36"/>
      <c r="C27" s="163"/>
      <c r="D27" s="163"/>
      <c r="E27" s="163"/>
      <c r="F27" s="163"/>
    </row>
    <row r="28" spans="2:6" x14ac:dyDescent="0.25">
      <c r="B28" s="36"/>
      <c r="C28" s="163"/>
      <c r="D28" s="163"/>
      <c r="E28" s="163"/>
      <c r="F28" s="163"/>
    </row>
    <row r="29" spans="2:6" x14ac:dyDescent="0.25">
      <c r="B29" s="36"/>
      <c r="C29" s="163"/>
      <c r="D29" s="163"/>
      <c r="E29" s="163"/>
      <c r="F29" s="163"/>
    </row>
    <row r="30" spans="2:6" x14ac:dyDescent="0.25">
      <c r="B30" s="36"/>
      <c r="C30" s="163"/>
      <c r="D30" s="163"/>
      <c r="E30" s="163"/>
      <c r="F30" s="163"/>
    </row>
    <row r="35" spans="3:3" ht="14.4" x14ac:dyDescent="0.25">
      <c r="C35" s="65" t="s">
        <v>54</v>
      </c>
    </row>
    <row r="36" spans="3:3" ht="14.4" x14ac:dyDescent="0.25">
      <c r="C36" s="66" t="s">
        <v>55</v>
      </c>
    </row>
    <row r="37" spans="3:3" ht="14.4" x14ac:dyDescent="0.25">
      <c r="C37" s="66" t="s">
        <v>56</v>
      </c>
    </row>
    <row r="38" spans="3:3" ht="14.4" x14ac:dyDescent="0.25">
      <c r="C38" s="66" t="s">
        <v>57</v>
      </c>
    </row>
    <row r="39" spans="3:3" ht="14.4" x14ac:dyDescent="0.25">
      <c r="C39" s="67" t="s">
        <v>64</v>
      </c>
    </row>
    <row r="40" spans="3:3" ht="14.4" x14ac:dyDescent="0.25">
      <c r="C40" s="67" t="s">
        <v>65</v>
      </c>
    </row>
    <row r="41" spans="3:3" ht="14.4" x14ac:dyDescent="0.25">
      <c r="C41" s="66" t="s">
        <v>58</v>
      </c>
    </row>
    <row r="42" spans="3:3" ht="14.4" x14ac:dyDescent="0.25">
      <c r="C42" s="66" t="s">
        <v>63</v>
      </c>
    </row>
  </sheetData>
  <mergeCells count="1">
    <mergeCell ref="C26:F30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&amp;C&amp;1#&amp;"Calibri"&amp;6&amp;KC0C0C0Sensitivity: Public (C4)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2"/>
  <sheetViews>
    <sheetView workbookViewId="0">
      <selection activeCell="F21" sqref="F21"/>
    </sheetView>
  </sheetViews>
  <sheetFormatPr defaultColWidth="9.109375" defaultRowHeight="13.2" x14ac:dyDescent="0.25"/>
  <cols>
    <col min="1" max="1" width="9.109375" style="36"/>
    <col min="2" max="2" width="2.33203125" style="54" bestFit="1" customWidth="1"/>
    <col min="3" max="3" width="72.33203125" style="36" customWidth="1"/>
    <col min="4" max="4" width="10.33203125" style="36" bestFit="1" customWidth="1"/>
    <col min="5" max="5" width="11.109375" style="36" customWidth="1"/>
    <col min="6" max="6" width="33.109375" style="55" customWidth="1"/>
    <col min="7" max="16384" width="9.109375" style="36"/>
  </cols>
  <sheetData>
    <row r="2" spans="2:6" x14ac:dyDescent="0.25">
      <c r="B2" s="33"/>
      <c r="C2" s="34"/>
      <c r="D2" s="34"/>
      <c r="E2" s="34"/>
      <c r="F2" s="35"/>
    </row>
    <row r="3" spans="2:6" x14ac:dyDescent="0.25">
      <c r="B3" s="37"/>
      <c r="C3" s="38"/>
      <c r="D3" s="38"/>
      <c r="E3" s="38"/>
      <c r="F3" s="39"/>
    </row>
    <row r="4" spans="2:6" x14ac:dyDescent="0.25">
      <c r="B4" s="37"/>
      <c r="C4" s="38"/>
      <c r="D4" s="38"/>
      <c r="E4" s="38"/>
      <c r="F4" s="39"/>
    </row>
    <row r="5" spans="2:6" x14ac:dyDescent="0.25">
      <c r="B5" s="37"/>
      <c r="C5" s="38"/>
      <c r="D5" s="38"/>
      <c r="E5" s="38"/>
      <c r="F5" s="39"/>
    </row>
    <row r="6" spans="2:6" x14ac:dyDescent="0.25">
      <c r="B6" s="37"/>
      <c r="C6" s="38"/>
      <c r="D6" s="38"/>
      <c r="E6" s="38"/>
      <c r="F6" s="40"/>
    </row>
    <row r="7" spans="2:6" x14ac:dyDescent="0.25">
      <c r="B7" s="37"/>
      <c r="C7" s="38"/>
      <c r="D7" s="38"/>
      <c r="E7" s="38"/>
      <c r="F7" s="40"/>
    </row>
    <row r="8" spans="2:6" x14ac:dyDescent="0.25">
      <c r="B8" s="37"/>
      <c r="C8" s="38"/>
      <c r="D8" s="38"/>
      <c r="E8" s="38"/>
      <c r="F8" s="40"/>
    </row>
    <row r="9" spans="2:6" x14ac:dyDescent="0.25">
      <c r="B9" s="37"/>
      <c r="C9" s="38"/>
      <c r="D9" s="38"/>
      <c r="E9" s="38"/>
      <c r="F9" s="40"/>
    </row>
    <row r="10" spans="2:6" x14ac:dyDescent="0.25">
      <c r="B10" s="37"/>
      <c r="C10" s="38"/>
      <c r="D10" s="38"/>
      <c r="E10" s="38"/>
      <c r="F10" s="39"/>
    </row>
    <row r="11" spans="2:6" ht="20.25" customHeight="1" x14ac:dyDescent="0.25">
      <c r="B11" s="41"/>
      <c r="C11" s="29" t="s">
        <v>7</v>
      </c>
      <c r="D11" s="30"/>
      <c r="E11" s="31" t="s">
        <v>4</v>
      </c>
      <c r="F11" s="75">
        <v>44713</v>
      </c>
    </row>
    <row r="12" spans="2:6" x14ac:dyDescent="0.25">
      <c r="B12" s="37"/>
      <c r="C12" s="38"/>
      <c r="D12" s="38"/>
      <c r="E12" s="38"/>
      <c r="F12" s="39"/>
    </row>
    <row r="13" spans="2:6" x14ac:dyDescent="0.25">
      <c r="B13" s="37"/>
      <c r="C13" s="42" t="s">
        <v>8</v>
      </c>
      <c r="D13" s="43"/>
      <c r="E13" s="38"/>
      <c r="F13" s="44" t="s">
        <v>53</v>
      </c>
    </row>
    <row r="14" spans="2:6" x14ac:dyDescent="0.25">
      <c r="B14" s="37"/>
      <c r="C14" s="42" t="s">
        <v>9</v>
      </c>
      <c r="D14" s="43"/>
      <c r="E14" s="38"/>
      <c r="F14" s="45" t="s">
        <v>106</v>
      </c>
    </row>
    <row r="15" spans="2:6" x14ac:dyDescent="0.25">
      <c r="B15" s="37"/>
      <c r="C15" s="38"/>
      <c r="D15" s="38"/>
      <c r="E15" s="38"/>
      <c r="F15" s="39"/>
    </row>
    <row r="16" spans="2:6" x14ac:dyDescent="0.25">
      <c r="B16" s="37"/>
      <c r="C16" s="43" t="s">
        <v>0</v>
      </c>
      <c r="D16" s="38"/>
      <c r="E16" s="38"/>
      <c r="F16" s="39"/>
    </row>
    <row r="17" spans="2:6" x14ac:dyDescent="0.25">
      <c r="B17" s="37"/>
      <c r="C17" s="43"/>
      <c r="D17" s="46" t="s">
        <v>27</v>
      </c>
      <c r="E17" s="47" t="s">
        <v>26</v>
      </c>
      <c r="F17" s="32" t="s">
        <v>28</v>
      </c>
    </row>
    <row r="18" spans="2:6" x14ac:dyDescent="0.25">
      <c r="B18" s="37"/>
      <c r="C18" s="38"/>
      <c r="D18" s="38"/>
      <c r="E18" s="38"/>
      <c r="F18" s="39"/>
    </row>
    <row r="19" spans="2:6" ht="14.4" x14ac:dyDescent="0.25">
      <c r="B19" s="71">
        <v>1</v>
      </c>
      <c r="C19" s="72" t="s">
        <v>59</v>
      </c>
      <c r="D19" s="62">
        <v>10</v>
      </c>
      <c r="E19" s="62">
        <v>10</v>
      </c>
      <c r="F19" s="60"/>
    </row>
    <row r="20" spans="2:6" s="68" customFormat="1" ht="66" x14ac:dyDescent="0.25">
      <c r="B20" s="71">
        <v>3</v>
      </c>
      <c r="C20" s="142" t="s">
        <v>110</v>
      </c>
      <c r="D20" s="62">
        <v>10</v>
      </c>
      <c r="E20" s="62">
        <v>7.5</v>
      </c>
      <c r="F20" s="141" t="s">
        <v>103</v>
      </c>
    </row>
    <row r="21" spans="2:6" ht="30" customHeight="1" x14ac:dyDescent="0.25">
      <c r="B21" s="71">
        <v>4</v>
      </c>
      <c r="C21" s="64" t="s">
        <v>61</v>
      </c>
      <c r="D21" s="62">
        <v>10</v>
      </c>
      <c r="E21" s="77">
        <v>10</v>
      </c>
      <c r="F21" s="144" t="s">
        <v>115</v>
      </c>
    </row>
    <row r="22" spans="2:6" x14ac:dyDescent="0.25">
      <c r="B22" s="71">
        <v>5</v>
      </c>
      <c r="C22" s="74" t="s">
        <v>62</v>
      </c>
      <c r="D22" s="62">
        <v>10</v>
      </c>
      <c r="E22" s="62">
        <v>10</v>
      </c>
      <c r="F22" s="61"/>
    </row>
    <row r="23" spans="2:6" x14ac:dyDescent="0.25">
      <c r="B23" s="37"/>
      <c r="C23" s="63"/>
      <c r="D23" s="62">
        <f>SUM(D19:D22)</f>
        <v>40</v>
      </c>
      <c r="E23" s="143">
        <f>SUM(E19:E22)</f>
        <v>37.5</v>
      </c>
      <c r="F23" s="70">
        <f>E23/D23</f>
        <v>0.9375</v>
      </c>
    </row>
    <row r="24" spans="2:6" x14ac:dyDescent="0.25">
      <c r="B24" s="37"/>
      <c r="C24" s="48" t="s">
        <v>66</v>
      </c>
      <c r="D24" s="38"/>
      <c r="E24" s="38"/>
      <c r="F24" s="49" t="s">
        <v>109</v>
      </c>
    </row>
    <row r="25" spans="2:6" x14ac:dyDescent="0.25">
      <c r="B25" s="50"/>
      <c r="C25" s="51" t="s">
        <v>52</v>
      </c>
      <c r="D25" s="52"/>
      <c r="E25" s="52"/>
      <c r="F25" s="53" t="s">
        <v>12</v>
      </c>
    </row>
    <row r="26" spans="2:6" x14ac:dyDescent="0.25">
      <c r="B26" s="36"/>
      <c r="C26" s="163" t="s">
        <v>11</v>
      </c>
      <c r="D26" s="163"/>
      <c r="E26" s="163"/>
      <c r="F26" s="163"/>
    </row>
    <row r="27" spans="2:6" x14ac:dyDescent="0.25">
      <c r="B27" s="36"/>
      <c r="C27" s="163"/>
      <c r="D27" s="163"/>
      <c r="E27" s="163"/>
      <c r="F27" s="163"/>
    </row>
    <row r="28" spans="2:6" x14ac:dyDescent="0.25">
      <c r="B28" s="36"/>
      <c r="C28" s="163"/>
      <c r="D28" s="163"/>
      <c r="E28" s="163"/>
      <c r="F28" s="163"/>
    </row>
    <row r="29" spans="2:6" x14ac:dyDescent="0.25">
      <c r="B29" s="36"/>
      <c r="C29" s="163"/>
      <c r="D29" s="163"/>
      <c r="E29" s="163"/>
      <c r="F29" s="163"/>
    </row>
    <row r="30" spans="2:6" x14ac:dyDescent="0.25">
      <c r="B30" s="36"/>
      <c r="C30" s="163"/>
      <c r="D30" s="163"/>
      <c r="E30" s="163"/>
      <c r="F30" s="163"/>
    </row>
    <row r="35" spans="3:3" ht="14.4" x14ac:dyDescent="0.25">
      <c r="C35" s="65" t="s">
        <v>54</v>
      </c>
    </row>
    <row r="36" spans="3:3" ht="14.4" x14ac:dyDescent="0.25">
      <c r="C36" s="66" t="s">
        <v>55</v>
      </c>
    </row>
    <row r="37" spans="3:3" ht="14.4" x14ac:dyDescent="0.25">
      <c r="C37" s="66" t="s">
        <v>56</v>
      </c>
    </row>
    <row r="38" spans="3:3" ht="14.4" x14ac:dyDescent="0.25">
      <c r="C38" s="66" t="s">
        <v>57</v>
      </c>
    </row>
    <row r="39" spans="3:3" ht="14.4" x14ac:dyDescent="0.25">
      <c r="C39" s="67" t="s">
        <v>64</v>
      </c>
    </row>
    <row r="40" spans="3:3" ht="14.4" x14ac:dyDescent="0.25">
      <c r="C40" s="67" t="s">
        <v>65</v>
      </c>
    </row>
    <row r="41" spans="3:3" ht="14.4" x14ac:dyDescent="0.25">
      <c r="C41" s="66" t="s">
        <v>58</v>
      </c>
    </row>
    <row r="42" spans="3:3" ht="14.4" x14ac:dyDescent="0.25">
      <c r="C42" s="66" t="s">
        <v>63</v>
      </c>
    </row>
  </sheetData>
  <mergeCells count="1">
    <mergeCell ref="C26:F30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&amp;C&amp;1#&amp;"Calibri"&amp;6&amp;KC0C0C0Sensitivity: Public (C4)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1"/>
  <sheetViews>
    <sheetView workbookViewId="0">
      <selection activeCell="F20" sqref="F20"/>
    </sheetView>
  </sheetViews>
  <sheetFormatPr defaultColWidth="9.109375" defaultRowHeight="13.2" x14ac:dyDescent="0.25"/>
  <cols>
    <col min="1" max="1" width="9.109375" style="36"/>
    <col min="2" max="2" width="2.33203125" style="54" bestFit="1" customWidth="1"/>
    <col min="3" max="3" width="72.33203125" style="36" customWidth="1"/>
    <col min="4" max="4" width="10.33203125" style="36" bestFit="1" customWidth="1"/>
    <col min="5" max="5" width="11.109375" style="36" customWidth="1"/>
    <col min="6" max="6" width="33.109375" style="55" customWidth="1"/>
    <col min="7" max="16384" width="9.109375" style="36"/>
  </cols>
  <sheetData>
    <row r="2" spans="2:6" x14ac:dyDescent="0.25">
      <c r="B2" s="33"/>
      <c r="C2" s="34"/>
      <c r="D2" s="34"/>
      <c r="E2" s="34"/>
      <c r="F2" s="35"/>
    </row>
    <row r="3" spans="2:6" x14ac:dyDescent="0.25">
      <c r="B3" s="37"/>
      <c r="C3" s="38"/>
      <c r="D3" s="38"/>
      <c r="E3" s="38"/>
      <c r="F3" s="39"/>
    </row>
    <row r="4" spans="2:6" x14ac:dyDescent="0.25">
      <c r="B4" s="37"/>
      <c r="C4" s="38"/>
      <c r="D4" s="38"/>
      <c r="E4" s="38"/>
      <c r="F4" s="39"/>
    </row>
    <row r="5" spans="2:6" x14ac:dyDescent="0.25">
      <c r="B5" s="37"/>
      <c r="C5" s="38"/>
      <c r="D5" s="38"/>
      <c r="E5" s="38"/>
      <c r="F5" s="39"/>
    </row>
    <row r="6" spans="2:6" x14ac:dyDescent="0.25">
      <c r="B6" s="37"/>
      <c r="C6" s="38"/>
      <c r="D6" s="38"/>
      <c r="E6" s="38"/>
      <c r="F6" s="40"/>
    </row>
    <row r="7" spans="2:6" x14ac:dyDescent="0.25">
      <c r="B7" s="37"/>
      <c r="C7" s="38"/>
      <c r="D7" s="38"/>
      <c r="E7" s="38"/>
      <c r="F7" s="40"/>
    </row>
    <row r="8" spans="2:6" x14ac:dyDescent="0.25">
      <c r="B8" s="37"/>
      <c r="C8" s="38"/>
      <c r="D8" s="38"/>
      <c r="E8" s="38"/>
      <c r="F8" s="40"/>
    </row>
    <row r="9" spans="2:6" x14ac:dyDescent="0.25">
      <c r="B9" s="37"/>
      <c r="C9" s="38"/>
      <c r="D9" s="38"/>
      <c r="E9" s="38"/>
      <c r="F9" s="40"/>
    </row>
    <row r="10" spans="2:6" ht="20.25" customHeight="1" x14ac:dyDescent="0.25">
      <c r="B10" s="41"/>
      <c r="C10" s="29" t="s">
        <v>7</v>
      </c>
      <c r="D10" s="30"/>
      <c r="E10" s="31" t="s">
        <v>4</v>
      </c>
      <c r="F10" s="75">
        <v>44743</v>
      </c>
    </row>
    <row r="11" spans="2:6" x14ac:dyDescent="0.25">
      <c r="B11" s="37"/>
      <c r="C11" s="38"/>
      <c r="D11" s="38"/>
      <c r="E11" s="38"/>
      <c r="F11" s="39"/>
    </row>
    <row r="12" spans="2:6" x14ac:dyDescent="0.25">
      <c r="B12" s="37"/>
      <c r="C12" s="42" t="s">
        <v>8</v>
      </c>
      <c r="D12" s="43"/>
      <c r="E12" s="38"/>
      <c r="F12" s="44" t="s">
        <v>53</v>
      </c>
    </row>
    <row r="13" spans="2:6" x14ac:dyDescent="0.25">
      <c r="B13" s="37"/>
      <c r="C13" s="42" t="s">
        <v>9</v>
      </c>
      <c r="D13" s="43"/>
      <c r="E13" s="38"/>
      <c r="F13" s="45" t="s">
        <v>106</v>
      </c>
    </row>
    <row r="14" spans="2:6" ht="9.6" customHeight="1" x14ac:dyDescent="0.25">
      <c r="B14" s="37"/>
      <c r="C14" s="38"/>
      <c r="D14" s="38"/>
      <c r="E14" s="38"/>
      <c r="F14" s="39"/>
    </row>
    <row r="15" spans="2:6" x14ac:dyDescent="0.25">
      <c r="B15" s="37"/>
      <c r="C15" s="43" t="s">
        <v>0</v>
      </c>
      <c r="D15" s="38"/>
      <c r="E15" s="38"/>
      <c r="F15" s="39"/>
    </row>
    <row r="16" spans="2:6" x14ac:dyDescent="0.25">
      <c r="B16" s="37"/>
      <c r="C16" s="43"/>
      <c r="D16" s="46" t="s">
        <v>27</v>
      </c>
      <c r="E16" s="47" t="s">
        <v>26</v>
      </c>
      <c r="F16" s="32" t="s">
        <v>28</v>
      </c>
    </row>
    <row r="17" spans="2:6" x14ac:dyDescent="0.25">
      <c r="B17" s="37"/>
      <c r="C17" s="38"/>
      <c r="D17" s="38"/>
      <c r="E17" s="38"/>
      <c r="F17" s="39"/>
    </row>
    <row r="18" spans="2:6" ht="14.4" x14ac:dyDescent="0.25">
      <c r="B18" s="71">
        <v>1</v>
      </c>
      <c r="C18" s="72" t="s">
        <v>59</v>
      </c>
      <c r="D18" s="62">
        <v>10</v>
      </c>
      <c r="E18" s="62">
        <v>10</v>
      </c>
      <c r="F18" s="60"/>
    </row>
    <row r="19" spans="2:6" s="68" customFormat="1" ht="66" x14ac:dyDescent="0.25">
      <c r="B19" s="71">
        <v>3</v>
      </c>
      <c r="C19" s="142" t="s">
        <v>110</v>
      </c>
      <c r="D19" s="62">
        <v>10</v>
      </c>
      <c r="E19" s="62">
        <v>5</v>
      </c>
      <c r="F19" s="141" t="s">
        <v>102</v>
      </c>
    </row>
    <row r="20" spans="2:6" ht="30" customHeight="1" x14ac:dyDescent="0.25">
      <c r="B20" s="71">
        <v>4</v>
      </c>
      <c r="C20" s="64" t="s">
        <v>61</v>
      </c>
      <c r="D20" s="62">
        <v>10</v>
      </c>
      <c r="E20" s="77">
        <v>10</v>
      </c>
      <c r="F20" s="141" t="s">
        <v>114</v>
      </c>
    </row>
    <row r="21" spans="2:6" x14ac:dyDescent="0.25">
      <c r="B21" s="71">
        <v>5</v>
      </c>
      <c r="C21" s="140" t="s">
        <v>97</v>
      </c>
      <c r="D21" s="62">
        <v>10</v>
      </c>
      <c r="E21" s="62">
        <v>10</v>
      </c>
      <c r="F21" s="61"/>
    </row>
    <row r="22" spans="2:6" x14ac:dyDescent="0.25">
      <c r="B22" s="37"/>
      <c r="C22" s="63"/>
      <c r="D22" s="62">
        <f>SUM(D18:D21)</f>
        <v>40</v>
      </c>
      <c r="E22" s="62">
        <f>E18+E19+E20+E21</f>
        <v>35</v>
      </c>
      <c r="F22" s="70">
        <f>E22/D22</f>
        <v>0.875</v>
      </c>
    </row>
    <row r="23" spans="2:6" x14ac:dyDescent="0.25">
      <c r="B23" s="37"/>
      <c r="C23" s="48" t="s">
        <v>66</v>
      </c>
      <c r="D23" s="38"/>
      <c r="E23" s="38"/>
      <c r="F23" s="49" t="s">
        <v>109</v>
      </c>
    </row>
    <row r="24" spans="2:6" x14ac:dyDescent="0.25">
      <c r="B24" s="50"/>
      <c r="C24" s="51" t="s">
        <v>52</v>
      </c>
      <c r="D24" s="52"/>
      <c r="E24" s="52"/>
      <c r="F24" s="53" t="s">
        <v>12</v>
      </c>
    </row>
    <row r="25" spans="2:6" x14ac:dyDescent="0.25">
      <c r="B25" s="36"/>
      <c r="C25" s="163" t="s">
        <v>11</v>
      </c>
      <c r="D25" s="163"/>
      <c r="E25" s="163"/>
      <c r="F25" s="163"/>
    </row>
    <row r="26" spans="2:6" x14ac:dyDescent="0.25">
      <c r="B26" s="36"/>
      <c r="C26" s="163"/>
      <c r="D26" s="163"/>
      <c r="E26" s="163"/>
      <c r="F26" s="163"/>
    </row>
    <row r="27" spans="2:6" x14ac:dyDescent="0.25">
      <c r="B27" s="36"/>
      <c r="C27" s="163"/>
      <c r="D27" s="163"/>
      <c r="E27" s="163"/>
      <c r="F27" s="163"/>
    </row>
    <row r="28" spans="2:6" x14ac:dyDescent="0.25">
      <c r="B28" s="36"/>
      <c r="C28" s="163"/>
      <c r="D28" s="163"/>
      <c r="E28" s="163"/>
      <c r="F28" s="163"/>
    </row>
    <row r="29" spans="2:6" x14ac:dyDescent="0.25">
      <c r="B29" s="36"/>
      <c r="C29" s="163"/>
      <c r="D29" s="163"/>
      <c r="E29" s="163"/>
      <c r="F29" s="163"/>
    </row>
    <row r="34" spans="3:3" ht="14.4" x14ac:dyDescent="0.25">
      <c r="C34" s="65" t="s">
        <v>54</v>
      </c>
    </row>
    <row r="35" spans="3:3" ht="14.4" x14ac:dyDescent="0.25">
      <c r="C35" s="66" t="s">
        <v>55</v>
      </c>
    </row>
    <row r="36" spans="3:3" ht="14.4" x14ac:dyDescent="0.25">
      <c r="C36" s="66" t="s">
        <v>56</v>
      </c>
    </row>
    <row r="37" spans="3:3" ht="14.4" x14ac:dyDescent="0.25">
      <c r="C37" s="66" t="s">
        <v>57</v>
      </c>
    </row>
    <row r="38" spans="3:3" ht="14.4" x14ac:dyDescent="0.25">
      <c r="C38" s="67" t="s">
        <v>64</v>
      </c>
    </row>
    <row r="39" spans="3:3" ht="14.4" x14ac:dyDescent="0.25">
      <c r="C39" s="67" t="s">
        <v>65</v>
      </c>
    </row>
    <row r="40" spans="3:3" ht="14.4" x14ac:dyDescent="0.25">
      <c r="C40" s="66" t="s">
        <v>58</v>
      </c>
    </row>
    <row r="41" spans="3:3" ht="14.4" x14ac:dyDescent="0.25">
      <c r="C41" s="66" t="s">
        <v>63</v>
      </c>
    </row>
  </sheetData>
  <mergeCells count="1">
    <mergeCell ref="C25:F29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&amp;C&amp;1#&amp;"Calibri"&amp;6&amp;KC0C0C0Sensitivity: Public (C4)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42"/>
  <sheetViews>
    <sheetView workbookViewId="0">
      <selection activeCell="F21" sqref="F21"/>
    </sheetView>
  </sheetViews>
  <sheetFormatPr defaultColWidth="9.109375" defaultRowHeight="13.2" x14ac:dyDescent="0.25"/>
  <cols>
    <col min="1" max="1" width="9.109375" style="36"/>
    <col min="2" max="2" width="2.33203125" style="54" bestFit="1" customWidth="1"/>
    <col min="3" max="3" width="72.33203125" style="36" customWidth="1"/>
    <col min="4" max="4" width="10.33203125" style="36" bestFit="1" customWidth="1"/>
    <col min="5" max="5" width="11.109375" style="36" customWidth="1"/>
    <col min="6" max="6" width="33.109375" style="55" customWidth="1"/>
    <col min="7" max="16384" width="9.109375" style="36"/>
  </cols>
  <sheetData>
    <row r="2" spans="2:6" x14ac:dyDescent="0.25">
      <c r="B2" s="33"/>
      <c r="C2" s="34"/>
      <c r="D2" s="34"/>
      <c r="E2" s="34"/>
      <c r="F2" s="35"/>
    </row>
    <row r="3" spans="2:6" x14ac:dyDescent="0.25">
      <c r="B3" s="37"/>
      <c r="C3" s="38"/>
      <c r="D3" s="38"/>
      <c r="E3" s="38"/>
      <c r="F3" s="39"/>
    </row>
    <row r="4" spans="2:6" x14ac:dyDescent="0.25">
      <c r="B4" s="37"/>
      <c r="C4" s="38"/>
      <c r="D4" s="38"/>
      <c r="E4" s="38"/>
      <c r="F4" s="39"/>
    </row>
    <row r="5" spans="2:6" x14ac:dyDescent="0.25">
      <c r="B5" s="37"/>
      <c r="C5" s="38"/>
      <c r="D5" s="38"/>
      <c r="E5" s="38"/>
      <c r="F5" s="39"/>
    </row>
    <row r="6" spans="2:6" x14ac:dyDescent="0.25">
      <c r="B6" s="37"/>
      <c r="C6" s="38"/>
      <c r="D6" s="38"/>
      <c r="E6" s="38"/>
      <c r="F6" s="40"/>
    </row>
    <row r="7" spans="2:6" x14ac:dyDescent="0.25">
      <c r="B7" s="37"/>
      <c r="C7" s="38"/>
      <c r="D7" s="38"/>
      <c r="E7" s="38"/>
      <c r="F7" s="40"/>
    </row>
    <row r="8" spans="2:6" x14ac:dyDescent="0.25">
      <c r="B8" s="37"/>
      <c r="C8" s="38"/>
      <c r="D8" s="38"/>
      <c r="E8" s="38"/>
      <c r="F8" s="40"/>
    </row>
    <row r="9" spans="2:6" x14ac:dyDescent="0.25">
      <c r="B9" s="37"/>
      <c r="C9" s="38"/>
      <c r="D9" s="38"/>
      <c r="E9" s="38"/>
      <c r="F9" s="40"/>
    </row>
    <row r="10" spans="2:6" ht="20.25" customHeight="1" x14ac:dyDescent="0.25">
      <c r="B10" s="41"/>
      <c r="C10" s="29" t="s">
        <v>7</v>
      </c>
      <c r="D10" s="30"/>
      <c r="E10" s="31" t="s">
        <v>4</v>
      </c>
      <c r="F10" s="75">
        <v>44774</v>
      </c>
    </row>
    <row r="11" spans="2:6" x14ac:dyDescent="0.25">
      <c r="B11" s="37"/>
      <c r="C11" s="38"/>
      <c r="D11" s="38"/>
      <c r="E11" s="38"/>
      <c r="F11" s="39"/>
    </row>
    <row r="12" spans="2:6" x14ac:dyDescent="0.25">
      <c r="B12" s="37"/>
      <c r="C12" s="42" t="s">
        <v>8</v>
      </c>
      <c r="D12" s="43"/>
      <c r="E12" s="38"/>
      <c r="F12" s="44" t="s">
        <v>53</v>
      </c>
    </row>
    <row r="13" spans="2:6" x14ac:dyDescent="0.25">
      <c r="B13" s="37"/>
      <c r="C13" s="42" t="s">
        <v>9</v>
      </c>
      <c r="D13" s="43"/>
      <c r="E13" s="38"/>
      <c r="F13" s="45" t="s">
        <v>106</v>
      </c>
    </row>
    <row r="14" spans="2:6" ht="9.6" customHeight="1" x14ac:dyDescent="0.25">
      <c r="B14" s="37"/>
      <c r="C14" s="38"/>
      <c r="D14" s="38"/>
      <c r="E14" s="38"/>
      <c r="F14" s="39"/>
    </row>
    <row r="15" spans="2:6" x14ac:dyDescent="0.25">
      <c r="B15" s="37"/>
      <c r="C15" s="43" t="s">
        <v>0</v>
      </c>
      <c r="D15" s="38"/>
      <c r="E15" s="38"/>
      <c r="F15" s="39"/>
    </row>
    <row r="16" spans="2:6" x14ac:dyDescent="0.25">
      <c r="B16" s="37"/>
      <c r="C16" s="43"/>
      <c r="D16" s="46" t="s">
        <v>27</v>
      </c>
      <c r="E16" s="47" t="s">
        <v>26</v>
      </c>
      <c r="F16" s="32" t="s">
        <v>28</v>
      </c>
    </row>
    <row r="17" spans="2:6" x14ac:dyDescent="0.25">
      <c r="B17" s="37"/>
      <c r="C17" s="38"/>
      <c r="D17" s="38"/>
      <c r="E17" s="38"/>
      <c r="F17" s="39"/>
    </row>
    <row r="18" spans="2:6" ht="14.4" x14ac:dyDescent="0.25">
      <c r="B18" s="71">
        <v>1</v>
      </c>
      <c r="C18" s="72" t="s">
        <v>59</v>
      </c>
      <c r="D18" s="62">
        <v>10</v>
      </c>
      <c r="E18" s="62">
        <v>10</v>
      </c>
      <c r="F18" s="60"/>
    </row>
    <row r="19" spans="2:6" ht="14.4" x14ac:dyDescent="0.25">
      <c r="B19" s="71">
        <v>2</v>
      </c>
      <c r="C19" s="73" t="s">
        <v>60</v>
      </c>
      <c r="D19" s="62">
        <v>10</v>
      </c>
      <c r="E19" s="77">
        <v>10</v>
      </c>
      <c r="F19" s="60"/>
    </row>
    <row r="20" spans="2:6" s="68" customFormat="1" ht="66" x14ac:dyDescent="0.25">
      <c r="B20" s="71">
        <v>3</v>
      </c>
      <c r="C20" s="142" t="s">
        <v>110</v>
      </c>
      <c r="D20" s="62">
        <v>10</v>
      </c>
      <c r="E20" s="62">
        <v>10</v>
      </c>
      <c r="F20" s="141" t="s">
        <v>101</v>
      </c>
    </row>
    <row r="21" spans="2:6" ht="30" customHeight="1" x14ac:dyDescent="0.25">
      <c r="B21" s="71">
        <v>4</v>
      </c>
      <c r="C21" s="64" t="s">
        <v>61</v>
      </c>
      <c r="D21" s="62">
        <v>10</v>
      </c>
      <c r="E21" s="77">
        <v>10</v>
      </c>
      <c r="F21" s="141" t="s">
        <v>113</v>
      </c>
    </row>
    <row r="22" spans="2:6" x14ac:dyDescent="0.25">
      <c r="B22" s="71">
        <v>5</v>
      </c>
      <c r="C22" s="140" t="s">
        <v>97</v>
      </c>
      <c r="D22" s="62">
        <v>10</v>
      </c>
      <c r="E22" s="62">
        <v>10</v>
      </c>
      <c r="F22" s="61"/>
    </row>
    <row r="23" spans="2:6" x14ac:dyDescent="0.25">
      <c r="B23" s="37"/>
      <c r="C23" s="63"/>
      <c r="D23" s="62">
        <f>SUM(D18:D22)</f>
        <v>50</v>
      </c>
      <c r="E23" s="62">
        <f>E18+E19+E20+E21+E22</f>
        <v>50</v>
      </c>
      <c r="F23" s="70">
        <f>E23/D23</f>
        <v>1</v>
      </c>
    </row>
    <row r="24" spans="2:6" x14ac:dyDescent="0.25">
      <c r="B24" s="37"/>
      <c r="C24" s="48" t="s">
        <v>66</v>
      </c>
      <c r="D24" s="38"/>
      <c r="E24" s="38"/>
      <c r="F24" s="49" t="s">
        <v>109</v>
      </c>
    </row>
    <row r="25" spans="2:6" x14ac:dyDescent="0.25">
      <c r="B25" s="50"/>
      <c r="C25" s="51" t="s">
        <v>52</v>
      </c>
      <c r="D25" s="52"/>
      <c r="E25" s="52"/>
      <c r="F25" s="53" t="s">
        <v>12</v>
      </c>
    </row>
    <row r="26" spans="2:6" x14ac:dyDescent="0.25">
      <c r="B26" s="36"/>
      <c r="C26" s="163" t="s">
        <v>11</v>
      </c>
      <c r="D26" s="163"/>
      <c r="E26" s="163"/>
      <c r="F26" s="163"/>
    </row>
    <row r="27" spans="2:6" x14ac:dyDescent="0.25">
      <c r="B27" s="36"/>
      <c r="C27" s="163"/>
      <c r="D27" s="163"/>
      <c r="E27" s="163"/>
      <c r="F27" s="163"/>
    </row>
    <row r="28" spans="2:6" x14ac:dyDescent="0.25">
      <c r="B28" s="36"/>
      <c r="C28" s="163"/>
      <c r="D28" s="163"/>
      <c r="E28" s="163"/>
      <c r="F28" s="163"/>
    </row>
    <row r="29" spans="2:6" x14ac:dyDescent="0.25">
      <c r="B29" s="36"/>
      <c r="C29" s="163"/>
      <c r="D29" s="163"/>
      <c r="E29" s="163"/>
      <c r="F29" s="163"/>
    </row>
    <row r="30" spans="2:6" x14ac:dyDescent="0.25">
      <c r="B30" s="36"/>
      <c r="C30" s="163"/>
      <c r="D30" s="163"/>
      <c r="E30" s="163"/>
      <c r="F30" s="163"/>
    </row>
    <row r="35" spans="3:3" ht="14.4" x14ac:dyDescent="0.25">
      <c r="C35" s="65" t="s">
        <v>54</v>
      </c>
    </row>
    <row r="36" spans="3:3" ht="14.4" x14ac:dyDescent="0.25">
      <c r="C36" s="66" t="s">
        <v>55</v>
      </c>
    </row>
    <row r="37" spans="3:3" ht="14.4" x14ac:dyDescent="0.25">
      <c r="C37" s="66" t="s">
        <v>56</v>
      </c>
    </row>
    <row r="38" spans="3:3" ht="14.4" x14ac:dyDescent="0.25">
      <c r="C38" s="66" t="s">
        <v>57</v>
      </c>
    </row>
    <row r="39" spans="3:3" ht="14.4" x14ac:dyDescent="0.25">
      <c r="C39" s="67" t="s">
        <v>64</v>
      </c>
    </row>
    <row r="40" spans="3:3" ht="14.4" x14ac:dyDescent="0.25">
      <c r="C40" s="67" t="s">
        <v>65</v>
      </c>
    </row>
    <row r="41" spans="3:3" ht="14.4" x14ac:dyDescent="0.25">
      <c r="C41" s="66" t="s">
        <v>58</v>
      </c>
    </row>
    <row r="42" spans="3:3" ht="14.4" x14ac:dyDescent="0.25">
      <c r="C42" s="66" t="s">
        <v>63</v>
      </c>
    </row>
  </sheetData>
  <mergeCells count="1">
    <mergeCell ref="C26:F30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&amp;C&amp;1#&amp;"Calibri"&amp;6&amp;KC0C0C0Sensitivity: Public (C4)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42"/>
  <sheetViews>
    <sheetView topLeftCell="A7" zoomScale="99" zoomScaleNormal="99" workbookViewId="0">
      <selection activeCell="H15" sqref="H15:N18"/>
    </sheetView>
  </sheetViews>
  <sheetFormatPr defaultColWidth="9.109375" defaultRowHeight="13.2" x14ac:dyDescent="0.25"/>
  <cols>
    <col min="1" max="1" width="9.109375" style="36"/>
    <col min="2" max="2" width="2.33203125" style="54" bestFit="1" customWidth="1"/>
    <col min="3" max="3" width="72.33203125" style="36" customWidth="1"/>
    <col min="4" max="4" width="10.33203125" style="36" bestFit="1" customWidth="1"/>
    <col min="5" max="5" width="11.109375" style="36" customWidth="1"/>
    <col min="6" max="6" width="33.109375" style="55" customWidth="1"/>
    <col min="7" max="7" width="3.33203125" style="36" customWidth="1"/>
    <col min="8" max="8" width="9.109375" style="36"/>
    <col min="9" max="9" width="12.44140625" style="36" bestFit="1" customWidth="1"/>
    <col min="10" max="10" width="11.88671875" style="36" bestFit="1" customWidth="1"/>
    <col min="11" max="11" width="11.6640625" style="36" bestFit="1" customWidth="1"/>
    <col min="12" max="12" width="6.6640625" style="36" bestFit="1" customWidth="1"/>
    <col min="13" max="13" width="10.33203125" style="36" bestFit="1" customWidth="1"/>
    <col min="14" max="14" width="14.33203125" style="36" bestFit="1" customWidth="1"/>
    <col min="15" max="16384" width="9.109375" style="36"/>
  </cols>
  <sheetData>
    <row r="2" spans="2:14" x14ac:dyDescent="0.25">
      <c r="B2" s="33"/>
      <c r="C2" s="34"/>
      <c r="D2" s="34"/>
      <c r="E2" s="34"/>
      <c r="F2" s="35"/>
    </row>
    <row r="3" spans="2:14" x14ac:dyDescent="0.25">
      <c r="B3" s="37"/>
      <c r="C3" s="38"/>
      <c r="D3" s="38"/>
      <c r="E3" s="38"/>
      <c r="F3" s="39"/>
    </row>
    <row r="4" spans="2:14" x14ac:dyDescent="0.25">
      <c r="B4" s="37"/>
      <c r="C4" s="38"/>
      <c r="D4" s="38"/>
      <c r="E4" s="38"/>
      <c r="F4" s="39"/>
    </row>
    <row r="5" spans="2:14" x14ac:dyDescent="0.25">
      <c r="B5" s="37"/>
      <c r="C5" s="38"/>
      <c r="D5" s="38"/>
      <c r="E5" s="38"/>
      <c r="F5" s="39"/>
    </row>
    <row r="6" spans="2:14" x14ac:dyDescent="0.25">
      <c r="B6" s="37"/>
      <c r="C6" s="38"/>
      <c r="D6" s="38"/>
      <c r="E6" s="38"/>
      <c r="F6" s="40"/>
    </row>
    <row r="7" spans="2:14" x14ac:dyDescent="0.25">
      <c r="B7" s="37"/>
      <c r="C7" s="38"/>
      <c r="D7" s="38"/>
      <c r="E7" s="38"/>
      <c r="F7" s="40"/>
    </row>
    <row r="8" spans="2:14" x14ac:dyDescent="0.25">
      <c r="B8" s="37"/>
      <c r="C8" s="38"/>
      <c r="D8" s="38"/>
      <c r="E8" s="38"/>
      <c r="F8" s="40"/>
    </row>
    <row r="9" spans="2:14" x14ac:dyDescent="0.25">
      <c r="B9" s="37"/>
      <c r="C9" s="38"/>
      <c r="D9" s="38"/>
      <c r="E9" s="38"/>
      <c r="F9" s="40"/>
    </row>
    <row r="10" spans="2:14" ht="20.25" customHeight="1" x14ac:dyDescent="0.25">
      <c r="B10" s="41"/>
      <c r="C10" s="29" t="s">
        <v>7</v>
      </c>
      <c r="D10" s="30"/>
      <c r="E10" s="31" t="s">
        <v>4</v>
      </c>
      <c r="F10" s="75">
        <v>44805</v>
      </c>
    </row>
    <row r="11" spans="2:14" x14ac:dyDescent="0.25">
      <c r="B11" s="37"/>
      <c r="C11" s="38"/>
      <c r="D11" s="38"/>
      <c r="E11" s="38"/>
      <c r="F11" s="39"/>
    </row>
    <row r="12" spans="2:14" x14ac:dyDescent="0.25">
      <c r="B12" s="37"/>
      <c r="C12" s="42" t="s">
        <v>8</v>
      </c>
      <c r="D12" s="43"/>
      <c r="E12" s="38"/>
      <c r="F12" s="44" t="s">
        <v>53</v>
      </c>
    </row>
    <row r="13" spans="2:14" x14ac:dyDescent="0.25">
      <c r="B13" s="37"/>
      <c r="C13" s="42" t="s">
        <v>9</v>
      </c>
      <c r="D13" s="43"/>
      <c r="E13" s="38"/>
      <c r="F13" s="45" t="s">
        <v>48</v>
      </c>
    </row>
    <row r="14" spans="2:14" ht="9.6" customHeight="1" x14ac:dyDescent="0.25">
      <c r="B14" s="37"/>
      <c r="C14" s="38"/>
      <c r="D14" s="38"/>
      <c r="E14" s="38"/>
      <c r="F14" s="39"/>
    </row>
    <row r="15" spans="2:14" ht="14.4" x14ac:dyDescent="0.25">
      <c r="B15" s="37"/>
      <c r="C15" s="43" t="s">
        <v>0</v>
      </c>
      <c r="D15" s="38"/>
      <c r="E15" s="38"/>
      <c r="F15" s="39"/>
      <c r="H15" s="83" t="s">
        <v>40</v>
      </c>
      <c r="I15" s="83" t="s">
        <v>77</v>
      </c>
      <c r="J15" s="83" t="s">
        <v>78</v>
      </c>
      <c r="K15" s="83" t="s">
        <v>79</v>
      </c>
      <c r="L15" s="84">
        <f>F10</f>
        <v>44805</v>
      </c>
      <c r="M15" s="83" t="s">
        <v>80</v>
      </c>
      <c r="N15" s="87" t="s">
        <v>81</v>
      </c>
    </row>
    <row r="16" spans="2:14" ht="14.4" x14ac:dyDescent="0.3">
      <c r="B16" s="37"/>
      <c r="C16" s="43"/>
      <c r="D16" s="46" t="s">
        <v>27</v>
      </c>
      <c r="E16" s="47" t="s">
        <v>26</v>
      </c>
      <c r="F16" s="32" t="s">
        <v>28</v>
      </c>
      <c r="H16" s="83" t="s">
        <v>72</v>
      </c>
      <c r="I16" s="79" t="s">
        <v>82</v>
      </c>
      <c r="J16" s="79" t="s">
        <v>83</v>
      </c>
      <c r="K16" s="79" t="s">
        <v>73</v>
      </c>
      <c r="L16" s="80">
        <v>26.14</v>
      </c>
      <c r="M16" s="81">
        <v>5</v>
      </c>
      <c r="N16" s="88">
        <f>IF(L16&lt;=23,M16,IF(L16&gt;=26,0,5-(L16-23)*5/(26-23)))</f>
        <v>0</v>
      </c>
    </row>
    <row r="17" spans="2:14" ht="14.4" x14ac:dyDescent="0.3">
      <c r="B17" s="37"/>
      <c r="C17" s="38"/>
      <c r="D17" s="38"/>
      <c r="E17" s="38"/>
      <c r="F17" s="39"/>
      <c r="H17" s="83" t="s">
        <v>74</v>
      </c>
      <c r="I17" s="79" t="s">
        <v>76</v>
      </c>
      <c r="J17" s="79" t="s">
        <v>75</v>
      </c>
      <c r="K17" s="79" t="s">
        <v>73</v>
      </c>
      <c r="L17" s="81">
        <v>65.459999999999994</v>
      </c>
      <c r="M17" s="81">
        <v>5</v>
      </c>
      <c r="N17" s="88">
        <f>IF(L17&gt;=66,M17,IF(L17&lt;=64,0,5-(66-L17)*5/(66-64)))</f>
        <v>3.6499999999999844</v>
      </c>
    </row>
    <row r="18" spans="2:14" ht="14.4" x14ac:dyDescent="0.25">
      <c r="B18" s="71">
        <v>1</v>
      </c>
      <c r="C18" s="72" t="s">
        <v>59</v>
      </c>
      <c r="D18" s="62">
        <v>10</v>
      </c>
      <c r="E18" s="62">
        <v>10</v>
      </c>
      <c r="F18" s="60"/>
      <c r="N18" s="89">
        <f>SUM(N16:N17)</f>
        <v>3.6499999999999844</v>
      </c>
    </row>
    <row r="19" spans="2:14" ht="26.4" x14ac:dyDescent="0.25">
      <c r="B19" s="71">
        <v>2</v>
      </c>
      <c r="C19" s="73" t="s">
        <v>60</v>
      </c>
      <c r="D19" s="62">
        <v>10</v>
      </c>
      <c r="E19" s="77">
        <v>8</v>
      </c>
      <c r="F19" s="60" t="s">
        <v>85</v>
      </c>
    </row>
    <row r="20" spans="2:14" s="68" customFormat="1" ht="66" x14ac:dyDescent="0.25">
      <c r="B20" s="71">
        <v>3</v>
      </c>
      <c r="C20" s="69" t="s">
        <v>71</v>
      </c>
      <c r="D20" s="62">
        <v>10</v>
      </c>
      <c r="E20" s="62">
        <v>3.6499999999999844</v>
      </c>
      <c r="F20" s="76" t="s">
        <v>69</v>
      </c>
    </row>
    <row r="21" spans="2:14" ht="30" customHeight="1" x14ac:dyDescent="0.25">
      <c r="B21" s="71">
        <v>4</v>
      </c>
      <c r="C21" s="64" t="s">
        <v>61</v>
      </c>
      <c r="D21" s="62">
        <v>10</v>
      </c>
      <c r="E21" s="77">
        <v>10</v>
      </c>
      <c r="F21" s="76" t="s">
        <v>70</v>
      </c>
    </row>
    <row r="22" spans="2:14" x14ac:dyDescent="0.25">
      <c r="B22" s="71">
        <v>5</v>
      </c>
      <c r="C22" s="74" t="s">
        <v>62</v>
      </c>
      <c r="D22" s="62">
        <v>10</v>
      </c>
      <c r="E22" s="62">
        <v>10</v>
      </c>
      <c r="F22" s="61"/>
    </row>
    <row r="23" spans="2:14" x14ac:dyDescent="0.25">
      <c r="B23" s="37"/>
      <c r="C23" s="63"/>
      <c r="D23" s="62">
        <f>SUM(D18:D22)</f>
        <v>50</v>
      </c>
      <c r="E23" s="62">
        <f>SUM(E18:E22)</f>
        <v>41.649999999999984</v>
      </c>
      <c r="F23" s="70">
        <f>E23/D23</f>
        <v>0.83299999999999974</v>
      </c>
    </row>
    <row r="24" spans="2:14" x14ac:dyDescent="0.25">
      <c r="B24" s="37"/>
      <c r="C24" s="48" t="s">
        <v>66</v>
      </c>
      <c r="D24" s="38"/>
      <c r="E24" s="38"/>
      <c r="F24" s="49" t="s">
        <v>67</v>
      </c>
    </row>
    <row r="25" spans="2:14" x14ac:dyDescent="0.25">
      <c r="B25" s="50"/>
      <c r="C25" s="51" t="s">
        <v>52</v>
      </c>
      <c r="D25" s="52"/>
      <c r="E25" s="52"/>
      <c r="F25" s="53" t="s">
        <v>12</v>
      </c>
    </row>
    <row r="26" spans="2:14" x14ac:dyDescent="0.25">
      <c r="B26" s="36"/>
      <c r="C26" s="163" t="s">
        <v>11</v>
      </c>
      <c r="D26" s="163"/>
      <c r="E26" s="163"/>
      <c r="F26" s="163"/>
    </row>
    <row r="27" spans="2:14" x14ac:dyDescent="0.25">
      <c r="B27" s="36"/>
      <c r="C27" s="163"/>
      <c r="D27" s="163"/>
      <c r="E27" s="163"/>
      <c r="F27" s="163"/>
    </row>
    <row r="28" spans="2:14" x14ac:dyDescent="0.25">
      <c r="B28" s="36"/>
      <c r="C28" s="163"/>
      <c r="D28" s="163"/>
      <c r="E28" s="163"/>
      <c r="F28" s="163"/>
    </row>
    <row r="29" spans="2:14" x14ac:dyDescent="0.25">
      <c r="B29" s="36"/>
      <c r="C29" s="163"/>
      <c r="D29" s="163"/>
      <c r="E29" s="163"/>
      <c r="F29" s="163"/>
    </row>
    <row r="30" spans="2:14" x14ac:dyDescent="0.25">
      <c r="B30" s="36"/>
      <c r="C30" s="163"/>
      <c r="D30" s="163"/>
      <c r="E30" s="163"/>
      <c r="F30" s="163"/>
    </row>
    <row r="35" spans="3:3" ht="14.4" x14ac:dyDescent="0.25">
      <c r="C35" s="65" t="s">
        <v>54</v>
      </c>
    </row>
    <row r="36" spans="3:3" ht="14.4" x14ac:dyDescent="0.25">
      <c r="C36" s="66" t="s">
        <v>55</v>
      </c>
    </row>
    <row r="37" spans="3:3" ht="14.4" x14ac:dyDescent="0.25">
      <c r="C37" s="66" t="s">
        <v>56</v>
      </c>
    </row>
    <row r="38" spans="3:3" ht="14.4" x14ac:dyDescent="0.25">
      <c r="C38" s="66" t="s">
        <v>57</v>
      </c>
    </row>
    <row r="39" spans="3:3" ht="14.4" x14ac:dyDescent="0.25">
      <c r="C39" s="67" t="s">
        <v>84</v>
      </c>
    </row>
    <row r="40" spans="3:3" ht="14.4" x14ac:dyDescent="0.25">
      <c r="C40" s="67" t="s">
        <v>65</v>
      </c>
    </row>
    <row r="41" spans="3:3" ht="14.4" x14ac:dyDescent="0.25">
      <c r="C41" s="66" t="s">
        <v>58</v>
      </c>
    </row>
    <row r="42" spans="3:3" ht="14.4" x14ac:dyDescent="0.25">
      <c r="C42" s="66" t="s">
        <v>63</v>
      </c>
    </row>
  </sheetData>
  <mergeCells count="1">
    <mergeCell ref="C26:F30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1FC9F3-A579-42B5-93FF-11DC8EC2E88F}"/>
</file>

<file path=customXml/itemProps2.xml><?xml version="1.0" encoding="utf-8"?>
<ds:datastoreItem xmlns:ds="http://schemas.openxmlformats.org/officeDocument/2006/customXml" ds:itemID="{C35ABDAB-5480-446A-8341-2087E56A847B}"/>
</file>

<file path=customXml/itemProps3.xml><?xml version="1.0" encoding="utf-8"?>
<ds:datastoreItem xmlns:ds="http://schemas.openxmlformats.org/officeDocument/2006/customXml" ds:itemID="{B66FB2FD-6E1C-4970-AA5F-B2E67C1125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Matrix</vt:lpstr>
      <vt:lpstr>overview</vt:lpstr>
      <vt:lpstr>Guidelines</vt:lpstr>
      <vt:lpstr>April-22</vt:lpstr>
      <vt:lpstr>May-22</vt:lpstr>
      <vt:lpstr>June-22</vt:lpstr>
      <vt:lpstr>July-22</vt:lpstr>
      <vt:lpstr>August-22</vt:lpstr>
      <vt:lpstr>September-22.</vt:lpstr>
      <vt:lpstr>September-22</vt:lpstr>
      <vt:lpstr>October-22</vt:lpstr>
      <vt:lpstr>November-22</vt:lpstr>
      <vt:lpstr>December-22</vt:lpstr>
      <vt:lpstr>January-23</vt:lpstr>
      <vt:lpstr>February-23</vt:lpstr>
      <vt:lpstr>March-23</vt:lpstr>
      <vt:lpstr>April-23</vt:lpstr>
      <vt:lpstr>May-23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Paresh Bhaje</cp:lastModifiedBy>
  <cp:lastPrinted>2014-02-04T12:00:29Z</cp:lastPrinted>
  <dcterms:created xsi:type="dcterms:W3CDTF">2008-06-19T09:04:17Z</dcterms:created>
  <dcterms:modified xsi:type="dcterms:W3CDTF">2023-06-05T06:49:14Z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2023-06-05T06:49:14Z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1423e717-8c16-4461-b1b7-d45e7c21283c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1063700</vt:r8>
  </property>
  <property fmtid="{D5CDD505-2E9C-101B-9397-08002B2CF9AE}" pid="11" name="_ExtendedDescription">
    <vt:lpwstr/>
  </property>
</Properties>
</file>