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 2" sheetId="1" r:id="rId3"/>
    <sheet state="visible" name="Sprint Exempel" sheetId="2" r:id="rId4"/>
  </sheets>
  <definedNames/>
  <calcPr/>
</workbook>
</file>

<file path=xl/sharedStrings.xml><?xml version="1.0" encoding="utf-8"?>
<sst xmlns="http://schemas.openxmlformats.org/spreadsheetml/2006/main" count="68" uniqueCount="55">
  <si>
    <t>Feature</t>
  </si>
  <si>
    <t>Task</t>
  </si>
  <si>
    <t>Startpoäng</t>
  </si>
  <si>
    <t>ADMIN</t>
  </si>
  <si>
    <t>inloggningssida</t>
  </si>
  <si>
    <t>Alternativsida (admin-meny)</t>
  </si>
  <si>
    <t>Lägga till innehåll-sida</t>
  </si>
  <si>
    <t>Ta bort innehåll</t>
  </si>
  <si>
    <t>redigera innehåll</t>
  </si>
  <si>
    <t>Databaskoppling</t>
  </si>
  <si>
    <t>BESÖKARE</t>
  </si>
  <si>
    <t>content-template</t>
  </si>
  <si>
    <t>meny-template</t>
  </si>
  <si>
    <t>kontakt-sida</t>
  </si>
  <si>
    <t>DATABAS</t>
  </si>
  <si>
    <t>inloggning (usertabell)</t>
  </si>
  <si>
    <t>ölsorter (tabell)</t>
  </si>
  <si>
    <t>meny (tabell)</t>
  </si>
  <si>
    <t>UTSMYCKNING</t>
  </si>
  <si>
    <t>CSS/HTML</t>
  </si>
  <si>
    <t>DB:n</t>
  </si>
  <si>
    <t xml:space="preserve"> Lägga till kolumn i DB för vunnen match</t>
  </si>
  <si>
    <t xml:space="preserve">  </t>
  </si>
  <si>
    <t>Skriva queries till DB</t>
  </si>
  <si>
    <t>Design</t>
  </si>
  <si>
    <t>Design på HighScore/Statistik</t>
  </si>
  <si>
    <t>Bootstrap-uppdatering på designen</t>
  </si>
  <si>
    <t>Utvecklare (antal)</t>
  </si>
  <si>
    <t>player turn</t>
  </si>
  <si>
    <t>Vems tur det är inom ActivePlayer</t>
  </si>
  <si>
    <t>ActivePlayer bild enligt current player</t>
  </si>
  <si>
    <t>Ideal - antal poäng kvar</t>
  </si>
  <si>
    <t>logik</t>
  </si>
  <si>
    <t>Hashtable för spel-logik</t>
  </si>
  <si>
    <t>Koppla spel-reglerna med funktioner</t>
  </si>
  <si>
    <t>Skriva ut poängförslag till formulär</t>
  </si>
  <si>
    <t>Verkligt - antal poäng kvar</t>
  </si>
  <si>
    <t>Arbetstid/dag i snitt</t>
  </si>
  <si>
    <t>Ideal - mantimmar/dag</t>
  </si>
  <si>
    <t>Antal dagar</t>
  </si>
  <si>
    <t>Benjamin</t>
  </si>
  <si>
    <t>Oskar</t>
  </si>
  <si>
    <t>Thomas</t>
  </si>
  <si>
    <t>Hugo</t>
  </si>
  <si>
    <t>Verkligt - mantimmar/dag</t>
  </si>
  <si>
    <t>totalt mantimmar:</t>
  </si>
  <si>
    <t>plan - antal h/poäng:</t>
  </si>
  <si>
    <t>verkligt - antal h/poäng</t>
  </si>
  <si>
    <t>Louise</t>
  </si>
  <si>
    <t xml:space="preserve">Henrik
</t>
  </si>
  <si>
    <t>Ali</t>
  </si>
  <si>
    <t>Diana</t>
  </si>
  <si>
    <t>Magnus</t>
  </si>
  <si>
    <t>Masoud</t>
  </si>
  <si>
    <t>totalt mantimmar 227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</si>
</sst>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d-MMM"/>
  </numFmts>
  <fonts count="7">
    <font>
      <sz val="10.0"/>
      <color rgb="FF000000"/>
      <name val="Arial"/>
    </font>
    <font>
      <b/>
      <sz val="10.0"/>
    </font>
    <font/>
    <font>
      <color rgb="FF000000"/>
      <name val="Arial"/>
    </font>
    <font>
      <b/>
      <i/>
    </font>
    <font>
      <b/>
      <i/>
      <sz val="10.0"/>
    </font>
    <font>
      <sz val="10.0"/>
      <color rgb="FF3C78D8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wrapText="1"/>
    </xf>
    <xf borderId="0" fillId="0" fontId="1" numFmtId="164" xfId="0" applyAlignment="1" applyFont="1" applyNumberFormat="1">
      <alignment wrapText="1"/>
    </xf>
    <xf borderId="0" fillId="2" fontId="1" numFmtId="164" xfId="0" applyAlignment="1" applyFill="1" applyFont="1" applyNumberFormat="1">
      <alignment wrapText="1"/>
    </xf>
    <xf borderId="0" fillId="0" fontId="1" numFmtId="165" xfId="0" applyAlignment="1" applyFont="1" applyNumberFormat="1">
      <alignment wrapText="1"/>
    </xf>
    <xf borderId="0" fillId="0" fontId="1" numFmtId="164" xfId="0" applyAlignment="1" applyFont="1" applyNumberFormat="1">
      <alignment wrapText="1"/>
    </xf>
    <xf borderId="0" fillId="0" fontId="2" numFmtId="0" xfId="0" applyAlignment="1" applyFont="1">
      <alignment wrapText="1"/>
    </xf>
    <xf borderId="0" fillId="2" fontId="2" numFmtId="0" xfId="0" applyAlignment="1" applyFont="1">
      <alignment wrapText="1"/>
    </xf>
    <xf borderId="0" fillId="0" fontId="2" numFmtId="0" xfId="0" applyAlignment="1" applyFont="1">
      <alignment wrapText="1"/>
    </xf>
    <xf borderId="1" fillId="2" fontId="1" numFmtId="164" xfId="0" applyAlignment="1" applyBorder="1" applyFont="1" applyNumberFormat="1">
      <alignment wrapText="1"/>
    </xf>
    <xf borderId="0" fillId="0" fontId="3" numFmtId="165" xfId="0" applyAlignment="1" applyFont="1" applyNumberFormat="1">
      <alignment horizontal="right" wrapText="1"/>
    </xf>
    <xf borderId="0" fillId="2" fontId="2" numFmtId="0" xfId="0" applyAlignment="1" applyFont="1">
      <alignment wrapText="1"/>
    </xf>
    <xf borderId="0" fillId="3" fontId="2" numFmtId="0" xfId="0" applyAlignment="1" applyFill="1" applyFont="1">
      <alignment wrapText="1"/>
    </xf>
    <xf borderId="2" fillId="3" fontId="2" numFmtId="0" xfId="0" applyAlignment="1" applyBorder="1" applyFont="1">
      <alignment wrapText="1"/>
    </xf>
    <xf borderId="0" fillId="0" fontId="2" numFmtId="165" xfId="0" applyAlignment="1" applyFont="1" applyNumberFormat="1">
      <alignment wrapText="1"/>
    </xf>
    <xf borderId="3" fillId="4" fontId="4" numFmtId="0" xfId="0" applyAlignment="1" applyBorder="1" applyFill="1" applyFont="1">
      <alignment wrapText="1"/>
    </xf>
    <xf borderId="0" fillId="0" fontId="1" numFmtId="3" xfId="0" applyAlignment="1" applyFont="1" applyNumberFormat="1">
      <alignment wrapText="1"/>
    </xf>
    <xf borderId="0" fillId="2" fontId="1" numFmtId="3" xfId="0" applyAlignment="1" applyFont="1" applyNumberFormat="1">
      <alignment wrapText="1"/>
    </xf>
    <xf borderId="0" fillId="0" fontId="1" numFmtId="3" xfId="0" applyAlignment="1" applyFont="1" applyNumberFormat="1">
      <alignment wrapText="1"/>
    </xf>
    <xf borderId="3" fillId="5" fontId="5" numFmtId="0" xfId="0" applyAlignment="1" applyBorder="1" applyFill="1" applyFont="1">
      <alignment horizontal="center" wrapText="1"/>
    </xf>
    <xf borderId="2" fillId="2" fontId="2" numFmtId="0" xfId="0" applyAlignment="1" applyBorder="1" applyFont="1">
      <alignment wrapText="1"/>
    </xf>
    <xf borderId="0" fillId="0" fontId="1" numFmtId="0" xfId="0" applyAlignment="1" applyFont="1">
      <alignment wrapText="1"/>
    </xf>
    <xf borderId="0" fillId="2" fontId="1" numFmtId="0" xfId="0" applyAlignment="1" applyFont="1">
      <alignment wrapText="1"/>
    </xf>
    <xf borderId="0" fillId="0" fontId="1" numFmtId="0" xfId="0" applyAlignment="1" applyFont="1">
      <alignment wrapText="1"/>
    </xf>
    <xf borderId="3" fillId="6" fontId="5" numFmtId="0" xfId="0" applyAlignment="1" applyBorder="1" applyFill="1" applyFont="1">
      <alignment wrapText="1"/>
    </xf>
    <xf borderId="2" fillId="2" fontId="1" numFmtId="3" xfId="0" applyAlignment="1" applyBorder="1" applyFont="1" applyNumberFormat="1">
      <alignment wrapText="1"/>
    </xf>
    <xf borderId="3" fillId="7" fontId="5" numFmtId="0" xfId="0" applyAlignment="1" applyBorder="1" applyFill="1" applyFont="1">
      <alignment wrapText="1"/>
    </xf>
    <xf borderId="0" fillId="2" fontId="2" numFmtId="0" xfId="0" applyAlignment="1" applyFont="1">
      <alignment wrapText="1"/>
    </xf>
    <xf borderId="3" fillId="5" fontId="4" numFmtId="0" xfId="0" applyAlignment="1" applyBorder="1" applyFont="1">
      <alignment horizontal="center" wrapText="1"/>
    </xf>
    <xf borderId="2" fillId="2" fontId="1" numFmtId="0" xfId="0" applyAlignment="1" applyBorder="1" applyFont="1">
      <alignment wrapText="1"/>
    </xf>
    <xf borderId="4" fillId="0" fontId="2" numFmtId="0" xfId="0" applyAlignment="1" applyBorder="1" applyFont="1">
      <alignment wrapText="1"/>
    </xf>
    <xf borderId="1" fillId="0" fontId="2" numFmtId="0" xfId="0" applyAlignment="1" applyBorder="1" applyFont="1">
      <alignment wrapText="1"/>
    </xf>
    <xf borderId="5" fillId="0" fontId="2" numFmtId="0" xfId="0" applyAlignment="1" applyBorder="1" applyFont="1">
      <alignment wrapText="1"/>
    </xf>
    <xf borderId="3" fillId="2" fontId="6" numFmtId="0" xfId="0" applyAlignment="1" applyBorder="1" applyFont="1">
      <alignment horizontal="center" wrapText="1"/>
    </xf>
    <xf borderId="2" fillId="0" fontId="2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2" fillId="2" fontId="2" numFmtId="0" xfId="0" applyAlignment="1" applyBorder="1" applyFont="1">
      <alignment wrapText="1"/>
    </xf>
    <xf borderId="6" fillId="0" fontId="2" numFmtId="3" xfId="0" applyAlignment="1" applyBorder="1" applyFont="1" applyNumberFormat="1">
      <alignment wrapText="1"/>
    </xf>
    <xf borderId="7" fillId="0" fontId="2" numFmtId="0" xfId="0" applyAlignment="1" applyBorder="1" applyFont="1">
      <alignment wrapText="1"/>
    </xf>
    <xf borderId="6" fillId="2" fontId="2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Chart title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2'!$B$14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'Sprint 2'!$C$14:$H$14</c:f>
            </c:numRef>
          </c:val>
          <c:smooth val="0"/>
        </c:ser>
        <c:ser>
          <c:idx val="1"/>
          <c:order val="1"/>
          <c:tx>
            <c:strRef>
              <c:f>'Sprint 2'!$B$15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'Sprint 2'!$C$15:$H$15</c:f>
            </c:numRef>
          </c:val>
          <c:smooth val="0"/>
        </c:ser>
        <c:axId val="1830970160"/>
        <c:axId val="522097829"/>
      </c:lineChart>
      <c:catAx>
        <c:axId val="183097016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522097829"/>
      </c:catAx>
      <c:valAx>
        <c:axId val="522097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30970160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Chart title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Exempel'!$B$18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'Sprint Exempel'!$C$18:$H$18</c:f>
            </c:numRef>
          </c:val>
          <c:smooth val="0"/>
        </c:ser>
        <c:ser>
          <c:idx val="1"/>
          <c:order val="1"/>
          <c:tx>
            <c:strRef>
              <c:f>'Sprint Exempel'!$B$19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'Sprint Exempel'!$C$19:$H$19</c:f>
            </c:numRef>
          </c:val>
          <c:smooth val="0"/>
        </c:ser>
        <c:axId val="1095553984"/>
        <c:axId val="237098736"/>
      </c:lineChart>
      <c:catAx>
        <c:axId val="109555398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37098736"/>
      </c:catAx>
      <c:valAx>
        <c:axId val="237098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9555398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38100</xdr:colOff>
      <xdr:row>24</xdr:row>
      <xdr:rowOff>0</xdr:rowOff>
    </xdr:from>
    <xdr:to>
      <xdr:col>9</xdr:col>
      <xdr:colOff>895350</xdr:colOff>
      <xdr:row>42</xdr:row>
      <xdr:rowOff>19050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38100</xdr:colOff>
      <xdr:row>26</xdr:row>
      <xdr:rowOff>0</xdr:rowOff>
    </xdr:from>
    <xdr:to>
      <xdr:col>9</xdr:col>
      <xdr:colOff>895350</xdr:colOff>
      <xdr:row>44</xdr:row>
      <xdr:rowOff>19050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1.57"/>
    <col customWidth="1" min="2" max="2" width="25.86"/>
  </cols>
  <sheetData>
    <row r="1">
      <c r="A1" s="1" t="s">
        <v>0</v>
      </c>
      <c r="B1" s="1" t="s">
        <v>1</v>
      </c>
      <c r="C1" s="8" t="s">
        <v>2</v>
      </c>
      <c r="D1" s="9">
        <v>42828.0</v>
      </c>
      <c r="E1" s="9">
        <v>42829.0</v>
      </c>
      <c r="F1" s="9">
        <v>42830.0</v>
      </c>
      <c r="G1" s="9">
        <v>42831.0</v>
      </c>
      <c r="H1" s="9">
        <v>42835.0</v>
      </c>
      <c r="I1" s="9">
        <v>42836.0</v>
      </c>
      <c r="J1" s="9">
        <v>42837.0</v>
      </c>
      <c r="K1" s="4"/>
      <c r="L1" s="4"/>
      <c r="M1" s="4"/>
      <c r="N1" s="4"/>
      <c r="O1" s="4"/>
      <c r="P1" s="4"/>
      <c r="Q1" s="4"/>
      <c r="R1" s="4"/>
      <c r="S1" s="4"/>
    </row>
    <row r="2">
      <c r="A2" s="7" t="s">
        <v>20</v>
      </c>
      <c r="B2" s="11" t="s">
        <v>21</v>
      </c>
      <c r="C2" s="12">
        <v>1.0</v>
      </c>
      <c r="D2" s="12">
        <v>1.0</v>
      </c>
      <c r="E2" s="12">
        <v>1.0</v>
      </c>
      <c r="F2" s="12">
        <v>1.0</v>
      </c>
      <c r="G2" s="12">
        <v>0.0</v>
      </c>
      <c r="H2" s="12">
        <v>0.0</v>
      </c>
      <c r="I2" s="12">
        <v>0.0</v>
      </c>
      <c r="J2" s="12">
        <v>0.0</v>
      </c>
    </row>
    <row r="3">
      <c r="B3" s="11" t="s">
        <v>23</v>
      </c>
      <c r="C3" s="12">
        <v>3.0</v>
      </c>
      <c r="D3" s="12">
        <v>3.0</v>
      </c>
      <c r="E3" s="12">
        <v>3.0</v>
      </c>
      <c r="F3" s="12">
        <v>3.0</v>
      </c>
      <c r="G3" s="12">
        <v>1.0</v>
      </c>
      <c r="H3" s="12">
        <v>0.0</v>
      </c>
      <c r="I3" s="12">
        <v>0.0</v>
      </c>
      <c r="J3" s="12">
        <v>0.0</v>
      </c>
    </row>
    <row r="4">
      <c r="A4" s="7" t="s">
        <v>24</v>
      </c>
      <c r="B4" s="11" t="s">
        <v>25</v>
      </c>
      <c r="C4" s="12">
        <v>2.0</v>
      </c>
      <c r="D4" s="12">
        <v>2.0</v>
      </c>
      <c r="E4" s="12">
        <v>2.0</v>
      </c>
      <c r="F4" s="12">
        <v>2.0</v>
      </c>
      <c r="G4" s="12">
        <v>0.0</v>
      </c>
      <c r="H4" s="12">
        <v>0.0</v>
      </c>
      <c r="I4" s="12">
        <v>0.0</v>
      </c>
      <c r="J4" s="12">
        <v>0.0</v>
      </c>
    </row>
    <row r="5">
      <c r="A5" s="7"/>
      <c r="B5" s="11" t="s">
        <v>26</v>
      </c>
      <c r="C5" s="12">
        <v>5.0</v>
      </c>
      <c r="D5" s="12">
        <v>5.0</v>
      </c>
      <c r="E5" s="12">
        <v>0.0</v>
      </c>
      <c r="F5" s="12">
        <v>0.0</v>
      </c>
      <c r="G5" s="12">
        <v>0.0</v>
      </c>
      <c r="H5" s="12">
        <v>0.0</v>
      </c>
      <c r="I5" s="12">
        <v>0.0</v>
      </c>
      <c r="J5" s="12">
        <v>0.0</v>
      </c>
    </row>
    <row r="6">
      <c r="A6" s="7" t="s">
        <v>28</v>
      </c>
      <c r="B6" s="11" t="s">
        <v>29</v>
      </c>
      <c r="C6" s="12">
        <v>2.0</v>
      </c>
      <c r="D6" s="12">
        <v>2.0</v>
      </c>
      <c r="E6" s="12">
        <v>2.0</v>
      </c>
      <c r="F6" s="12">
        <v>0.0</v>
      </c>
      <c r="G6" s="12">
        <v>0.0</v>
      </c>
      <c r="H6" s="12">
        <v>0.0</v>
      </c>
      <c r="I6" s="12">
        <v>0.0</v>
      </c>
      <c r="J6" s="12">
        <v>0.0</v>
      </c>
    </row>
    <row r="7">
      <c r="B7" s="11" t="s">
        <v>30</v>
      </c>
      <c r="C7" s="12">
        <v>3.0</v>
      </c>
      <c r="D7" s="12">
        <v>3.0</v>
      </c>
      <c r="E7" s="12">
        <v>3.0</v>
      </c>
      <c r="F7" s="12">
        <v>0.0</v>
      </c>
      <c r="G7" s="12">
        <v>0.0</v>
      </c>
      <c r="H7" s="12">
        <v>0.0</v>
      </c>
      <c r="I7" s="12">
        <v>0.0</v>
      </c>
      <c r="J7" s="12">
        <v>0.0</v>
      </c>
    </row>
    <row r="8">
      <c r="A8" s="7" t="s">
        <v>32</v>
      </c>
      <c r="B8" s="11" t="s">
        <v>33</v>
      </c>
      <c r="C8" s="12">
        <v>13.0</v>
      </c>
      <c r="D8" s="12">
        <v>13.0</v>
      </c>
      <c r="E8" s="12">
        <v>0.0</v>
      </c>
      <c r="F8" s="12">
        <v>0.0</v>
      </c>
      <c r="G8" s="12">
        <v>0.0</v>
      </c>
      <c r="H8" s="12">
        <v>0.0</v>
      </c>
      <c r="I8" s="12">
        <v>0.0</v>
      </c>
      <c r="J8" s="12">
        <v>0.0</v>
      </c>
    </row>
    <row r="9">
      <c r="B9" s="11" t="s">
        <v>34</v>
      </c>
      <c r="C9" s="12">
        <v>5.0</v>
      </c>
      <c r="D9" s="12">
        <v>5.0</v>
      </c>
      <c r="E9" s="12">
        <v>5.0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</row>
    <row r="10">
      <c r="B10" s="11" t="s">
        <v>35</v>
      </c>
      <c r="C10" s="12">
        <v>8.0</v>
      </c>
      <c r="D10" s="12">
        <v>8.0</v>
      </c>
      <c r="E10" s="12">
        <v>8.0</v>
      </c>
      <c r="F10" s="12">
        <v>8.0</v>
      </c>
      <c r="G10" s="12">
        <v>1.0</v>
      </c>
      <c r="H10" s="12">
        <v>0.0</v>
      </c>
      <c r="I10" s="12">
        <v>0.0</v>
      </c>
      <c r="J10" s="12">
        <v>0.0</v>
      </c>
    </row>
    <row r="11">
      <c r="C11" s="19"/>
    </row>
    <row r="12">
      <c r="C12" s="19"/>
    </row>
    <row r="13">
      <c r="C13" s="19"/>
      <c r="D13" s="13">
        <f t="shared" ref="D13:J13" si="1">D1</f>
        <v>42828</v>
      </c>
      <c r="E13" s="13">
        <f t="shared" si="1"/>
        <v>42829</v>
      </c>
      <c r="F13" s="13">
        <f t="shared" si="1"/>
        <v>42830</v>
      </c>
      <c r="G13" s="13">
        <f t="shared" si="1"/>
        <v>42831</v>
      </c>
      <c r="H13" s="13">
        <f t="shared" si="1"/>
        <v>42835</v>
      </c>
      <c r="I13" s="13">
        <f t="shared" si="1"/>
        <v>42836</v>
      </c>
      <c r="J13" s="13">
        <f t="shared" si="1"/>
        <v>42837</v>
      </c>
    </row>
    <row r="14">
      <c r="A14" s="14" t="s">
        <v>27</v>
      </c>
      <c r="B14" s="15" t="s">
        <v>31</v>
      </c>
      <c r="C14" s="24">
        <f>SUM(C2:C10)</f>
        <v>42</v>
      </c>
      <c r="D14" s="17">
        <f t="shared" ref="D14:J14" si="2">C14-($C14/$A$19)</f>
        <v>36</v>
      </c>
      <c r="E14" s="17">
        <f t="shared" si="2"/>
        <v>30</v>
      </c>
      <c r="F14" s="17">
        <f t="shared" si="2"/>
        <v>24</v>
      </c>
      <c r="G14" s="17">
        <f t="shared" si="2"/>
        <v>18</v>
      </c>
      <c r="H14" s="17">
        <f t="shared" si="2"/>
        <v>12</v>
      </c>
      <c r="I14" s="17">
        <f t="shared" si="2"/>
        <v>6</v>
      </c>
      <c r="J14" s="17">
        <f t="shared" si="2"/>
        <v>0</v>
      </c>
      <c r="K14" s="17"/>
      <c r="L14" s="17"/>
      <c r="M14" s="17"/>
      <c r="N14" s="17"/>
      <c r="O14" s="17"/>
      <c r="P14" s="17"/>
      <c r="Q14" s="17"/>
      <c r="R14" s="17"/>
      <c r="S14" s="17"/>
    </row>
    <row r="15">
      <c r="A15" s="18">
        <v>6.0</v>
      </c>
      <c r="B15" s="20" t="s">
        <v>36</v>
      </c>
      <c r="C15" s="28">
        <f t="shared" ref="C15:J15" si="3">SUM(C2:C10)</f>
        <v>42</v>
      </c>
      <c r="D15" s="22">
        <f t="shared" si="3"/>
        <v>42</v>
      </c>
      <c r="E15" s="22">
        <f t="shared" si="3"/>
        <v>24</v>
      </c>
      <c r="F15" s="22">
        <f t="shared" si="3"/>
        <v>14</v>
      </c>
      <c r="G15" s="22">
        <f t="shared" si="3"/>
        <v>2</v>
      </c>
      <c r="H15" s="22">
        <f t="shared" si="3"/>
        <v>0</v>
      </c>
      <c r="I15" s="22">
        <f t="shared" si="3"/>
        <v>0</v>
      </c>
      <c r="J15" s="22">
        <f t="shared" si="3"/>
        <v>0</v>
      </c>
      <c r="K15" s="22"/>
      <c r="L15" s="22"/>
      <c r="M15" s="22"/>
      <c r="N15" s="22"/>
      <c r="O15" s="22"/>
      <c r="P15" s="22"/>
      <c r="Q15" s="22"/>
      <c r="R15" s="22"/>
      <c r="S15" s="22"/>
    </row>
    <row r="16">
      <c r="A16" s="23" t="s">
        <v>37</v>
      </c>
      <c r="C16" s="19"/>
    </row>
    <row r="17">
      <c r="A17" s="32">
        <f>C24/A15</f>
        <v>5.5</v>
      </c>
      <c r="B17" s="5" t="s">
        <v>38</v>
      </c>
      <c r="C17" s="19">
        <f t="shared" ref="C17:J17" si="4">$A$15*$A$17</f>
        <v>33</v>
      </c>
      <c r="D17">
        <f t="shared" si="4"/>
        <v>33</v>
      </c>
      <c r="E17">
        <f t="shared" si="4"/>
        <v>33</v>
      </c>
      <c r="F17">
        <f t="shared" si="4"/>
        <v>33</v>
      </c>
      <c r="G17">
        <f t="shared" si="4"/>
        <v>33</v>
      </c>
      <c r="H17">
        <f t="shared" si="4"/>
        <v>33</v>
      </c>
      <c r="I17">
        <f t="shared" si="4"/>
        <v>33</v>
      </c>
      <c r="J17">
        <f t="shared" si="4"/>
        <v>33</v>
      </c>
    </row>
    <row r="18">
      <c r="A18" s="25" t="s">
        <v>39</v>
      </c>
      <c r="B18" s="7" t="s">
        <v>48</v>
      </c>
      <c r="C18" s="35">
        <v>6.0</v>
      </c>
      <c r="D18" s="7">
        <v>0.0</v>
      </c>
      <c r="E18" s="7">
        <v>6.0</v>
      </c>
      <c r="F18" s="7">
        <v>2.0</v>
      </c>
      <c r="G18" s="7">
        <v>0.0</v>
      </c>
      <c r="H18" s="7">
        <v>0.0</v>
      </c>
      <c r="I18" s="7">
        <v>0.0</v>
      </c>
      <c r="J18" s="7">
        <v>0.0</v>
      </c>
    </row>
    <row r="19" ht="15.75" customHeight="1">
      <c r="A19" s="27">
        <v>7.0</v>
      </c>
      <c r="B19" s="7" t="s">
        <v>49</v>
      </c>
      <c r="C19" s="35">
        <v>3.0</v>
      </c>
      <c r="D19" s="7">
        <v>0.0</v>
      </c>
      <c r="E19" s="7">
        <v>3.0</v>
      </c>
      <c r="F19" s="7">
        <v>2.0</v>
      </c>
      <c r="G19" s="7">
        <v>3.0</v>
      </c>
      <c r="H19" s="7">
        <v>4.0</v>
      </c>
      <c r="I19" s="7">
        <v>0.0</v>
      </c>
      <c r="J19" s="7">
        <v>0.0</v>
      </c>
    </row>
    <row r="20">
      <c r="B20" s="7" t="s">
        <v>50</v>
      </c>
      <c r="C20" s="35">
        <v>6.0</v>
      </c>
      <c r="D20" s="7">
        <v>0.0</v>
      </c>
      <c r="E20" s="7">
        <v>6.0</v>
      </c>
      <c r="F20" s="7">
        <v>0.0</v>
      </c>
      <c r="G20" s="7">
        <v>5.0</v>
      </c>
      <c r="H20" s="7">
        <v>5.0</v>
      </c>
      <c r="I20" s="7">
        <v>0.0</v>
      </c>
      <c r="J20" s="7">
        <v>0.0</v>
      </c>
    </row>
    <row r="21">
      <c r="B21" s="7" t="s">
        <v>51</v>
      </c>
      <c r="C21" s="35">
        <v>6.0</v>
      </c>
      <c r="D21" s="7">
        <v>0.0</v>
      </c>
      <c r="E21" s="7">
        <v>6.0</v>
      </c>
      <c r="F21" s="7">
        <v>2.0</v>
      </c>
      <c r="G21" s="7">
        <v>5.0</v>
      </c>
      <c r="H21" s="7">
        <v>5.0</v>
      </c>
      <c r="I21" s="7">
        <v>0.0</v>
      </c>
      <c r="J21" s="7">
        <v>0.0</v>
      </c>
    </row>
    <row r="22">
      <c r="B22" s="7" t="s">
        <v>52</v>
      </c>
      <c r="C22" s="35">
        <v>6.0</v>
      </c>
      <c r="D22" s="7">
        <v>0.0</v>
      </c>
      <c r="E22" s="7">
        <v>6.0</v>
      </c>
      <c r="F22" s="7">
        <v>2.0</v>
      </c>
      <c r="G22" s="7">
        <v>5.0</v>
      </c>
      <c r="H22" s="7">
        <v>5.0</v>
      </c>
      <c r="I22" s="7">
        <v>0.0</v>
      </c>
      <c r="J22" s="7">
        <v>0.0</v>
      </c>
    </row>
    <row r="23">
      <c r="B23" s="7" t="s">
        <v>53</v>
      </c>
      <c r="C23" s="35">
        <v>6.0</v>
      </c>
      <c r="D23" s="7">
        <v>0.0</v>
      </c>
      <c r="E23" s="7">
        <v>6.0</v>
      </c>
      <c r="F23" s="7">
        <v>2.0</v>
      </c>
      <c r="G23" s="7">
        <v>5.0</v>
      </c>
      <c r="H23" s="7">
        <v>4.0</v>
      </c>
      <c r="I23" s="7">
        <v>0.0</v>
      </c>
      <c r="J23" s="7">
        <v>0.0</v>
      </c>
    </row>
    <row r="24">
      <c r="A24" s="29"/>
      <c r="B24" s="5" t="s">
        <v>44</v>
      </c>
      <c r="C24" s="38">
        <f t="shared" ref="C24:J24" si="5">SUM(C18:C23)</f>
        <v>33</v>
      </c>
      <c r="D24">
        <f t="shared" si="5"/>
        <v>0</v>
      </c>
      <c r="E24">
        <f t="shared" si="5"/>
        <v>33</v>
      </c>
      <c r="F24">
        <f t="shared" si="5"/>
        <v>10</v>
      </c>
      <c r="G24">
        <f t="shared" si="5"/>
        <v>23</v>
      </c>
      <c r="H24">
        <f t="shared" si="5"/>
        <v>23</v>
      </c>
      <c r="I24">
        <f t="shared" si="5"/>
        <v>0</v>
      </c>
      <c r="J24">
        <f t="shared" si="5"/>
        <v>0</v>
      </c>
    </row>
    <row r="25">
      <c r="A25" s="30" t="s">
        <v>45</v>
      </c>
      <c r="B25" s="31"/>
      <c r="C25" s="10"/>
    </row>
    <row r="26">
      <c r="A26" s="33">
        <f>A15*A17*A19</f>
        <v>231</v>
      </c>
      <c r="B26" s="31"/>
      <c r="C26" s="10"/>
    </row>
    <row r="27">
      <c r="A27" s="34" t="s">
        <v>46</v>
      </c>
      <c r="B27" s="31"/>
      <c r="C27" s="10"/>
    </row>
    <row r="28">
      <c r="A28" s="33">
        <f>A26/C14</f>
        <v>5.5</v>
      </c>
      <c r="B28" s="31"/>
      <c r="C28" s="10"/>
    </row>
    <row r="29">
      <c r="A29" s="34" t="s">
        <v>47</v>
      </c>
      <c r="B29" s="31"/>
      <c r="C29" s="10"/>
    </row>
    <row r="30">
      <c r="A30" s="36">
        <f>A26/(C15-H15)</f>
        <v>5.5</v>
      </c>
      <c r="B30" s="31"/>
      <c r="C30" s="10"/>
    </row>
    <row r="31">
      <c r="A31" s="37"/>
      <c r="C31" s="10"/>
    </row>
    <row r="32">
      <c r="A32" s="7" t="s">
        <v>54</v>
      </c>
      <c r="C32" s="10"/>
    </row>
    <row r="33">
      <c r="C33" s="10"/>
    </row>
    <row r="34">
      <c r="C34" s="10"/>
    </row>
    <row r="35">
      <c r="C35" s="10"/>
    </row>
    <row r="36">
      <c r="C36" s="10"/>
    </row>
    <row r="37">
      <c r="C37" s="10"/>
    </row>
    <row r="38">
      <c r="C38" s="10"/>
    </row>
    <row r="39">
      <c r="C39" s="10"/>
    </row>
    <row r="40">
      <c r="C40" s="10"/>
    </row>
    <row r="41">
      <c r="C41" s="10"/>
    </row>
    <row r="42">
      <c r="C42" s="10"/>
    </row>
    <row r="43">
      <c r="C43" s="10"/>
    </row>
    <row r="44">
      <c r="C44" s="10"/>
    </row>
    <row r="45">
      <c r="C45" s="10"/>
    </row>
    <row r="46">
      <c r="C46" s="10"/>
    </row>
    <row r="47">
      <c r="C47" s="10"/>
    </row>
    <row r="48">
      <c r="C48" s="10"/>
    </row>
    <row r="49">
      <c r="C49" s="10"/>
    </row>
    <row r="50">
      <c r="C50" s="10"/>
    </row>
    <row r="51">
      <c r="C51" s="10"/>
    </row>
    <row r="52">
      <c r="C52" s="10"/>
    </row>
    <row r="53">
      <c r="C53" s="10"/>
    </row>
    <row r="54">
      <c r="C54" s="10"/>
    </row>
    <row r="55">
      <c r="C55" s="10"/>
    </row>
    <row r="56">
      <c r="C56" s="10"/>
    </row>
    <row r="57">
      <c r="C57" s="10"/>
    </row>
    <row r="58">
      <c r="C58" s="10"/>
    </row>
    <row r="59">
      <c r="C59" s="10"/>
    </row>
    <row r="60">
      <c r="C60" s="10"/>
    </row>
    <row r="61">
      <c r="C61" s="10"/>
    </row>
    <row r="62">
      <c r="C62" s="10"/>
    </row>
    <row r="63">
      <c r="C63" s="10"/>
    </row>
    <row r="64">
      <c r="C64" s="10"/>
    </row>
    <row r="65">
      <c r="C65" s="10"/>
    </row>
    <row r="66">
      <c r="C66" s="10"/>
    </row>
    <row r="67">
      <c r="C67" s="10"/>
    </row>
    <row r="68">
      <c r="C68" s="10"/>
    </row>
    <row r="69">
      <c r="C69" s="10"/>
    </row>
    <row r="70">
      <c r="C70" s="10"/>
    </row>
    <row r="71">
      <c r="C71" s="10"/>
    </row>
    <row r="72">
      <c r="C72" s="10"/>
    </row>
    <row r="73">
      <c r="C73" s="10"/>
    </row>
    <row r="74">
      <c r="C74" s="10"/>
    </row>
    <row r="75">
      <c r="C75" s="10"/>
    </row>
    <row r="76">
      <c r="C76" s="10"/>
    </row>
    <row r="77">
      <c r="C77" s="10"/>
    </row>
    <row r="78">
      <c r="C78" s="10"/>
    </row>
    <row r="79">
      <c r="C79" s="10"/>
    </row>
    <row r="80">
      <c r="C80" s="10"/>
    </row>
    <row r="81">
      <c r="C81" s="10"/>
    </row>
    <row r="82">
      <c r="C82" s="10"/>
    </row>
    <row r="83">
      <c r="C83" s="10"/>
    </row>
    <row r="84">
      <c r="C84" s="10"/>
    </row>
    <row r="85">
      <c r="C85" s="10"/>
    </row>
    <row r="86">
      <c r="C86" s="10"/>
    </row>
    <row r="87">
      <c r="C87" s="10"/>
    </row>
    <row r="88">
      <c r="C88" s="10"/>
    </row>
    <row r="89">
      <c r="C89" s="10"/>
    </row>
    <row r="90">
      <c r="C90" s="10"/>
    </row>
    <row r="91">
      <c r="C91" s="10"/>
    </row>
    <row r="92">
      <c r="C92" s="10"/>
    </row>
    <row r="93">
      <c r="C93" s="10"/>
    </row>
    <row r="94">
      <c r="C94" s="10"/>
    </row>
    <row r="95">
      <c r="C95" s="10"/>
    </row>
    <row r="96">
      <c r="C96" s="10"/>
    </row>
    <row r="97">
      <c r="C97" s="10"/>
    </row>
    <row r="98">
      <c r="C98" s="10"/>
    </row>
    <row r="99">
      <c r="C99" s="10"/>
    </row>
    <row r="100">
      <c r="C100" s="10"/>
    </row>
    <row r="101">
      <c r="C101" s="10"/>
    </row>
    <row r="102">
      <c r="C102" s="10"/>
    </row>
    <row r="103">
      <c r="C103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1.57"/>
    <col customWidth="1" min="2" max="2" width="25.86"/>
  </cols>
  <sheetData>
    <row r="1">
      <c r="A1" s="1" t="s">
        <v>0</v>
      </c>
      <c r="B1" s="1" t="s">
        <v>1</v>
      </c>
      <c r="C1" s="2" t="s">
        <v>2</v>
      </c>
      <c r="D1" s="3">
        <v>41589.0</v>
      </c>
      <c r="E1" s="3">
        <v>41592.0</v>
      </c>
      <c r="F1" s="3">
        <v>41596.0</v>
      </c>
      <c r="G1" s="3">
        <v>41599.0</v>
      </c>
      <c r="H1" s="3">
        <v>41600.0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>
      <c r="A2" s="5" t="s">
        <v>3</v>
      </c>
      <c r="B2" s="5" t="s">
        <v>4</v>
      </c>
      <c r="C2" s="6">
        <v>2.0</v>
      </c>
      <c r="D2" s="5">
        <v>2.0</v>
      </c>
      <c r="E2" s="5">
        <v>2.0</v>
      </c>
      <c r="F2" s="5">
        <v>2.0</v>
      </c>
      <c r="G2" s="5">
        <v>2.0</v>
      </c>
      <c r="H2" s="7">
        <v>0.0</v>
      </c>
    </row>
    <row r="3">
      <c r="B3" s="5" t="s">
        <v>5</v>
      </c>
      <c r="C3" s="6">
        <v>1.0</v>
      </c>
      <c r="D3" s="5">
        <v>1.0</v>
      </c>
      <c r="E3" s="5">
        <v>1.0</v>
      </c>
      <c r="F3" s="5">
        <v>1.0</v>
      </c>
      <c r="G3" s="5">
        <v>1.0</v>
      </c>
      <c r="H3" s="5">
        <v>1.0</v>
      </c>
    </row>
    <row r="4">
      <c r="B4" s="5" t="s">
        <v>6</v>
      </c>
      <c r="C4" s="6">
        <v>5.0</v>
      </c>
      <c r="D4" s="7">
        <v>0.0</v>
      </c>
      <c r="E4" s="7">
        <v>0.0</v>
      </c>
      <c r="F4" s="7">
        <v>0.0</v>
      </c>
      <c r="G4" s="7">
        <v>0.0</v>
      </c>
      <c r="H4" s="7">
        <v>0.0</v>
      </c>
    </row>
    <row r="5">
      <c r="B5" s="5" t="s">
        <v>7</v>
      </c>
      <c r="C5" s="6">
        <v>3.0</v>
      </c>
      <c r="D5" s="7">
        <v>1.0</v>
      </c>
      <c r="E5" s="7">
        <v>1.0</v>
      </c>
      <c r="F5" s="7">
        <v>1.0</v>
      </c>
      <c r="G5" s="7">
        <v>1.0</v>
      </c>
      <c r="H5" s="7">
        <v>1.0</v>
      </c>
    </row>
    <row r="6">
      <c r="B6" s="5" t="s">
        <v>8</v>
      </c>
      <c r="C6" s="6">
        <v>5.0</v>
      </c>
      <c r="D6" s="7">
        <v>3.0</v>
      </c>
      <c r="E6" s="7">
        <v>3.0</v>
      </c>
      <c r="F6" s="7">
        <v>3.0</v>
      </c>
      <c r="G6" s="7">
        <v>1.0</v>
      </c>
      <c r="H6" s="7">
        <v>1.0</v>
      </c>
    </row>
    <row r="7">
      <c r="B7" s="5" t="s">
        <v>9</v>
      </c>
      <c r="C7" s="6">
        <v>1.0</v>
      </c>
      <c r="D7" s="5">
        <v>1.0</v>
      </c>
      <c r="E7" s="5">
        <v>1.0</v>
      </c>
      <c r="F7" s="5">
        <v>1.0</v>
      </c>
      <c r="G7" s="5">
        <v>1.0</v>
      </c>
      <c r="H7" s="5">
        <v>1.0</v>
      </c>
    </row>
    <row r="8">
      <c r="A8" s="5" t="s">
        <v>10</v>
      </c>
      <c r="B8" s="5" t="s">
        <v>11</v>
      </c>
      <c r="C8" s="6">
        <v>5.0</v>
      </c>
      <c r="D8" s="5">
        <v>5.0</v>
      </c>
      <c r="E8" s="7">
        <v>0.0</v>
      </c>
      <c r="F8" s="7">
        <v>0.0</v>
      </c>
      <c r="G8" s="7">
        <v>0.0</v>
      </c>
      <c r="H8" s="7">
        <v>0.0</v>
      </c>
    </row>
    <row r="9">
      <c r="B9" s="5" t="s">
        <v>12</v>
      </c>
      <c r="C9" s="6">
        <v>5.0</v>
      </c>
      <c r="D9" s="5">
        <v>5.0</v>
      </c>
      <c r="E9" s="5">
        <v>5.0</v>
      </c>
      <c r="F9" s="7">
        <v>2.0</v>
      </c>
      <c r="G9" s="7">
        <v>2.0</v>
      </c>
      <c r="H9" s="7">
        <v>0.0</v>
      </c>
    </row>
    <row r="10">
      <c r="B10" s="5" t="s">
        <v>13</v>
      </c>
      <c r="C10" s="6">
        <v>2.0</v>
      </c>
      <c r="D10" s="5">
        <v>2.0</v>
      </c>
      <c r="E10" s="7">
        <v>0.0</v>
      </c>
      <c r="F10" s="7">
        <v>0.0</v>
      </c>
      <c r="G10" s="7">
        <v>0.0</v>
      </c>
      <c r="H10" s="7">
        <v>0.0</v>
      </c>
    </row>
    <row r="11">
      <c r="A11" s="5" t="s">
        <v>14</v>
      </c>
      <c r="B11" s="5" t="s">
        <v>15</v>
      </c>
      <c r="C11" s="6">
        <v>1.0</v>
      </c>
      <c r="D11" s="5">
        <v>1.0</v>
      </c>
      <c r="E11" s="5">
        <v>1.0</v>
      </c>
      <c r="F11" s="5">
        <v>1.0</v>
      </c>
      <c r="G11" s="5">
        <v>1.0</v>
      </c>
      <c r="H11" s="5">
        <v>1.0</v>
      </c>
    </row>
    <row r="12">
      <c r="B12" s="5" t="s">
        <v>16</v>
      </c>
      <c r="C12" s="6">
        <v>2.0</v>
      </c>
      <c r="D12" s="5">
        <v>2.0</v>
      </c>
      <c r="E12" s="5">
        <v>2.0</v>
      </c>
      <c r="F12" s="5">
        <v>2.0</v>
      </c>
      <c r="G12" s="5">
        <v>2.0</v>
      </c>
      <c r="H12" s="5">
        <v>2.0</v>
      </c>
    </row>
    <row r="13">
      <c r="B13" s="5" t="s">
        <v>17</v>
      </c>
      <c r="C13" s="6">
        <v>3.0</v>
      </c>
      <c r="D13" s="5">
        <v>3.0</v>
      </c>
      <c r="E13" s="7">
        <v>1.0</v>
      </c>
      <c r="F13" s="7">
        <v>1.0</v>
      </c>
      <c r="G13" s="7">
        <v>1.0</v>
      </c>
      <c r="H13" s="7">
        <v>1.0</v>
      </c>
    </row>
    <row r="14">
      <c r="A14" s="5" t="s">
        <v>18</v>
      </c>
      <c r="B14" s="5" t="s">
        <v>19</v>
      </c>
      <c r="C14" s="6">
        <v>5.0</v>
      </c>
      <c r="D14" s="5">
        <v>5.0</v>
      </c>
      <c r="E14" s="5">
        <v>5.0</v>
      </c>
      <c r="F14" s="5">
        <v>5.0</v>
      </c>
      <c r="G14" s="5">
        <v>5.0</v>
      </c>
      <c r="H14" s="7">
        <v>3.0</v>
      </c>
    </row>
    <row r="15">
      <c r="C15" s="10"/>
      <c r="F15" s="7" t="s">
        <v>22</v>
      </c>
    </row>
    <row r="16">
      <c r="C16" s="10"/>
    </row>
    <row r="17">
      <c r="C17" s="10"/>
      <c r="D17" s="13">
        <f t="shared" ref="D17:H17" si="1">D1</f>
        <v>41589</v>
      </c>
      <c r="E17" s="13">
        <f t="shared" si="1"/>
        <v>41592</v>
      </c>
      <c r="F17" s="13">
        <f t="shared" si="1"/>
        <v>41596</v>
      </c>
      <c r="G17" s="13">
        <f t="shared" si="1"/>
        <v>41599</v>
      </c>
      <c r="H17" s="13">
        <f t="shared" si="1"/>
        <v>41600</v>
      </c>
    </row>
    <row r="18">
      <c r="A18" s="14" t="s">
        <v>27</v>
      </c>
      <c r="B18" s="15" t="s">
        <v>31</v>
      </c>
      <c r="C18" s="16">
        <f>SUM(C2:C14)</f>
        <v>40</v>
      </c>
      <c r="D18" s="17">
        <f t="shared" ref="D18:H18" si="2">C18-($C18/$A$23)</f>
        <v>32</v>
      </c>
      <c r="E18" s="17">
        <f t="shared" si="2"/>
        <v>24</v>
      </c>
      <c r="F18" s="17">
        <f t="shared" si="2"/>
        <v>16</v>
      </c>
      <c r="G18" s="17">
        <f t="shared" si="2"/>
        <v>8</v>
      </c>
      <c r="H18" s="17">
        <f t="shared" si="2"/>
        <v>0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</row>
    <row r="19">
      <c r="A19" s="18">
        <v>4.0</v>
      </c>
      <c r="B19" s="20" t="s">
        <v>36</v>
      </c>
      <c r="C19" s="21">
        <f t="shared" ref="C19:H19" si="3">SUM(C2:C14)</f>
        <v>40</v>
      </c>
      <c r="D19" s="22">
        <f t="shared" si="3"/>
        <v>31</v>
      </c>
      <c r="E19" s="22">
        <f t="shared" si="3"/>
        <v>22</v>
      </c>
      <c r="F19" s="22">
        <f t="shared" si="3"/>
        <v>19</v>
      </c>
      <c r="G19" s="22">
        <f t="shared" si="3"/>
        <v>17</v>
      </c>
      <c r="H19" s="22">
        <f t="shared" si="3"/>
        <v>11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>
      <c r="A20" s="23" t="s">
        <v>37</v>
      </c>
      <c r="C20" s="10"/>
    </row>
    <row r="21">
      <c r="A21" s="18">
        <v>4.0</v>
      </c>
      <c r="B21" s="5" t="s">
        <v>38</v>
      </c>
      <c r="C21" s="10">
        <f t="shared" ref="C21:H21" si="4">$A$19*$A$21</f>
        <v>16</v>
      </c>
      <c r="D21">
        <f t="shared" si="4"/>
        <v>16</v>
      </c>
      <c r="E21">
        <f t="shared" si="4"/>
        <v>16</v>
      </c>
      <c r="F21">
        <f t="shared" si="4"/>
        <v>16</v>
      </c>
      <c r="G21">
        <f t="shared" si="4"/>
        <v>16</v>
      </c>
      <c r="H21">
        <f t="shared" si="4"/>
        <v>16</v>
      </c>
    </row>
    <row r="22">
      <c r="A22" s="25" t="s">
        <v>39</v>
      </c>
      <c r="B22" s="7" t="s">
        <v>40</v>
      </c>
      <c r="C22" s="26">
        <v>4.0</v>
      </c>
      <c r="D22" s="7">
        <v>4.0</v>
      </c>
      <c r="E22" s="7">
        <v>4.0</v>
      </c>
      <c r="F22" s="7">
        <v>4.0</v>
      </c>
      <c r="G22" s="7">
        <v>4.0</v>
      </c>
      <c r="H22" s="7">
        <v>4.0</v>
      </c>
    </row>
    <row r="23">
      <c r="A23" s="27">
        <v>5.0</v>
      </c>
      <c r="B23" s="7" t="s">
        <v>41</v>
      </c>
      <c r="C23" s="26">
        <v>4.0</v>
      </c>
      <c r="D23" s="7">
        <v>4.0</v>
      </c>
      <c r="E23" s="7">
        <v>4.0</v>
      </c>
      <c r="F23" s="7">
        <v>4.0</v>
      </c>
      <c r="G23" s="7">
        <v>4.0</v>
      </c>
      <c r="H23" s="7">
        <v>4.0</v>
      </c>
    </row>
    <row r="24">
      <c r="B24" s="7" t="s">
        <v>42</v>
      </c>
      <c r="C24" s="26">
        <v>4.0</v>
      </c>
      <c r="D24" s="7">
        <v>4.0</v>
      </c>
      <c r="E24" s="7">
        <v>4.0</v>
      </c>
      <c r="F24" s="7">
        <v>4.0</v>
      </c>
      <c r="G24" s="7">
        <v>4.0</v>
      </c>
      <c r="H24" s="7">
        <v>4.0</v>
      </c>
    </row>
    <row r="25">
      <c r="B25" s="7" t="s">
        <v>43</v>
      </c>
      <c r="C25" s="26">
        <v>4.0</v>
      </c>
      <c r="D25" s="7">
        <v>0.0</v>
      </c>
      <c r="E25" s="7">
        <v>4.0</v>
      </c>
      <c r="F25" s="7">
        <v>4.0</v>
      </c>
      <c r="G25" s="7">
        <v>4.0</v>
      </c>
      <c r="H25" s="7">
        <v>0.0</v>
      </c>
    </row>
    <row r="26">
      <c r="A26" s="29"/>
      <c r="B26" s="5" t="s">
        <v>44</v>
      </c>
      <c r="C26" s="10">
        <f t="shared" ref="C26:H26" si="5">SUM(C22:C25)</f>
        <v>16</v>
      </c>
      <c r="D26">
        <f t="shared" si="5"/>
        <v>12</v>
      </c>
      <c r="E26">
        <f t="shared" si="5"/>
        <v>16</v>
      </c>
      <c r="F26">
        <f t="shared" si="5"/>
        <v>16</v>
      </c>
      <c r="G26">
        <f t="shared" si="5"/>
        <v>16</v>
      </c>
      <c r="H26">
        <f t="shared" si="5"/>
        <v>12</v>
      </c>
    </row>
    <row r="27">
      <c r="A27" s="30" t="s">
        <v>45</v>
      </c>
      <c r="B27" s="31"/>
      <c r="C27" s="10"/>
    </row>
    <row r="28">
      <c r="A28" s="33">
        <f>A19*A21*A23</f>
        <v>80</v>
      </c>
      <c r="B28" s="31"/>
      <c r="C28" s="10"/>
    </row>
    <row r="29">
      <c r="A29" s="34" t="s">
        <v>46</v>
      </c>
      <c r="B29" s="31"/>
      <c r="C29" s="10"/>
    </row>
    <row r="30">
      <c r="A30" s="33">
        <f>A28/C18</f>
        <v>2</v>
      </c>
      <c r="B30" s="31"/>
      <c r="C30" s="10"/>
    </row>
    <row r="31">
      <c r="A31" s="34" t="s">
        <v>47</v>
      </c>
      <c r="B31" s="31"/>
      <c r="C31" s="10"/>
    </row>
    <row r="32">
      <c r="A32" s="36">
        <f>A28/(C19-H19)</f>
        <v>2.75862069</v>
      </c>
      <c r="B32" s="31"/>
      <c r="C32" s="10"/>
    </row>
    <row r="33">
      <c r="A33" s="37"/>
      <c r="C33" s="10"/>
    </row>
    <row r="34">
      <c r="C34" s="10"/>
    </row>
    <row r="35">
      <c r="C35" s="10"/>
    </row>
    <row r="36">
      <c r="C36" s="10"/>
    </row>
    <row r="37">
      <c r="C37" s="10"/>
    </row>
    <row r="38">
      <c r="C38" s="10"/>
    </row>
    <row r="39">
      <c r="C39" s="10"/>
    </row>
    <row r="40">
      <c r="C40" s="10"/>
    </row>
    <row r="41">
      <c r="C41" s="10"/>
    </row>
    <row r="42">
      <c r="C42" s="10"/>
    </row>
    <row r="43">
      <c r="C43" s="10"/>
    </row>
    <row r="44">
      <c r="C44" s="10"/>
    </row>
    <row r="45">
      <c r="C45" s="10"/>
    </row>
    <row r="46">
      <c r="C46" s="10"/>
    </row>
    <row r="47">
      <c r="C47" s="10"/>
    </row>
    <row r="48">
      <c r="C48" s="10"/>
    </row>
    <row r="49">
      <c r="C49" s="10"/>
    </row>
    <row r="50">
      <c r="C50" s="10"/>
    </row>
    <row r="51">
      <c r="C51" s="10"/>
    </row>
    <row r="52">
      <c r="C52" s="10"/>
    </row>
    <row r="53">
      <c r="C53" s="10"/>
    </row>
    <row r="54">
      <c r="C54" s="10"/>
    </row>
    <row r="55">
      <c r="C55" s="10"/>
    </row>
    <row r="56">
      <c r="C56" s="10"/>
    </row>
    <row r="57">
      <c r="C57" s="10"/>
    </row>
    <row r="58">
      <c r="C58" s="10"/>
    </row>
    <row r="59">
      <c r="C59" s="10"/>
    </row>
    <row r="60">
      <c r="C60" s="10"/>
    </row>
    <row r="61">
      <c r="C61" s="10"/>
    </row>
    <row r="62">
      <c r="C62" s="10"/>
    </row>
    <row r="63">
      <c r="C63" s="10"/>
    </row>
    <row r="64">
      <c r="C64" s="10"/>
    </row>
    <row r="65">
      <c r="C65" s="10"/>
    </row>
    <row r="66">
      <c r="C66" s="10"/>
    </row>
    <row r="67">
      <c r="C67" s="10"/>
    </row>
    <row r="68">
      <c r="C68" s="10"/>
    </row>
    <row r="69">
      <c r="C69" s="10"/>
    </row>
    <row r="70">
      <c r="C70" s="10"/>
    </row>
    <row r="71">
      <c r="C71" s="10"/>
    </row>
    <row r="72">
      <c r="C72" s="10"/>
    </row>
    <row r="73">
      <c r="C73" s="10"/>
    </row>
    <row r="74">
      <c r="C74" s="10"/>
    </row>
    <row r="75">
      <c r="C75" s="10"/>
    </row>
    <row r="76">
      <c r="C76" s="10"/>
    </row>
    <row r="77">
      <c r="C77" s="10"/>
    </row>
    <row r="78">
      <c r="C78" s="10"/>
    </row>
    <row r="79">
      <c r="C79" s="10"/>
    </row>
    <row r="80">
      <c r="C80" s="10"/>
    </row>
    <row r="81">
      <c r="C81" s="10"/>
    </row>
    <row r="82">
      <c r="C82" s="10"/>
    </row>
    <row r="83">
      <c r="C83" s="10"/>
    </row>
    <row r="84">
      <c r="C84" s="10"/>
    </row>
    <row r="85">
      <c r="C85" s="10"/>
    </row>
    <row r="86">
      <c r="C86" s="10"/>
    </row>
    <row r="87">
      <c r="C87" s="10"/>
    </row>
    <row r="88">
      <c r="C88" s="10"/>
    </row>
    <row r="89">
      <c r="C89" s="10"/>
    </row>
    <row r="90">
      <c r="C90" s="10"/>
    </row>
    <row r="91">
      <c r="C91" s="10"/>
    </row>
    <row r="92">
      <c r="C92" s="10"/>
    </row>
    <row r="93">
      <c r="C93" s="10"/>
    </row>
    <row r="94">
      <c r="C94" s="10"/>
    </row>
    <row r="95">
      <c r="C95" s="10"/>
    </row>
    <row r="96">
      <c r="C96" s="10"/>
    </row>
    <row r="97">
      <c r="C97" s="10"/>
    </row>
    <row r="98">
      <c r="C98" s="10"/>
    </row>
    <row r="99">
      <c r="C99" s="10"/>
    </row>
    <row r="100">
      <c r="C100" s="10"/>
    </row>
    <row r="101">
      <c r="C101" s="10"/>
    </row>
    <row r="102">
      <c r="C102" s="10"/>
    </row>
    <row r="103">
      <c r="C103" s="10"/>
    </row>
    <row r="104">
      <c r="C104" s="10"/>
    </row>
    <row r="105">
      <c r="C105" s="10"/>
    </row>
  </sheetData>
  <drawing r:id="rId1"/>
</worksheet>
</file>