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oftware\GitHub Projects\"/>
    </mc:Choice>
  </mc:AlternateContent>
  <xr:revisionPtr revIDLastSave="0" documentId="8_{C061810F-EAFD-40EE-8698-DD426B392928}" xr6:coauthVersionLast="47" xr6:coauthVersionMax="47" xr10:uidLastSave="{00000000-0000-0000-0000-000000000000}"/>
  <bookViews>
    <workbookView xWindow="-57300" yWindow="1575" windowWidth="25830" windowHeight="11925" activeTab="5" xr2:uid="{00000000-000D-0000-FFFF-FFFF00000000}"/>
  </bookViews>
  <sheets>
    <sheet name="Students" sheetId="1" r:id="rId1"/>
    <sheet name="Fees" sheetId="3" r:id="rId2"/>
    <sheet name="TestScores" sheetId="2" r:id="rId3"/>
    <sheet name="Vlookup &quot;Full Name&quot;" sheetId="7" r:id="rId4"/>
    <sheet name="Full Name, Fees and Test Grades" sheetId="4" r:id="rId5"/>
    <sheet name="Vlookup &quot;Grade&quot;" sheetId="5" r:id="rId6"/>
  </sheets>
  <definedNames>
    <definedName name="_xlnm._FilterDatabase" localSheetId="0" hidden="1">Students!$A$4:$L$4</definedName>
    <definedName name="_xlnm._FilterDatabase" localSheetId="5" hidden="1">'Vlookup "Grade"'!$A$1:$L$1</definedName>
  </definedNames>
  <calcPr calcId="191029"/>
  <fileRecoveryPr repairLoad="1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3" i="5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B2" i="7"/>
  <c r="B2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5" i="1"/>
</calcChain>
</file>

<file path=xl/sharedStrings.xml><?xml version="1.0" encoding="utf-8"?>
<sst xmlns="http://schemas.openxmlformats.org/spreadsheetml/2006/main" count="4807" uniqueCount="662">
  <si>
    <t>University ID</t>
  </si>
  <si>
    <t>Last Name</t>
  </si>
  <si>
    <t>First Name</t>
  </si>
  <si>
    <t>MI</t>
  </si>
  <si>
    <t>Program</t>
  </si>
  <si>
    <t>Prog Code</t>
  </si>
  <si>
    <t xml:space="preserve"> Major</t>
  </si>
  <si>
    <t>Class</t>
  </si>
  <si>
    <t xml:space="preserve">FT/PT </t>
  </si>
  <si>
    <t>Kawamoto</t>
  </si>
  <si>
    <t>Motonari</t>
  </si>
  <si>
    <t>BL-BI</t>
  </si>
  <si>
    <t>Biology</t>
  </si>
  <si>
    <t>Senior</t>
  </si>
  <si>
    <t>Full time</t>
  </si>
  <si>
    <t>Niwa</t>
  </si>
  <si>
    <t>Romi</t>
  </si>
  <si>
    <t>BL-GEOL</t>
  </si>
  <si>
    <t>Geology</t>
  </si>
  <si>
    <t>Echevarría Agosto</t>
  </si>
  <si>
    <t>Raffi</t>
  </si>
  <si>
    <t>BL-BUS</t>
  </si>
  <si>
    <t>Business</t>
  </si>
  <si>
    <t>Sophomore</t>
  </si>
  <si>
    <t>Part time</t>
  </si>
  <si>
    <t>Cruz Alanis</t>
  </si>
  <si>
    <t>Jasper</t>
  </si>
  <si>
    <t>BL-MUS</t>
  </si>
  <si>
    <t>Music</t>
  </si>
  <si>
    <t>Masters</t>
  </si>
  <si>
    <t>Martinez</t>
  </si>
  <si>
    <t>Mary</t>
  </si>
  <si>
    <t>A</t>
  </si>
  <si>
    <t>BL-EDUC</t>
  </si>
  <si>
    <t>Education</t>
  </si>
  <si>
    <t>Doctorate</t>
  </si>
  <si>
    <t>Cotto Alfaro</t>
  </si>
  <si>
    <t>Bernabé</t>
  </si>
  <si>
    <t>BL-JOUR</t>
  </si>
  <si>
    <t>Journalism</t>
  </si>
  <si>
    <t>Valles Amador</t>
  </si>
  <si>
    <t>Jeny</t>
  </si>
  <si>
    <t>BL-OPT</t>
  </si>
  <si>
    <t>Optometry</t>
  </si>
  <si>
    <t xml:space="preserve">Professional Fourth </t>
  </si>
  <si>
    <t>Rainey</t>
  </si>
  <si>
    <t>David</t>
  </si>
  <si>
    <t>C</t>
  </si>
  <si>
    <t>Barraza Anguiano</t>
  </si>
  <si>
    <t>Lorujama</t>
  </si>
  <si>
    <t>BL-UDIV</t>
  </si>
  <si>
    <t>Nemoto</t>
  </si>
  <si>
    <t>Haruna</t>
  </si>
  <si>
    <t>Junior</t>
  </si>
  <si>
    <t>Abe</t>
  </si>
  <si>
    <t>Osami</t>
  </si>
  <si>
    <t>BL-AMID</t>
  </si>
  <si>
    <t>Lozano Aranda</t>
  </si>
  <si>
    <t>Amilcar</t>
  </si>
  <si>
    <t>BL-EALC</t>
  </si>
  <si>
    <t>Alva Arce</t>
  </si>
  <si>
    <t>Romelio</t>
  </si>
  <si>
    <t>Muñoz Arce</t>
  </si>
  <si>
    <t>Aurea</t>
  </si>
  <si>
    <t>BL-HPER</t>
  </si>
  <si>
    <t>Hernández Arteaga</t>
  </si>
  <si>
    <t>Zuleica</t>
  </si>
  <si>
    <t>BL-FINA</t>
  </si>
  <si>
    <t>Fine Arts</t>
  </si>
  <si>
    <t>Woosley</t>
  </si>
  <si>
    <t>Rebecca</t>
  </si>
  <si>
    <t>J</t>
  </si>
  <si>
    <t>Asai</t>
  </si>
  <si>
    <t>Kiyotaka</t>
  </si>
  <si>
    <t>Takaki</t>
  </si>
  <si>
    <t>Rieka</t>
  </si>
  <si>
    <t>Vicente</t>
  </si>
  <si>
    <t>R</t>
  </si>
  <si>
    <t>Cordova Avilés</t>
  </si>
  <si>
    <t>Nasha</t>
  </si>
  <si>
    <t>BL-CJUS</t>
  </si>
  <si>
    <t>Shaw</t>
  </si>
  <si>
    <t>Richard</t>
  </si>
  <si>
    <t>L</t>
  </si>
  <si>
    <t>Tyler</t>
  </si>
  <si>
    <t>Ella</t>
  </si>
  <si>
    <t>B</t>
  </si>
  <si>
    <t>Riddick</t>
  </si>
  <si>
    <t>Robert</t>
  </si>
  <si>
    <t>M</t>
  </si>
  <si>
    <t>BL-INFO</t>
  </si>
  <si>
    <t>Informatics</t>
  </si>
  <si>
    <t>Hurtado Barela</t>
  </si>
  <si>
    <t>Dunstano</t>
  </si>
  <si>
    <t>BL-PSY</t>
  </si>
  <si>
    <t>Psychology</t>
  </si>
  <si>
    <t>Wester</t>
  </si>
  <si>
    <t>Lisa</t>
  </si>
  <si>
    <t>G</t>
  </si>
  <si>
    <t>Hardin</t>
  </si>
  <si>
    <t>Lucien</t>
  </si>
  <si>
    <t>Chang</t>
  </si>
  <si>
    <t>Jacob</t>
  </si>
  <si>
    <t>Cervántez Benavidez</t>
  </si>
  <si>
    <t>Jovianne</t>
  </si>
  <si>
    <t>Connors</t>
  </si>
  <si>
    <t>April</t>
  </si>
  <si>
    <t>K</t>
  </si>
  <si>
    <t>BL-SCS</t>
  </si>
  <si>
    <t>Undergrad Special</t>
  </si>
  <si>
    <t>Vasquez</t>
  </si>
  <si>
    <t>Geraldine</t>
  </si>
  <si>
    <t>W</t>
  </si>
  <si>
    <t>Lucas</t>
  </si>
  <si>
    <t>Julio</t>
  </si>
  <si>
    <t>D</t>
  </si>
  <si>
    <t>Hughes</t>
  </si>
  <si>
    <t>Peter</t>
  </si>
  <si>
    <t>BL-TELC</t>
  </si>
  <si>
    <t>Telecommunications</t>
  </si>
  <si>
    <t>Rosales</t>
  </si>
  <si>
    <t>Helen</t>
  </si>
  <si>
    <t>Monnin</t>
  </si>
  <si>
    <t>Carl</t>
  </si>
  <si>
    <t>Peachey</t>
  </si>
  <si>
    <t>Byron</t>
  </si>
  <si>
    <t>Henderson</t>
  </si>
  <si>
    <t>Lydia</t>
  </si>
  <si>
    <t>Fernandez</t>
  </si>
  <si>
    <t>Arthur</t>
  </si>
  <si>
    <t>Newman</t>
  </si>
  <si>
    <t>Bradley</t>
  </si>
  <si>
    <t>Fuller</t>
  </si>
  <si>
    <t>Jason</t>
  </si>
  <si>
    <t>Q</t>
  </si>
  <si>
    <t>Zavala Briones</t>
  </si>
  <si>
    <t>Barlaan</t>
  </si>
  <si>
    <t>Marchant</t>
  </si>
  <si>
    <t>Kurt</t>
  </si>
  <si>
    <t>Cordle</t>
  </si>
  <si>
    <t>Martha</t>
  </si>
  <si>
    <t>Gracia Bueno</t>
  </si>
  <si>
    <t>Quimey</t>
  </si>
  <si>
    <t>Jordan</t>
  </si>
  <si>
    <t>Dean</t>
  </si>
  <si>
    <t>Juan</t>
  </si>
  <si>
    <t>N</t>
  </si>
  <si>
    <t>Stratz</t>
  </si>
  <si>
    <t>Gertrude</t>
  </si>
  <si>
    <t>Pabón Cabán</t>
  </si>
  <si>
    <t>Iguazel</t>
  </si>
  <si>
    <t>Montez Campos</t>
  </si>
  <si>
    <t>Alem</t>
  </si>
  <si>
    <t>Portillo Cano</t>
  </si>
  <si>
    <t>Natan</t>
  </si>
  <si>
    <t>Godfrey</t>
  </si>
  <si>
    <t>Shannon</t>
  </si>
  <si>
    <t>I</t>
  </si>
  <si>
    <t>Huff</t>
  </si>
  <si>
    <t>Scott</t>
  </si>
  <si>
    <t>Black</t>
  </si>
  <si>
    <t>Billy</t>
  </si>
  <si>
    <t>BL-MATH</t>
  </si>
  <si>
    <t>Mathematics</t>
  </si>
  <si>
    <t>Matías Castellanos</t>
  </si>
  <si>
    <t>Vittorio</t>
  </si>
  <si>
    <t>Goolsby</t>
  </si>
  <si>
    <t>Ora</t>
  </si>
  <si>
    <t>BL-ANTH</t>
  </si>
  <si>
    <t>Anthropology</t>
  </si>
  <si>
    <t>Jackson</t>
  </si>
  <si>
    <t>Mindy</t>
  </si>
  <si>
    <t>Armijo Cazares</t>
  </si>
  <si>
    <t>Valderrama</t>
  </si>
  <si>
    <t>Caldera Ceballos</t>
  </si>
  <si>
    <t>Teseo</t>
  </si>
  <si>
    <t>BL-CMCL</t>
  </si>
  <si>
    <t>Amador Cedillo</t>
  </si>
  <si>
    <t>Bela</t>
  </si>
  <si>
    <t>BL-ARSC</t>
  </si>
  <si>
    <t>Foreman</t>
  </si>
  <si>
    <t>James</t>
  </si>
  <si>
    <t>E</t>
  </si>
  <si>
    <t>BL-POLS</t>
  </si>
  <si>
    <t>Political Science</t>
  </si>
  <si>
    <t>Binette</t>
  </si>
  <si>
    <t>Daniel</t>
  </si>
  <si>
    <t>BL-LAWS</t>
  </si>
  <si>
    <t>Law</t>
  </si>
  <si>
    <t>Ma</t>
  </si>
  <si>
    <t>An</t>
  </si>
  <si>
    <t>Pan</t>
  </si>
  <si>
    <t>Cui</t>
  </si>
  <si>
    <t>BL-NELC</t>
  </si>
  <si>
    <t>Hsü</t>
  </si>
  <si>
    <t>Ping</t>
  </si>
  <si>
    <t>Jen</t>
  </si>
  <si>
    <t>Yao</t>
  </si>
  <si>
    <t>Shi</t>
  </si>
  <si>
    <t>K'ung</t>
  </si>
  <si>
    <t>Yue Wan</t>
  </si>
  <si>
    <t>Hou</t>
  </si>
  <si>
    <t>Lian</t>
  </si>
  <si>
    <t>Niita</t>
  </si>
  <si>
    <t>Ikkei</t>
  </si>
  <si>
    <t>Kelly</t>
  </si>
  <si>
    <t>Gloria</t>
  </si>
  <si>
    <t>BL-THTR</t>
  </si>
  <si>
    <t>Freshman</t>
  </si>
  <si>
    <t>Wu</t>
  </si>
  <si>
    <t>Dewei</t>
  </si>
  <si>
    <t>BL-DENT</t>
  </si>
  <si>
    <t>Liang</t>
  </si>
  <si>
    <t>Yue Yan</t>
  </si>
  <si>
    <t>Smith</t>
  </si>
  <si>
    <t>Dudley</t>
  </si>
  <si>
    <t>Ferro</t>
  </si>
  <si>
    <t>Susan</t>
  </si>
  <si>
    <t>BL-SPEA</t>
  </si>
  <si>
    <t>Perkins</t>
  </si>
  <si>
    <t>Mitchell</t>
  </si>
  <si>
    <t>Roldán Collado</t>
  </si>
  <si>
    <t>Sigfrido</t>
  </si>
  <si>
    <t>Lerma Collazo</t>
  </si>
  <si>
    <t>Davor</t>
  </si>
  <si>
    <t>Hoppenstedt</t>
  </si>
  <si>
    <t>Alberto</t>
  </si>
  <si>
    <t>BL-ENG</t>
  </si>
  <si>
    <t>English</t>
  </si>
  <si>
    <t>Inman</t>
  </si>
  <si>
    <t>Murrah</t>
  </si>
  <si>
    <t>Ruth</t>
  </si>
  <si>
    <t>Urrútia Colón</t>
  </si>
  <si>
    <t>Umberto</t>
  </si>
  <si>
    <t>Thibodeaux</t>
  </si>
  <si>
    <t>Diana</t>
  </si>
  <si>
    <t>Abrams</t>
  </si>
  <si>
    <t>Laura</t>
  </si>
  <si>
    <t>Harris</t>
  </si>
  <si>
    <t>Mathew</t>
  </si>
  <si>
    <t>Olmos Covas</t>
  </si>
  <si>
    <t>Diómedes</t>
  </si>
  <si>
    <t>Childers</t>
  </si>
  <si>
    <t>Corinne</t>
  </si>
  <si>
    <t>S</t>
  </si>
  <si>
    <t>Certificate Grad</t>
  </si>
  <si>
    <t>Owens</t>
  </si>
  <si>
    <t>Maria</t>
  </si>
  <si>
    <t>Urwin</t>
  </si>
  <si>
    <t>Marie</t>
  </si>
  <si>
    <t>Gibson</t>
  </si>
  <si>
    <t>Bridgett</t>
  </si>
  <si>
    <t>Oike</t>
  </si>
  <si>
    <t>Takumi</t>
  </si>
  <si>
    <t>Miyabara</t>
  </si>
  <si>
    <t>Ayato</t>
  </si>
  <si>
    <t>Thomas</t>
  </si>
  <si>
    <t>Travis</t>
  </si>
  <si>
    <t>Brown</t>
  </si>
  <si>
    <t>Ashley</t>
  </si>
  <si>
    <t>Wine</t>
  </si>
  <si>
    <t>Lorraine</t>
  </si>
  <si>
    <t>Nguyen</t>
  </si>
  <si>
    <t>Lucia</t>
  </si>
  <si>
    <t>H</t>
  </si>
  <si>
    <t>Stone</t>
  </si>
  <si>
    <t>Lori</t>
  </si>
  <si>
    <t>Hinds</t>
  </si>
  <si>
    <t>Audra</t>
  </si>
  <si>
    <t>Dueñas Delgado</t>
  </si>
  <si>
    <t>Juvencia</t>
  </si>
  <si>
    <t>Santillán Delgado</t>
  </si>
  <si>
    <t>Raimon</t>
  </si>
  <si>
    <t>Pantoja Domínguez</t>
  </si>
  <si>
    <t>Tania</t>
  </si>
  <si>
    <t>Bender</t>
  </si>
  <si>
    <t>George</t>
  </si>
  <si>
    <t>Guevara Echevarría</t>
  </si>
  <si>
    <t>Lewis</t>
  </si>
  <si>
    <t>Linwood</t>
  </si>
  <si>
    <t>Nolte</t>
  </si>
  <si>
    <t>Cristie</t>
  </si>
  <si>
    <t>BL-INMP</t>
  </si>
  <si>
    <t>Salinas Escamilla</t>
  </si>
  <si>
    <t>Emperatriz</t>
  </si>
  <si>
    <t>Moreno Escobar</t>
  </si>
  <si>
    <t>Lionela</t>
  </si>
  <si>
    <t>Ortiz Espinal</t>
  </si>
  <si>
    <t>Eurídice</t>
  </si>
  <si>
    <t>Chou</t>
  </si>
  <si>
    <t>Xue</t>
  </si>
  <si>
    <t>Professional Third Y</t>
  </si>
  <si>
    <t>Toombs</t>
  </si>
  <si>
    <t>Jonathan</t>
  </si>
  <si>
    <t>Cutler</t>
  </si>
  <si>
    <t>Michele</t>
  </si>
  <si>
    <t>Richardson</t>
  </si>
  <si>
    <t>Joseph</t>
  </si>
  <si>
    <t>Gangell</t>
  </si>
  <si>
    <t>Ethan</t>
  </si>
  <si>
    <t>Ts'ao</t>
  </si>
  <si>
    <t>Zhen</t>
  </si>
  <si>
    <t>Ch'en</t>
  </si>
  <si>
    <t>Lee</t>
  </si>
  <si>
    <t>Hu</t>
  </si>
  <si>
    <t>Jing</t>
  </si>
  <si>
    <t>Aizawa</t>
  </si>
  <si>
    <t>Chisano</t>
  </si>
  <si>
    <t>BL-SPAN</t>
  </si>
  <si>
    <t>Yamashita</t>
  </si>
  <si>
    <t>Tomoyo</t>
  </si>
  <si>
    <t>Miyashita</t>
  </si>
  <si>
    <t>Keiya</t>
  </si>
  <si>
    <t>Solorio Galarza</t>
  </si>
  <si>
    <t>Gianluca</t>
  </si>
  <si>
    <t>Rael Gallegos</t>
  </si>
  <si>
    <t>Ale</t>
  </si>
  <si>
    <t>Ceja Garica</t>
  </si>
  <si>
    <t>Hermógenes</t>
  </si>
  <si>
    <t>Tamayo Gastelum</t>
  </si>
  <si>
    <t>Reginaldo</t>
  </si>
  <si>
    <t>BL-SPHS</t>
  </si>
  <si>
    <t>Griego</t>
  </si>
  <si>
    <t>Jarrod</t>
  </si>
  <si>
    <t>Wilds</t>
  </si>
  <si>
    <t>Ray</t>
  </si>
  <si>
    <t>BL-SOC</t>
  </si>
  <si>
    <t>Patton</t>
  </si>
  <si>
    <t>Mario</t>
  </si>
  <si>
    <t>Hudson</t>
  </si>
  <si>
    <t>Martin</t>
  </si>
  <si>
    <t>Lonnie</t>
  </si>
  <si>
    <t>BL-SLIS</t>
  </si>
  <si>
    <t>Grad Special</t>
  </si>
  <si>
    <t>Mulkey</t>
  </si>
  <si>
    <t>Jeffrey</t>
  </si>
  <si>
    <t>Veitenheimer</t>
  </si>
  <si>
    <t>Lynn</t>
  </si>
  <si>
    <t>Associate Sophomore</t>
  </si>
  <si>
    <t>Bueno Guerrero</t>
  </si>
  <si>
    <t>Raymi</t>
  </si>
  <si>
    <t>BL-CHEM</t>
  </si>
  <si>
    <t>Portillo Guzmán</t>
  </si>
  <si>
    <t>Argentino</t>
  </si>
  <si>
    <t>Ch'iu</t>
  </si>
  <si>
    <t>Chen</t>
  </si>
  <si>
    <t>Riffle</t>
  </si>
  <si>
    <t>Hilaria</t>
  </si>
  <si>
    <t>Kahoun</t>
  </si>
  <si>
    <t>Fidel</t>
  </si>
  <si>
    <t>Meza</t>
  </si>
  <si>
    <t>Okamoto</t>
  </si>
  <si>
    <t>Ayu</t>
  </si>
  <si>
    <t>Holm</t>
  </si>
  <si>
    <t>Carol</t>
  </si>
  <si>
    <t>Rudy</t>
  </si>
  <si>
    <t>Chien</t>
  </si>
  <si>
    <t>Wen</t>
  </si>
  <si>
    <t>BL-CSCI</t>
  </si>
  <si>
    <t>Hsiao</t>
  </si>
  <si>
    <t>Jin</t>
  </si>
  <si>
    <t>Sun</t>
  </si>
  <si>
    <t>Huan Yue</t>
  </si>
  <si>
    <t>Pagan Hernádez</t>
  </si>
  <si>
    <t>Adriana</t>
  </si>
  <si>
    <t>Vigil Hernádez</t>
  </si>
  <si>
    <t>Emigdio</t>
  </si>
  <si>
    <t>Ruff</t>
  </si>
  <si>
    <t>Mamie</t>
  </si>
  <si>
    <t>Delorme</t>
  </si>
  <si>
    <t>Margaret</t>
  </si>
  <si>
    <t>Mclemore</t>
  </si>
  <si>
    <t>Nancy</t>
  </si>
  <si>
    <t>T</t>
  </si>
  <si>
    <t>Pittman</t>
  </si>
  <si>
    <t>Raymond</t>
  </si>
  <si>
    <t>Jesse</t>
  </si>
  <si>
    <t>Mann</t>
  </si>
  <si>
    <t>Anthony</t>
  </si>
  <si>
    <t>V</t>
  </si>
  <si>
    <t>Hernandez</t>
  </si>
  <si>
    <t>Betty</t>
  </si>
  <si>
    <t>Scheerer</t>
  </si>
  <si>
    <t>Sumner</t>
  </si>
  <si>
    <t>Roger</t>
  </si>
  <si>
    <t>Wilson</t>
  </si>
  <si>
    <t>Darrel</t>
  </si>
  <si>
    <t>Li Wei</t>
  </si>
  <si>
    <t>Chao</t>
  </si>
  <si>
    <t>Chan</t>
  </si>
  <si>
    <t>Chiang</t>
  </si>
  <si>
    <t>Rong</t>
  </si>
  <si>
    <t>Tang</t>
  </si>
  <si>
    <t>Li</t>
  </si>
  <si>
    <t>Lung</t>
  </si>
  <si>
    <t>Bo</t>
  </si>
  <si>
    <t>Sung</t>
  </si>
  <si>
    <t>BL-LING</t>
  </si>
  <si>
    <t>He</t>
  </si>
  <si>
    <t>Jun</t>
  </si>
  <si>
    <t>Yin</t>
  </si>
  <si>
    <t>Lin</t>
  </si>
  <si>
    <t>Yue Ying</t>
  </si>
  <si>
    <t>Tsou</t>
  </si>
  <si>
    <t>Ye</t>
  </si>
  <si>
    <t>Tao</t>
  </si>
  <si>
    <t>Kuan-Yin</t>
  </si>
  <si>
    <t>Kung</t>
  </si>
  <si>
    <t>Yue You</t>
  </si>
  <si>
    <t>Chin</t>
  </si>
  <si>
    <t>Rogers</t>
  </si>
  <si>
    <t>Ortiz</t>
  </si>
  <si>
    <t>Fernando</t>
  </si>
  <si>
    <t>Grillo</t>
  </si>
  <si>
    <t>Eugene</t>
  </si>
  <si>
    <t>Shing</t>
  </si>
  <si>
    <t>Fan</t>
  </si>
  <si>
    <t>Guan-yin</t>
  </si>
  <si>
    <t>Tsai</t>
  </si>
  <si>
    <t>Bi</t>
  </si>
  <si>
    <t>Tai</t>
  </si>
  <si>
    <t>Cheng</t>
  </si>
  <si>
    <t>Bouzuki</t>
  </si>
  <si>
    <t>Serino</t>
  </si>
  <si>
    <t>Mori</t>
  </si>
  <si>
    <t>Nao</t>
  </si>
  <si>
    <t>BL-INTL</t>
  </si>
  <si>
    <t>Fujikawa</t>
  </si>
  <si>
    <t>Shinsuke</t>
  </si>
  <si>
    <t>Hostetter</t>
  </si>
  <si>
    <t>Miyata</t>
  </si>
  <si>
    <t>Saaya</t>
  </si>
  <si>
    <t>Sugihara</t>
  </si>
  <si>
    <t>Shiyomi</t>
  </si>
  <si>
    <t>Navarro</t>
  </si>
  <si>
    <t>Joan</t>
  </si>
  <si>
    <t>Koga</t>
  </si>
  <si>
    <t>Risae</t>
  </si>
  <si>
    <t>Roldán Jasso</t>
  </si>
  <si>
    <t>Loreta</t>
  </si>
  <si>
    <t>Tseng</t>
  </si>
  <si>
    <t>Xia</t>
  </si>
  <si>
    <t>T'an</t>
  </si>
  <si>
    <t>Xin Qian</t>
  </si>
  <si>
    <t>Kirkendall</t>
  </si>
  <si>
    <t>Sikes</t>
  </si>
  <si>
    <t>Annabell</t>
  </si>
  <si>
    <t>Sanders</t>
  </si>
  <si>
    <t>Sarah</t>
  </si>
  <si>
    <t>Rice</t>
  </si>
  <si>
    <t>Russell</t>
  </si>
  <si>
    <t>BL-FOLK</t>
  </si>
  <si>
    <t>Mcwhorter</t>
  </si>
  <si>
    <t>Tommy</t>
  </si>
  <si>
    <t>Tada</t>
  </si>
  <si>
    <t>Kahoru</t>
  </si>
  <si>
    <t>Edwards</t>
  </si>
  <si>
    <t>Rose</t>
  </si>
  <si>
    <t>Hsia</t>
  </si>
  <si>
    <t>Kitano</t>
  </si>
  <si>
    <t>Natsuyo</t>
  </si>
  <si>
    <t>Kubo</t>
  </si>
  <si>
    <t>Sayo</t>
  </si>
  <si>
    <t>Kurata</t>
  </si>
  <si>
    <t>Chihoko</t>
  </si>
  <si>
    <t>Inglis</t>
  </si>
  <si>
    <t>Maurice</t>
  </si>
  <si>
    <t>Aoki</t>
  </si>
  <si>
    <t>Fuyuka</t>
  </si>
  <si>
    <t>Yen</t>
  </si>
  <si>
    <t>Ning</t>
  </si>
  <si>
    <t>BL-CMLT</t>
  </si>
  <si>
    <t>Tanikawa</t>
  </si>
  <si>
    <t>Shigeki</t>
  </si>
  <si>
    <t>BL-ECON</t>
  </si>
  <si>
    <t>Murai</t>
  </si>
  <si>
    <t>Ryuuji</t>
  </si>
  <si>
    <t>Sonoko</t>
  </si>
  <si>
    <t>Araki</t>
  </si>
  <si>
    <t>Kazuho</t>
  </si>
  <si>
    <t>Miyazaki</t>
  </si>
  <si>
    <t>Shiori</t>
  </si>
  <si>
    <t>Uchiumi</t>
  </si>
  <si>
    <t>Engo</t>
  </si>
  <si>
    <t>BL-HIST</t>
  </si>
  <si>
    <t>Takeda</t>
  </si>
  <si>
    <t>Ichirou</t>
  </si>
  <si>
    <t>Webb</t>
  </si>
  <si>
    <t>Sharon</t>
  </si>
  <si>
    <t>Arakaki</t>
  </si>
  <si>
    <t>Sachiko</t>
  </si>
  <si>
    <t>Miki</t>
  </si>
  <si>
    <t>Aiya</t>
  </si>
  <si>
    <t>Yuan</t>
  </si>
  <si>
    <t>Kojima</t>
  </si>
  <si>
    <t>Kiyo</t>
  </si>
  <si>
    <t>Wakabayashi</t>
  </si>
  <si>
    <t>Ikuya</t>
  </si>
  <si>
    <t>Fukumoto</t>
  </si>
  <si>
    <t>Misayo</t>
  </si>
  <si>
    <t>Cerda Laboy</t>
  </si>
  <si>
    <t>Matthew</t>
  </si>
  <si>
    <t>Pacheco Laboy</t>
  </si>
  <si>
    <t>Carissa</t>
  </si>
  <si>
    <t>Yüan</t>
  </si>
  <si>
    <t>Xia He</t>
  </si>
  <si>
    <t>Shih</t>
  </si>
  <si>
    <t>Sying</t>
  </si>
  <si>
    <t>Cloutier</t>
  </si>
  <si>
    <t>Carney</t>
  </si>
  <si>
    <t>Chase</t>
  </si>
  <si>
    <t>Castro</t>
  </si>
  <si>
    <t>Ellen</t>
  </si>
  <si>
    <t>González Lebrón</t>
  </si>
  <si>
    <t>Abner</t>
  </si>
  <si>
    <t>Hannon</t>
  </si>
  <si>
    <t>Natalie</t>
  </si>
  <si>
    <t>Phelps</t>
  </si>
  <si>
    <t>Leon</t>
  </si>
  <si>
    <t>Ko</t>
  </si>
  <si>
    <t>Hsin</t>
  </si>
  <si>
    <t>Ju</t>
  </si>
  <si>
    <t>P'an</t>
  </si>
  <si>
    <t>Cai</t>
  </si>
  <si>
    <t>Creager</t>
  </si>
  <si>
    <t>Gulbranson</t>
  </si>
  <si>
    <t>Carrera Linares</t>
  </si>
  <si>
    <t>Gladys</t>
  </si>
  <si>
    <t>Lemaire</t>
  </si>
  <si>
    <t>Lawrence</t>
  </si>
  <si>
    <t>Parker</t>
  </si>
  <si>
    <t>Beverly</t>
  </si>
  <si>
    <t>Mercedes</t>
  </si>
  <si>
    <t>Marshall</t>
  </si>
  <si>
    <t>Cornelia</t>
  </si>
  <si>
    <t>Gutiérrez Luna</t>
  </si>
  <si>
    <t>Filebert</t>
  </si>
  <si>
    <t>Hung</t>
  </si>
  <si>
    <t>Heng</t>
  </si>
  <si>
    <t>Liao</t>
  </si>
  <si>
    <t>On</t>
  </si>
  <si>
    <t>Nishizawa</t>
  </si>
  <si>
    <t>Kyouka</t>
  </si>
  <si>
    <t>Masuda</t>
  </si>
  <si>
    <t>Shigeko</t>
  </si>
  <si>
    <t>Kitajima</t>
  </si>
  <si>
    <t>Ikuo</t>
  </si>
  <si>
    <t>Mateo Maldonado</t>
  </si>
  <si>
    <t>Rosamunda</t>
  </si>
  <si>
    <t>Amaya Maldonado</t>
  </si>
  <si>
    <t>Ama</t>
  </si>
  <si>
    <t>Norman</t>
  </si>
  <si>
    <t>Charles</t>
  </si>
  <si>
    <t>BL-CLAS</t>
  </si>
  <si>
    <t>Yeh</t>
  </si>
  <si>
    <t>Xiong</t>
  </si>
  <si>
    <t>Carter</t>
  </si>
  <si>
    <t>Rivera</t>
  </si>
  <si>
    <t>Geneva</t>
  </si>
  <si>
    <t>BL-PHIL</t>
  </si>
  <si>
    <t>Stewart</t>
  </si>
  <si>
    <t>Lila</t>
  </si>
  <si>
    <t>Urías Marrero</t>
  </si>
  <si>
    <t>Glauc</t>
  </si>
  <si>
    <t>Sroka</t>
  </si>
  <si>
    <t>Shirley</t>
  </si>
  <si>
    <t>Hamasaki</t>
  </si>
  <si>
    <t>Keiji</t>
  </si>
  <si>
    <t>Ouchi</t>
  </si>
  <si>
    <t>Fumiko</t>
  </si>
  <si>
    <t>Yoshikazu</t>
  </si>
  <si>
    <t>Christman</t>
  </si>
  <si>
    <t>Morrison</t>
  </si>
  <si>
    <t>Douglas</t>
  </si>
  <si>
    <t>Howell</t>
  </si>
  <si>
    <t>Frank</t>
  </si>
  <si>
    <t>Trevino</t>
  </si>
  <si>
    <t>Paul</t>
  </si>
  <si>
    <t>Ulibarri Mejía</t>
  </si>
  <si>
    <t>Incul</t>
  </si>
  <si>
    <t>Ootsuki</t>
  </si>
  <si>
    <t>Jinya</t>
  </si>
  <si>
    <t>Dave</t>
  </si>
  <si>
    <t>Spencer</t>
  </si>
  <si>
    <t>Gerald</t>
  </si>
  <si>
    <t>Octavia</t>
  </si>
  <si>
    <t>Sauceda Miramontes</t>
  </si>
  <si>
    <t>Erico</t>
  </si>
  <si>
    <t>Shinoda</t>
  </si>
  <si>
    <t>Kiyoteru</t>
  </si>
  <si>
    <t>Gotou</t>
  </si>
  <si>
    <t>Hiroyuki</t>
  </si>
  <si>
    <t>Tokunaga</t>
  </si>
  <si>
    <t>Fuyuki</t>
  </si>
  <si>
    <t>Maeda</t>
  </si>
  <si>
    <t>Takeki</t>
  </si>
  <si>
    <t>Hoshi</t>
  </si>
  <si>
    <t>Mikako</t>
  </si>
  <si>
    <t>Longoria Molina</t>
  </si>
  <si>
    <t>Aline</t>
  </si>
  <si>
    <t>Galván Montemayor</t>
  </si>
  <si>
    <t>Landolfo</t>
  </si>
  <si>
    <t>Vallejo Mora</t>
  </si>
  <si>
    <t>Odila</t>
  </si>
  <si>
    <t>Boren</t>
  </si>
  <si>
    <t>Ethel</t>
  </si>
  <si>
    <t>Miyamoto</t>
  </si>
  <si>
    <t>Ayae</t>
  </si>
  <si>
    <t>Kitahara</t>
  </si>
  <si>
    <t>Yoshihiro</t>
  </si>
  <si>
    <t>Nelson</t>
  </si>
  <si>
    <t>Betsy</t>
  </si>
  <si>
    <t>Gonzales</t>
  </si>
  <si>
    <t>Lucille</t>
  </si>
  <si>
    <t>Katagiri</t>
  </si>
  <si>
    <t>Shiemi</t>
  </si>
  <si>
    <t>Mckinney</t>
  </si>
  <si>
    <t>Saavedra Muñoz</t>
  </si>
  <si>
    <t>Mirta</t>
  </si>
  <si>
    <t>Okada</t>
  </si>
  <si>
    <t>Tsuguto</t>
  </si>
  <si>
    <t>Montanez Murillo</t>
  </si>
  <si>
    <t>Mariana</t>
  </si>
  <si>
    <t>Fukuoka</t>
  </si>
  <si>
    <t>Kii</t>
  </si>
  <si>
    <t>Nishi</t>
  </si>
  <si>
    <t>Nonoe</t>
  </si>
  <si>
    <t>Shikikawa</t>
  </si>
  <si>
    <t>Mugito</t>
  </si>
  <si>
    <t>BL-REL</t>
  </si>
  <si>
    <t>Student ID</t>
  </si>
  <si>
    <t>Test Score</t>
  </si>
  <si>
    <t>Fees</t>
  </si>
  <si>
    <t>Full Name</t>
  </si>
  <si>
    <t>Fee</t>
  </si>
  <si>
    <t>off-campus</t>
  </si>
  <si>
    <t>Abernathy</t>
  </si>
  <si>
    <t>Carmichael</t>
  </si>
  <si>
    <t>Evers</t>
  </si>
  <si>
    <t>Seale</t>
  </si>
  <si>
    <t>Newton</t>
  </si>
  <si>
    <t>Wilkins</t>
  </si>
  <si>
    <t>King</t>
  </si>
  <si>
    <t>Residence Hall</t>
  </si>
  <si>
    <t>East Asian Language and Culture</t>
  </si>
  <si>
    <t>Communication</t>
  </si>
  <si>
    <t>Criminal Justice</t>
  </si>
  <si>
    <t>Health</t>
  </si>
  <si>
    <t>Public and Environmental Affairs</t>
  </si>
  <si>
    <t>Theatre</t>
  </si>
  <si>
    <t>Apparel Merchandising</t>
  </si>
  <si>
    <t>Score</t>
  </si>
  <si>
    <t>Grade</t>
  </si>
  <si>
    <t>Test Grade</t>
  </si>
  <si>
    <t>F</t>
  </si>
  <si>
    <t>East Asian Language &amp; Culture</t>
  </si>
  <si>
    <t>Cookies Ordered</t>
  </si>
  <si>
    <t>Order ID</t>
  </si>
  <si>
    <t>Free Cookies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</si>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</sst>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0000000000"/>
    <numFmt numFmtId="165" formatCode="0000000000"/>
    <numFmt numFmtId="166" formatCode="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0" fontId="2" fillId="0" borderId="0" xfId="0" applyFont="1"/>
    <xf numFmtId="44" fontId="0" fillId="0" borderId="0" xfId="1" applyFont="1"/>
    <xf numFmtId="165" fontId="2" fillId="0" borderId="0" xfId="0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/>
    <xf numFmtId="164" fontId="3" fillId="2" borderId="0" xfId="0" applyNumberFormat="1" applyFont="1" applyFill="1"/>
    <xf numFmtId="164" fontId="3" fillId="4" borderId="0" xfId="0" applyNumberFormat="1" applyFont="1" applyFill="1"/>
    <xf numFmtId="0" fontId="4" fillId="5" borderId="0" xfId="0" applyFont="1" applyFill="1"/>
    <xf numFmtId="0" fontId="2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5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0000"/>
    </dxf>
    <dxf>
      <numFmt numFmtId="166" formatCode="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8E3488-6706-4C3F-B151-04ABCA70AB39}" name="Table5" displayName="Table5" ref="A1:B24" totalsRowShown="0" headerRowDxfId="2">
  <autoFilter ref="A1:B24" xr:uid="{768E3488-6706-4C3F-B151-04ABCA70AB39}"/>
  <tableColumns count="2">
    <tableColumn id="1" xr3:uid="{121E641A-5E01-4886-A319-471CB6A75CBF}" name="Program"/>
    <tableColumn id="2" xr3:uid="{240F2BA4-07B2-4850-B5EA-672BBA98D4F8}" name="Fee" dataDxfId="3" dataCellStyle="Currenc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0940E-1002-4246-9CD6-78303C135C63}" name="Table14" displayName="Table14" ref="A4:D292" totalsRowShown="0" headerRowDxfId="12">
  <autoFilter ref="A4:D292" xr:uid="{2320940E-1002-4246-9CD6-78303C135C63}"/>
  <tableColumns count="4">
    <tableColumn id="1" xr3:uid="{35A814BE-8F02-4A15-B54A-CA52B7B44130}" name="Cookies Ordered" dataDxfId="11"/>
    <tableColumn id="2" xr3:uid="{83F892FE-EBA3-4872-9266-7DE2C9C260BE}" name="Order ID"/>
    <tableColumn id="3" xr3:uid="{4CF5A837-ECC5-4936-BA03-A3AD7E8C4124}" name="Free Cookies"/>
    <tableColumn id="5" xr3:uid="{410A36B5-31FD-49C9-BE12-96D0001B9D61}" name="Full Name">
      <calculatedColumnFormula>CONCATENATE(C5," ",B5)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0F7A3-114B-4E1F-A7A4-4B175BA6D382}" name="Table1" displayName="Table1" ref="A4:K292" totalsRowShown="0" headerRowDxfId="14">
  <autoFilter ref="A4:K292" xr:uid="{CBE0F7A3-114B-4E1F-A7A4-4B175BA6D382}"/>
  <tableColumns count="11">
    <tableColumn id="1" xr3:uid="{C413FDE5-A4FE-4E78-932B-DA3DAF6A0DE0}" name="University ID" dataDxfId="13"/>
    <tableColumn id="2" xr3:uid="{C821ED9B-A46E-441E-BDF1-24267F0D482D}" name="Last Name"/>
    <tableColumn id="3" xr3:uid="{D3FD186E-0254-4875-BD42-DF86024F04F0}" name="First Name"/>
    <tableColumn id="5" xr3:uid="{E1C265C6-3C8C-44A9-91CA-4533613B8923}" name="Full Name">
      <calculatedColumnFormula>CONCATENATE(C5," ",B5)</calculatedColumnFormula>
    </tableColumn>
    <tableColumn id="6" xr3:uid="{E17C2B22-96E0-41D8-9F2F-499076D4DAF6}" name="Prog Code"/>
    <tableColumn id="7" xr3:uid="{13248EF3-5E15-4B21-8357-9E7581160950}" name=" Major"/>
    <tableColumn id="8" xr3:uid="{72021DC9-E335-4F13-84E5-74E61F77BD9C}" name="Fees" dataDxfId="1">
      <calculatedColumnFormula>VLOOKUP(Table1[[#This Row],[ Major]],Table5[#All],2)</calculatedColumnFormula>
    </tableColumn>
    <tableColumn id="9" xr3:uid="{5D7943FE-0567-4ABA-994A-1DFB58879E2B}" name="Class"/>
    <tableColumn id="10" xr3:uid="{5985217D-65C6-4128-B62B-A641BE097CAE}" name="FT/PT "/>
    <tableColumn id="11" xr3:uid="{21F2C249-A6EF-4690-A734-125C9A9B1174}" name="Residence Hall"/>
    <tableColumn id="12" xr3:uid="{77D12D43-6E06-4017-A62E-4F563FF3A613}" name="Test Grade" dataDxfId="0">
      <calculatedColumnFormula>IFERROR(VLOOKUP(Table1[[#This Row],[University ID]],TestScores!$A$1:$B$39,2,FALSE), "Not Posted")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A4BE9F-5ABC-4557-A497-4E5B0A08A9C1}" name="Table2" displayName="Table2" ref="A1:C40" totalsRowShown="0">
  <autoFilter ref="A1:C40" xr:uid="{50A4BE9F-5ABC-4557-A497-4E5B0A08A9C1}"/>
  <tableColumns count="3">
    <tableColumn id="1" xr3:uid="{60E7E12F-E9A7-4C35-97BF-73E368D248BA}" name="Column1" dataDxfId="10"/>
    <tableColumn id="2" xr3:uid="{7391C586-8BCF-43E5-8382-B03FE0EC1BE4}" name="Column2" dataDxfId="8"/>
    <tableColumn id="3" xr3:uid="{2E1FF706-5652-4D87-9E11-C829C10491D8}" name="Column3" dataDxfId="9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388C55-6641-4DCC-ADF2-BDD9EC963602}" name="Table4" displayName="Table4" ref="F3:G8" totalsRowShown="0" headerRowDxfId="5" dataDxfId="4">
  <autoFilter ref="F3:G8" xr:uid="{CD388C55-6641-4DCC-ADF2-BDD9EC963602}"/>
  <tableColumns count="2">
    <tableColumn id="1" xr3:uid="{CB55099B-7CFD-4903-83E9-C3CDB91EBC77}" name="Score" dataDxfId="7"/>
    <tableColumn id="2" xr3:uid="{EEE5035A-A824-490B-94E6-BC2953EDC9D7}" name="Grade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"/>
  <sheetViews>
    <sheetView workbookViewId="0">
      <selection activeCell="F11" sqref="F11"/>
    </sheetView>
  </sheetViews>
  <sheetFormatPr defaultRowHeight="14.4" x14ac:dyDescent="0.3"/>
  <cols>
    <col min="1" max="1" width="13.88671875" style="1" bestFit="1" customWidth="1"/>
    <col min="2" max="2" width="18.33203125" bestFit="1" customWidth="1"/>
    <col min="3" max="3" width="15.33203125" bestFit="1" customWidth="1"/>
    <col min="4" max="4" width="3.33203125" bestFit="1" customWidth="1"/>
    <col min="5" max="5" width="26.6640625" bestFit="1" customWidth="1"/>
    <col min="6" max="6" width="12.109375" customWidth="1"/>
    <col min="7" max="7" width="27.6640625" bestFit="1" customWidth="1"/>
    <col min="8" max="8" width="7.21875" bestFit="1" customWidth="1"/>
    <col min="9" max="9" width="18.88671875" bestFit="1" customWidth="1"/>
    <col min="10" max="10" width="10.88671875" bestFit="1" customWidth="1"/>
    <col min="11" max="11" width="14.109375" bestFit="1" customWidth="1"/>
    <col min="12" max="12" width="9.88671875" bestFit="1" customWidth="1"/>
  </cols>
  <sheetData>
    <row r="1" spans="1:12" x14ac:dyDescent="0.3">
      <c r="A1" s="3" t="s">
        <v>0</v>
      </c>
    </row>
    <row r="2" spans="1:12" x14ac:dyDescent="0.3">
      <c r="A2" s="3" t="s">
        <v>633</v>
      </c>
    </row>
    <row r="4" spans="1:12" x14ac:dyDescent="0.3">
      <c r="A4" s="3" t="s">
        <v>0</v>
      </c>
      <c r="B4" s="4" t="s">
        <v>1</v>
      </c>
      <c r="C4" s="4" t="s">
        <v>2</v>
      </c>
      <c r="D4" s="4" t="s">
        <v>3</v>
      </c>
      <c r="E4" s="4" t="s">
        <v>633</v>
      </c>
      <c r="F4" s="4" t="s">
        <v>5</v>
      </c>
      <c r="G4" s="4" t="s">
        <v>6</v>
      </c>
      <c r="H4" s="4" t="s">
        <v>632</v>
      </c>
      <c r="I4" s="4" t="s">
        <v>7</v>
      </c>
      <c r="J4" s="4" t="s">
        <v>8</v>
      </c>
      <c r="K4" s="4" t="s">
        <v>643</v>
      </c>
      <c r="L4" s="4" t="s">
        <v>653</v>
      </c>
    </row>
    <row r="5" spans="1:12" s="4" customFormat="1" x14ac:dyDescent="0.3">
      <c r="A5" s="7">
        <v>9100</v>
      </c>
      <c r="B5" t="s">
        <v>9</v>
      </c>
      <c r="C5" t="s">
        <v>10</v>
      </c>
      <c r="D5"/>
      <c r="E5" t="str">
        <f t="shared" ref="E5:E68" si="0">CONCATENATE(C5," ",B5)</f>
        <v>Motonari Kawamoto</v>
      </c>
      <c r="F5" t="s">
        <v>11</v>
      </c>
      <c r="G5" t="s">
        <v>12</v>
      </c>
      <c r="H5"/>
      <c r="I5" t="s">
        <v>13</v>
      </c>
      <c r="J5" t="s">
        <v>14</v>
      </c>
      <c r="K5" t="s">
        <v>640</v>
      </c>
      <c r="L5"/>
    </row>
    <row r="6" spans="1:12" x14ac:dyDescent="0.3">
      <c r="A6" s="7">
        <v>9101</v>
      </c>
      <c r="B6" t="s">
        <v>15</v>
      </c>
      <c r="C6" t="s">
        <v>16</v>
      </c>
      <c r="E6" t="str">
        <f t="shared" si="0"/>
        <v>Romi Niwa</v>
      </c>
      <c r="F6" t="s">
        <v>17</v>
      </c>
      <c r="G6" t="s">
        <v>18</v>
      </c>
      <c r="I6" t="s">
        <v>13</v>
      </c>
      <c r="J6" t="s">
        <v>14</v>
      </c>
      <c r="K6" t="s">
        <v>642</v>
      </c>
    </row>
    <row r="7" spans="1:12" x14ac:dyDescent="0.3">
      <c r="A7" s="7">
        <v>9102</v>
      </c>
      <c r="B7" t="s">
        <v>19</v>
      </c>
      <c r="C7" t="s">
        <v>20</v>
      </c>
      <c r="E7" t="str">
        <f t="shared" si="0"/>
        <v>Raffi Echevarría Agosto</v>
      </c>
      <c r="F7" t="s">
        <v>21</v>
      </c>
      <c r="G7" t="s">
        <v>22</v>
      </c>
      <c r="I7" t="s">
        <v>23</v>
      </c>
      <c r="J7" t="s">
        <v>24</v>
      </c>
      <c r="K7" t="s">
        <v>636</v>
      </c>
    </row>
    <row r="8" spans="1:12" x14ac:dyDescent="0.3">
      <c r="A8" s="7">
        <v>9103</v>
      </c>
      <c r="B8" t="s">
        <v>25</v>
      </c>
      <c r="C8" t="s">
        <v>26</v>
      </c>
      <c r="E8" t="str">
        <f t="shared" si="0"/>
        <v>Jasper Cruz Alanis</v>
      </c>
      <c r="F8" t="s">
        <v>27</v>
      </c>
      <c r="G8" t="s">
        <v>28</v>
      </c>
      <c r="I8" t="s">
        <v>29</v>
      </c>
      <c r="J8" t="s">
        <v>14</v>
      </c>
      <c r="K8" t="s">
        <v>636</v>
      </c>
    </row>
    <row r="9" spans="1:12" x14ac:dyDescent="0.3">
      <c r="A9" s="7">
        <v>9104</v>
      </c>
      <c r="B9" t="s">
        <v>30</v>
      </c>
      <c r="C9" t="s">
        <v>31</v>
      </c>
      <c r="D9" t="s">
        <v>32</v>
      </c>
      <c r="E9" t="str">
        <f t="shared" si="0"/>
        <v>Mary Martinez</v>
      </c>
      <c r="F9" t="s">
        <v>33</v>
      </c>
      <c r="G9" t="s">
        <v>34</v>
      </c>
      <c r="I9" t="s">
        <v>35</v>
      </c>
      <c r="J9" t="s">
        <v>14</v>
      </c>
      <c r="K9" t="s">
        <v>639</v>
      </c>
    </row>
    <row r="10" spans="1:12" x14ac:dyDescent="0.3">
      <c r="A10" s="7">
        <v>9105</v>
      </c>
      <c r="B10" t="s">
        <v>36</v>
      </c>
      <c r="C10" t="s">
        <v>37</v>
      </c>
      <c r="E10" t="str">
        <f t="shared" si="0"/>
        <v>Bernabé Cotto Alfaro</v>
      </c>
      <c r="F10" t="s">
        <v>38</v>
      </c>
      <c r="G10" t="s">
        <v>39</v>
      </c>
      <c r="I10" t="s">
        <v>13</v>
      </c>
      <c r="J10" t="s">
        <v>14</v>
      </c>
      <c r="K10" t="s">
        <v>637</v>
      </c>
    </row>
    <row r="11" spans="1:12" x14ac:dyDescent="0.3">
      <c r="A11" s="7">
        <v>9106</v>
      </c>
      <c r="B11" t="s">
        <v>40</v>
      </c>
      <c r="C11" t="s">
        <v>41</v>
      </c>
      <c r="E11" t="str">
        <f t="shared" si="0"/>
        <v>Jeny Valles Amador</v>
      </c>
      <c r="F11" t="s">
        <v>42</v>
      </c>
      <c r="G11" t="s">
        <v>43</v>
      </c>
      <c r="I11" t="s">
        <v>44</v>
      </c>
      <c r="J11" t="s">
        <v>14</v>
      </c>
      <c r="K11" t="s">
        <v>635</v>
      </c>
    </row>
    <row r="12" spans="1:12" x14ac:dyDescent="0.3">
      <c r="A12" s="7">
        <v>9107</v>
      </c>
      <c r="B12" t="s">
        <v>45</v>
      </c>
      <c r="C12" t="s">
        <v>46</v>
      </c>
      <c r="D12" t="s">
        <v>47</v>
      </c>
      <c r="E12" t="str">
        <f t="shared" si="0"/>
        <v>David Rainey</v>
      </c>
      <c r="F12" t="s">
        <v>21</v>
      </c>
      <c r="G12" t="s">
        <v>22</v>
      </c>
      <c r="I12" t="s">
        <v>13</v>
      </c>
      <c r="J12" t="s">
        <v>24</v>
      </c>
      <c r="K12" t="s">
        <v>639</v>
      </c>
    </row>
    <row r="13" spans="1:12" x14ac:dyDescent="0.3">
      <c r="A13" s="7">
        <v>9108</v>
      </c>
      <c r="B13" t="s">
        <v>48</v>
      </c>
      <c r="C13" t="s">
        <v>49</v>
      </c>
      <c r="E13" t="str">
        <f t="shared" si="0"/>
        <v>Lorujama Barraza Anguiano</v>
      </c>
      <c r="F13" t="s">
        <v>50</v>
      </c>
      <c r="G13" t="s">
        <v>649</v>
      </c>
      <c r="I13" t="s">
        <v>23</v>
      </c>
      <c r="J13" t="s">
        <v>14</v>
      </c>
      <c r="K13" t="s">
        <v>635</v>
      </c>
    </row>
    <row r="14" spans="1:12" x14ac:dyDescent="0.3">
      <c r="A14" s="7">
        <v>9109</v>
      </c>
      <c r="B14" t="s">
        <v>51</v>
      </c>
      <c r="C14" t="s">
        <v>52</v>
      </c>
      <c r="E14" t="str">
        <f t="shared" si="0"/>
        <v>Haruna Nemoto</v>
      </c>
      <c r="F14" t="s">
        <v>33</v>
      </c>
      <c r="G14" t="s">
        <v>34</v>
      </c>
      <c r="I14" t="s">
        <v>53</v>
      </c>
      <c r="J14" t="s">
        <v>14</v>
      </c>
      <c r="K14" t="s">
        <v>170</v>
      </c>
    </row>
    <row r="15" spans="1:12" x14ac:dyDescent="0.3">
      <c r="A15" s="7">
        <v>9110</v>
      </c>
      <c r="B15" t="s">
        <v>54</v>
      </c>
      <c r="C15" t="s">
        <v>55</v>
      </c>
      <c r="E15" t="str">
        <f t="shared" si="0"/>
        <v>Osami Abe</v>
      </c>
      <c r="F15" t="s">
        <v>56</v>
      </c>
      <c r="G15" t="s">
        <v>650</v>
      </c>
      <c r="I15" t="s">
        <v>13</v>
      </c>
      <c r="J15" t="s">
        <v>14</v>
      </c>
      <c r="K15" t="s">
        <v>639</v>
      </c>
    </row>
    <row r="16" spans="1:12" x14ac:dyDescent="0.3">
      <c r="A16" s="7">
        <v>9111</v>
      </c>
      <c r="B16" t="s">
        <v>57</v>
      </c>
      <c r="C16" t="s">
        <v>58</v>
      </c>
      <c r="E16" t="str">
        <f t="shared" si="0"/>
        <v>Amilcar Lozano Aranda</v>
      </c>
      <c r="F16" t="s">
        <v>59</v>
      </c>
      <c r="G16" t="s">
        <v>644</v>
      </c>
      <c r="I16" t="s">
        <v>53</v>
      </c>
      <c r="J16" t="s">
        <v>24</v>
      </c>
      <c r="K16" t="s">
        <v>638</v>
      </c>
    </row>
    <row r="17" spans="1:11" x14ac:dyDescent="0.3">
      <c r="A17" s="7">
        <v>9112</v>
      </c>
      <c r="B17" t="s">
        <v>60</v>
      </c>
      <c r="C17" t="s">
        <v>61</v>
      </c>
      <c r="E17" t="str">
        <f t="shared" si="0"/>
        <v>Romelio Alva Arce</v>
      </c>
      <c r="F17" t="s">
        <v>33</v>
      </c>
      <c r="G17" t="s">
        <v>34</v>
      </c>
      <c r="I17" t="s">
        <v>13</v>
      </c>
      <c r="J17" t="s">
        <v>14</v>
      </c>
      <c r="K17" t="s">
        <v>639</v>
      </c>
    </row>
    <row r="18" spans="1:11" x14ac:dyDescent="0.3">
      <c r="A18" s="7">
        <v>9113</v>
      </c>
      <c r="B18" t="s">
        <v>62</v>
      </c>
      <c r="C18" t="s">
        <v>63</v>
      </c>
      <c r="E18" t="str">
        <f t="shared" si="0"/>
        <v>Aurea Muñoz Arce</v>
      </c>
      <c r="F18" t="s">
        <v>64</v>
      </c>
      <c r="G18" t="s">
        <v>647</v>
      </c>
      <c r="I18" t="s">
        <v>23</v>
      </c>
      <c r="J18" t="s">
        <v>14</v>
      </c>
      <c r="K18" t="s">
        <v>640</v>
      </c>
    </row>
    <row r="19" spans="1:11" x14ac:dyDescent="0.3">
      <c r="A19" s="7">
        <v>9114</v>
      </c>
      <c r="B19" t="s">
        <v>65</v>
      </c>
      <c r="C19" t="s">
        <v>66</v>
      </c>
      <c r="E19" t="str">
        <f t="shared" si="0"/>
        <v>Zuleica Hernández Arteaga</v>
      </c>
      <c r="F19" t="s">
        <v>67</v>
      </c>
      <c r="G19" t="s">
        <v>68</v>
      </c>
      <c r="I19" t="s">
        <v>53</v>
      </c>
      <c r="J19" t="s">
        <v>14</v>
      </c>
      <c r="K19" t="s">
        <v>635</v>
      </c>
    </row>
    <row r="20" spans="1:11" x14ac:dyDescent="0.3">
      <c r="A20" s="7">
        <v>9115</v>
      </c>
      <c r="B20" t="s">
        <v>69</v>
      </c>
      <c r="C20" t="s">
        <v>70</v>
      </c>
      <c r="D20" t="s">
        <v>71</v>
      </c>
      <c r="E20" t="str">
        <f t="shared" si="0"/>
        <v>Rebecca Woosley</v>
      </c>
      <c r="F20" t="s">
        <v>11</v>
      </c>
      <c r="G20" t="s">
        <v>647</v>
      </c>
      <c r="I20" t="s">
        <v>23</v>
      </c>
      <c r="J20" t="s">
        <v>14</v>
      </c>
      <c r="K20" t="s">
        <v>638</v>
      </c>
    </row>
    <row r="21" spans="1:11" x14ac:dyDescent="0.3">
      <c r="A21" s="7">
        <v>9116</v>
      </c>
      <c r="B21" t="s">
        <v>72</v>
      </c>
      <c r="C21" t="s">
        <v>73</v>
      </c>
      <c r="E21" t="str">
        <f t="shared" si="0"/>
        <v>Kiyotaka Asai</v>
      </c>
      <c r="F21" t="s">
        <v>38</v>
      </c>
      <c r="G21" t="s">
        <v>39</v>
      </c>
      <c r="I21" t="s">
        <v>53</v>
      </c>
      <c r="J21" t="s">
        <v>14</v>
      </c>
      <c r="K21" t="s">
        <v>638</v>
      </c>
    </row>
    <row r="22" spans="1:11" x14ac:dyDescent="0.3">
      <c r="A22" s="7">
        <v>9117</v>
      </c>
      <c r="B22" t="s">
        <v>74</v>
      </c>
      <c r="C22" t="s">
        <v>75</v>
      </c>
      <c r="E22" t="str">
        <f t="shared" si="0"/>
        <v>Rieka Takaki</v>
      </c>
      <c r="F22" t="s">
        <v>33</v>
      </c>
      <c r="G22" t="s">
        <v>34</v>
      </c>
      <c r="I22" t="s">
        <v>53</v>
      </c>
      <c r="J22" t="s">
        <v>14</v>
      </c>
      <c r="K22" t="s">
        <v>637</v>
      </c>
    </row>
    <row r="23" spans="1:11" x14ac:dyDescent="0.3">
      <c r="A23" s="7">
        <v>9118</v>
      </c>
      <c r="B23" t="s">
        <v>76</v>
      </c>
      <c r="C23" t="s">
        <v>46</v>
      </c>
      <c r="D23" t="s">
        <v>77</v>
      </c>
      <c r="E23" t="str">
        <f t="shared" si="0"/>
        <v>David Vicente</v>
      </c>
      <c r="F23" t="s">
        <v>27</v>
      </c>
      <c r="G23" t="s">
        <v>28</v>
      </c>
      <c r="I23" t="s">
        <v>53</v>
      </c>
      <c r="J23" t="s">
        <v>14</v>
      </c>
      <c r="K23" t="s">
        <v>170</v>
      </c>
    </row>
    <row r="24" spans="1:11" x14ac:dyDescent="0.3">
      <c r="A24" s="7">
        <v>9119</v>
      </c>
      <c r="B24" t="s">
        <v>78</v>
      </c>
      <c r="C24" t="s">
        <v>79</v>
      </c>
      <c r="E24" t="str">
        <f t="shared" si="0"/>
        <v>Nasha Cordova Avilés</v>
      </c>
      <c r="F24" t="s">
        <v>80</v>
      </c>
      <c r="G24" t="s">
        <v>646</v>
      </c>
      <c r="I24" t="s">
        <v>53</v>
      </c>
      <c r="J24" t="s">
        <v>14</v>
      </c>
      <c r="K24" t="s">
        <v>642</v>
      </c>
    </row>
    <row r="25" spans="1:11" x14ac:dyDescent="0.3">
      <c r="A25" s="7">
        <v>9120</v>
      </c>
      <c r="B25" t="s">
        <v>81</v>
      </c>
      <c r="C25" t="s">
        <v>82</v>
      </c>
      <c r="D25" t="s">
        <v>83</v>
      </c>
      <c r="E25" t="str">
        <f t="shared" si="0"/>
        <v>Richard Shaw</v>
      </c>
      <c r="F25" t="s">
        <v>11</v>
      </c>
      <c r="G25" t="s">
        <v>12</v>
      </c>
      <c r="I25" t="s">
        <v>53</v>
      </c>
      <c r="J25" t="s">
        <v>14</v>
      </c>
      <c r="K25" t="s">
        <v>635</v>
      </c>
    </row>
    <row r="26" spans="1:11" x14ac:dyDescent="0.3">
      <c r="A26" s="7">
        <v>9121</v>
      </c>
      <c r="B26" t="s">
        <v>84</v>
      </c>
      <c r="C26" t="s">
        <v>85</v>
      </c>
      <c r="D26" t="s">
        <v>86</v>
      </c>
      <c r="E26" t="str">
        <f t="shared" si="0"/>
        <v>Ella Tyler</v>
      </c>
      <c r="F26" t="s">
        <v>21</v>
      </c>
      <c r="G26" t="s">
        <v>22</v>
      </c>
      <c r="I26" t="s">
        <v>23</v>
      </c>
      <c r="J26" t="s">
        <v>14</v>
      </c>
      <c r="K26" t="s">
        <v>637</v>
      </c>
    </row>
    <row r="27" spans="1:11" x14ac:dyDescent="0.3">
      <c r="A27" s="7">
        <v>9122</v>
      </c>
      <c r="B27" t="s">
        <v>87</v>
      </c>
      <c r="C27" t="s">
        <v>88</v>
      </c>
      <c r="D27" t="s">
        <v>89</v>
      </c>
      <c r="E27" t="str">
        <f t="shared" si="0"/>
        <v>Robert Riddick</v>
      </c>
      <c r="F27" t="s">
        <v>90</v>
      </c>
      <c r="G27" t="s">
        <v>91</v>
      </c>
      <c r="I27" t="s">
        <v>53</v>
      </c>
      <c r="J27" t="s">
        <v>24</v>
      </c>
      <c r="K27" t="s">
        <v>638</v>
      </c>
    </row>
    <row r="28" spans="1:11" x14ac:dyDescent="0.3">
      <c r="A28" s="7">
        <v>9123</v>
      </c>
      <c r="B28" t="s">
        <v>92</v>
      </c>
      <c r="C28" t="s">
        <v>93</v>
      </c>
      <c r="E28" t="str">
        <f t="shared" si="0"/>
        <v>Dunstano Hurtado Barela</v>
      </c>
      <c r="F28" t="s">
        <v>94</v>
      </c>
      <c r="G28" t="s">
        <v>95</v>
      </c>
      <c r="I28" t="s">
        <v>13</v>
      </c>
      <c r="J28" t="s">
        <v>14</v>
      </c>
      <c r="K28" t="s">
        <v>636</v>
      </c>
    </row>
    <row r="29" spans="1:11" x14ac:dyDescent="0.3">
      <c r="A29" s="7">
        <v>9124</v>
      </c>
      <c r="B29" t="s">
        <v>96</v>
      </c>
      <c r="C29" t="s">
        <v>97</v>
      </c>
      <c r="D29" t="s">
        <v>98</v>
      </c>
      <c r="E29" t="str">
        <f t="shared" si="0"/>
        <v>Lisa Wester</v>
      </c>
      <c r="F29" t="s">
        <v>21</v>
      </c>
      <c r="G29" t="s">
        <v>22</v>
      </c>
      <c r="I29" t="s">
        <v>53</v>
      </c>
      <c r="J29" t="s">
        <v>14</v>
      </c>
      <c r="K29" t="s">
        <v>639</v>
      </c>
    </row>
    <row r="30" spans="1:11" x14ac:dyDescent="0.3">
      <c r="A30" s="7">
        <v>9125</v>
      </c>
      <c r="B30" t="s">
        <v>99</v>
      </c>
      <c r="C30" t="s">
        <v>100</v>
      </c>
      <c r="D30" t="s">
        <v>77</v>
      </c>
      <c r="E30" t="str">
        <f t="shared" si="0"/>
        <v>Lucien Hardin</v>
      </c>
      <c r="F30" t="s">
        <v>94</v>
      </c>
      <c r="G30" t="s">
        <v>95</v>
      </c>
      <c r="I30" t="s">
        <v>13</v>
      </c>
      <c r="J30" t="s">
        <v>14</v>
      </c>
      <c r="K30" t="s">
        <v>642</v>
      </c>
    </row>
    <row r="31" spans="1:11" x14ac:dyDescent="0.3">
      <c r="A31" s="7">
        <v>9126</v>
      </c>
      <c r="B31" t="s">
        <v>101</v>
      </c>
      <c r="C31" t="s">
        <v>102</v>
      </c>
      <c r="D31" t="s">
        <v>98</v>
      </c>
      <c r="E31" t="str">
        <f t="shared" si="0"/>
        <v>Jacob Chang</v>
      </c>
      <c r="F31" t="s">
        <v>67</v>
      </c>
      <c r="G31" t="s">
        <v>68</v>
      </c>
      <c r="I31" t="s">
        <v>13</v>
      </c>
      <c r="J31" t="s">
        <v>24</v>
      </c>
      <c r="K31" t="s">
        <v>639</v>
      </c>
    </row>
    <row r="32" spans="1:11" x14ac:dyDescent="0.3">
      <c r="A32" s="7">
        <v>9127</v>
      </c>
      <c r="B32" t="s">
        <v>103</v>
      </c>
      <c r="C32" t="s">
        <v>104</v>
      </c>
      <c r="E32" t="str">
        <f t="shared" si="0"/>
        <v>Jovianne Cervántez Benavidez</v>
      </c>
      <c r="F32" t="s">
        <v>33</v>
      </c>
      <c r="G32" t="s">
        <v>34</v>
      </c>
      <c r="I32" t="s">
        <v>13</v>
      </c>
      <c r="J32" t="s">
        <v>14</v>
      </c>
      <c r="K32" t="s">
        <v>642</v>
      </c>
    </row>
    <row r="33" spans="1:11" x14ac:dyDescent="0.3">
      <c r="A33" s="7">
        <v>9128</v>
      </c>
      <c r="B33" t="s">
        <v>105</v>
      </c>
      <c r="C33" t="s">
        <v>106</v>
      </c>
      <c r="D33" t="s">
        <v>107</v>
      </c>
      <c r="E33" t="str">
        <f t="shared" si="0"/>
        <v>April Connors</v>
      </c>
      <c r="F33" t="s">
        <v>108</v>
      </c>
      <c r="G33" t="s">
        <v>28</v>
      </c>
      <c r="I33" t="s">
        <v>109</v>
      </c>
      <c r="J33" t="s">
        <v>24</v>
      </c>
      <c r="K33" t="s">
        <v>640</v>
      </c>
    </row>
    <row r="34" spans="1:11" x14ac:dyDescent="0.3">
      <c r="A34" s="7">
        <v>9129</v>
      </c>
      <c r="B34" t="s">
        <v>110</v>
      </c>
      <c r="C34" t="s">
        <v>111</v>
      </c>
      <c r="D34" t="s">
        <v>112</v>
      </c>
      <c r="E34" t="str">
        <f t="shared" si="0"/>
        <v>Geraldine Vasquez</v>
      </c>
      <c r="F34" t="s">
        <v>21</v>
      </c>
      <c r="G34" t="s">
        <v>22</v>
      </c>
      <c r="I34" t="s">
        <v>23</v>
      </c>
      <c r="J34" t="s">
        <v>14</v>
      </c>
      <c r="K34" t="s">
        <v>639</v>
      </c>
    </row>
    <row r="35" spans="1:11" x14ac:dyDescent="0.3">
      <c r="A35" s="7">
        <v>9130</v>
      </c>
      <c r="B35" t="s">
        <v>113</v>
      </c>
      <c r="C35" t="s">
        <v>114</v>
      </c>
      <c r="D35" t="s">
        <v>115</v>
      </c>
      <c r="E35" t="str">
        <f t="shared" si="0"/>
        <v>Julio Lucas</v>
      </c>
      <c r="F35" t="s">
        <v>21</v>
      </c>
      <c r="G35" t="s">
        <v>22</v>
      </c>
      <c r="I35" t="s">
        <v>13</v>
      </c>
      <c r="J35" t="s">
        <v>14</v>
      </c>
      <c r="K35" t="s">
        <v>639</v>
      </c>
    </row>
    <row r="36" spans="1:11" x14ac:dyDescent="0.3">
      <c r="A36" s="7">
        <v>9131</v>
      </c>
      <c r="B36" t="s">
        <v>116</v>
      </c>
      <c r="C36" t="s">
        <v>117</v>
      </c>
      <c r="D36" t="s">
        <v>47</v>
      </c>
      <c r="E36" t="str">
        <f t="shared" si="0"/>
        <v>Peter Hughes</v>
      </c>
      <c r="F36" t="s">
        <v>118</v>
      </c>
      <c r="G36" t="s">
        <v>119</v>
      </c>
      <c r="I36" t="s">
        <v>13</v>
      </c>
      <c r="J36" t="s">
        <v>14</v>
      </c>
      <c r="K36" t="s">
        <v>635</v>
      </c>
    </row>
    <row r="37" spans="1:11" x14ac:dyDescent="0.3">
      <c r="A37" s="7">
        <v>9132</v>
      </c>
      <c r="B37" t="s">
        <v>120</v>
      </c>
      <c r="C37" t="s">
        <v>121</v>
      </c>
      <c r="D37" t="s">
        <v>77</v>
      </c>
      <c r="E37" t="str">
        <f t="shared" si="0"/>
        <v>Helen Rosales</v>
      </c>
      <c r="F37" t="s">
        <v>64</v>
      </c>
      <c r="G37" t="s">
        <v>647</v>
      </c>
      <c r="I37" t="s">
        <v>23</v>
      </c>
      <c r="J37" t="s">
        <v>14</v>
      </c>
      <c r="K37" t="s">
        <v>638</v>
      </c>
    </row>
    <row r="38" spans="1:11" x14ac:dyDescent="0.3">
      <c r="A38" s="7">
        <v>9133</v>
      </c>
      <c r="B38" t="s">
        <v>122</v>
      </c>
      <c r="C38" t="s">
        <v>123</v>
      </c>
      <c r="D38" t="s">
        <v>86</v>
      </c>
      <c r="E38" t="str">
        <f t="shared" si="0"/>
        <v>Carl Monnin</v>
      </c>
      <c r="F38" t="s">
        <v>67</v>
      </c>
      <c r="G38" t="s">
        <v>68</v>
      </c>
      <c r="I38" t="s">
        <v>23</v>
      </c>
      <c r="J38" t="s">
        <v>14</v>
      </c>
      <c r="K38" t="s">
        <v>637</v>
      </c>
    </row>
    <row r="39" spans="1:11" x14ac:dyDescent="0.3">
      <c r="A39" s="7">
        <v>9134</v>
      </c>
      <c r="B39" t="s">
        <v>124</v>
      </c>
      <c r="C39" t="s">
        <v>125</v>
      </c>
      <c r="D39" t="s">
        <v>71</v>
      </c>
      <c r="E39" t="str">
        <f t="shared" si="0"/>
        <v>Byron Peachey</v>
      </c>
      <c r="F39" t="s">
        <v>11</v>
      </c>
      <c r="G39" t="s">
        <v>12</v>
      </c>
      <c r="I39" t="s">
        <v>53</v>
      </c>
      <c r="J39" t="s">
        <v>24</v>
      </c>
      <c r="K39" t="s">
        <v>170</v>
      </c>
    </row>
    <row r="40" spans="1:11" x14ac:dyDescent="0.3">
      <c r="A40" s="7">
        <v>9135</v>
      </c>
      <c r="B40" t="s">
        <v>126</v>
      </c>
      <c r="C40" t="s">
        <v>127</v>
      </c>
      <c r="D40" t="s">
        <v>32</v>
      </c>
      <c r="E40" t="str">
        <f t="shared" si="0"/>
        <v>Lydia Henderson</v>
      </c>
      <c r="F40" t="s">
        <v>21</v>
      </c>
      <c r="G40" t="s">
        <v>22</v>
      </c>
      <c r="I40" t="s">
        <v>29</v>
      </c>
      <c r="J40" t="s">
        <v>14</v>
      </c>
      <c r="K40" t="s">
        <v>635</v>
      </c>
    </row>
    <row r="41" spans="1:11" x14ac:dyDescent="0.3">
      <c r="A41" s="7">
        <v>9136</v>
      </c>
      <c r="B41" t="s">
        <v>128</v>
      </c>
      <c r="C41" t="s">
        <v>129</v>
      </c>
      <c r="D41" t="s">
        <v>115</v>
      </c>
      <c r="E41" t="str">
        <f t="shared" si="0"/>
        <v>Arthur Fernandez</v>
      </c>
      <c r="F41" t="s">
        <v>21</v>
      </c>
      <c r="G41" t="s">
        <v>22</v>
      </c>
      <c r="I41" t="s">
        <v>29</v>
      </c>
      <c r="J41" t="s">
        <v>14</v>
      </c>
      <c r="K41" t="s">
        <v>637</v>
      </c>
    </row>
    <row r="42" spans="1:11" x14ac:dyDescent="0.3">
      <c r="A42" s="7">
        <v>9137</v>
      </c>
      <c r="B42" t="s">
        <v>130</v>
      </c>
      <c r="C42" t="s">
        <v>131</v>
      </c>
      <c r="D42" t="s">
        <v>71</v>
      </c>
      <c r="E42" t="str">
        <f t="shared" si="0"/>
        <v>Bradley Newman</v>
      </c>
      <c r="F42" t="s">
        <v>56</v>
      </c>
      <c r="G42" t="s">
        <v>650</v>
      </c>
      <c r="I42" t="s">
        <v>23</v>
      </c>
      <c r="J42" t="s">
        <v>14</v>
      </c>
      <c r="K42" t="s">
        <v>642</v>
      </c>
    </row>
    <row r="43" spans="1:11" x14ac:dyDescent="0.3">
      <c r="A43" s="7">
        <v>9138</v>
      </c>
      <c r="B43" t="s">
        <v>132</v>
      </c>
      <c r="C43" t="s">
        <v>133</v>
      </c>
      <c r="D43" t="s">
        <v>134</v>
      </c>
      <c r="E43" t="str">
        <f t="shared" si="0"/>
        <v>Jason Fuller</v>
      </c>
      <c r="F43" t="s">
        <v>21</v>
      </c>
      <c r="G43" t="s">
        <v>22</v>
      </c>
      <c r="I43" t="s">
        <v>13</v>
      </c>
      <c r="J43" t="s">
        <v>14</v>
      </c>
      <c r="K43" t="s">
        <v>637</v>
      </c>
    </row>
    <row r="44" spans="1:11" x14ac:dyDescent="0.3">
      <c r="A44" s="7">
        <v>9139</v>
      </c>
      <c r="B44" t="s">
        <v>135</v>
      </c>
      <c r="C44" t="s">
        <v>136</v>
      </c>
      <c r="E44" t="str">
        <f t="shared" si="0"/>
        <v>Barlaan Zavala Briones</v>
      </c>
      <c r="F44" t="s">
        <v>59</v>
      </c>
      <c r="G44" t="s">
        <v>644</v>
      </c>
      <c r="I44" t="s">
        <v>23</v>
      </c>
      <c r="J44" t="s">
        <v>24</v>
      </c>
      <c r="K44" t="s">
        <v>636</v>
      </c>
    </row>
    <row r="45" spans="1:11" x14ac:dyDescent="0.3">
      <c r="A45" s="7">
        <v>9140</v>
      </c>
      <c r="B45" t="s">
        <v>137</v>
      </c>
      <c r="C45" t="s">
        <v>138</v>
      </c>
      <c r="D45" t="s">
        <v>71</v>
      </c>
      <c r="E45" t="str">
        <f t="shared" si="0"/>
        <v>Kurt Marchant</v>
      </c>
      <c r="F45" t="s">
        <v>64</v>
      </c>
      <c r="G45" t="s">
        <v>647</v>
      </c>
      <c r="I45" t="s">
        <v>13</v>
      </c>
      <c r="J45" t="s">
        <v>14</v>
      </c>
      <c r="K45" t="s">
        <v>639</v>
      </c>
    </row>
    <row r="46" spans="1:11" x14ac:dyDescent="0.3">
      <c r="A46" s="7">
        <v>9141</v>
      </c>
      <c r="B46" t="s">
        <v>139</v>
      </c>
      <c r="C46" t="s">
        <v>140</v>
      </c>
      <c r="D46" t="s">
        <v>47</v>
      </c>
      <c r="E46" t="str">
        <f t="shared" si="0"/>
        <v>Martha Cordle</v>
      </c>
      <c r="F46" t="s">
        <v>33</v>
      </c>
      <c r="G46" t="s">
        <v>34</v>
      </c>
      <c r="I46" t="s">
        <v>23</v>
      </c>
      <c r="J46" t="s">
        <v>14</v>
      </c>
      <c r="K46" t="s">
        <v>640</v>
      </c>
    </row>
    <row r="47" spans="1:11" x14ac:dyDescent="0.3">
      <c r="A47" s="7">
        <v>9142</v>
      </c>
      <c r="B47" t="s">
        <v>141</v>
      </c>
      <c r="C47" t="s">
        <v>142</v>
      </c>
      <c r="E47" t="str">
        <f t="shared" si="0"/>
        <v>Quimey Gracia Bueno</v>
      </c>
      <c r="F47" t="s">
        <v>11</v>
      </c>
      <c r="G47" t="s">
        <v>12</v>
      </c>
      <c r="I47" t="s">
        <v>13</v>
      </c>
      <c r="J47" t="s">
        <v>14</v>
      </c>
      <c r="K47" t="s">
        <v>641</v>
      </c>
    </row>
    <row r="48" spans="1:11" x14ac:dyDescent="0.3">
      <c r="A48" s="7">
        <v>9143</v>
      </c>
      <c r="B48" t="s">
        <v>143</v>
      </c>
      <c r="C48" t="s">
        <v>88</v>
      </c>
      <c r="D48" t="s">
        <v>115</v>
      </c>
      <c r="E48" t="str">
        <f t="shared" si="0"/>
        <v>Robert Jordan</v>
      </c>
      <c r="F48" t="s">
        <v>56</v>
      </c>
      <c r="G48" t="s">
        <v>650</v>
      </c>
      <c r="I48" t="s">
        <v>53</v>
      </c>
      <c r="J48" t="s">
        <v>14</v>
      </c>
      <c r="K48" t="s">
        <v>170</v>
      </c>
    </row>
    <row r="49" spans="1:11" x14ac:dyDescent="0.3">
      <c r="A49" s="7">
        <v>9144</v>
      </c>
      <c r="B49" t="s">
        <v>144</v>
      </c>
      <c r="C49" t="s">
        <v>145</v>
      </c>
      <c r="D49" t="s">
        <v>146</v>
      </c>
      <c r="E49" t="str">
        <f t="shared" si="0"/>
        <v>Juan Dean</v>
      </c>
      <c r="F49" t="s">
        <v>33</v>
      </c>
      <c r="G49" t="s">
        <v>34</v>
      </c>
      <c r="I49" t="s">
        <v>13</v>
      </c>
      <c r="J49" t="s">
        <v>14</v>
      </c>
      <c r="K49" t="s">
        <v>640</v>
      </c>
    </row>
    <row r="50" spans="1:11" x14ac:dyDescent="0.3">
      <c r="A50" s="7">
        <v>9145</v>
      </c>
      <c r="B50" t="s">
        <v>147</v>
      </c>
      <c r="C50" t="s">
        <v>148</v>
      </c>
      <c r="D50" t="s">
        <v>47</v>
      </c>
      <c r="E50" t="str">
        <f t="shared" si="0"/>
        <v>Gertrude Stratz</v>
      </c>
      <c r="F50" t="s">
        <v>50</v>
      </c>
      <c r="G50" t="s">
        <v>649</v>
      </c>
      <c r="I50" t="s">
        <v>23</v>
      </c>
      <c r="J50" t="s">
        <v>24</v>
      </c>
      <c r="K50" t="s">
        <v>641</v>
      </c>
    </row>
    <row r="51" spans="1:11" x14ac:dyDescent="0.3">
      <c r="A51" s="7">
        <v>9146</v>
      </c>
      <c r="B51" t="s">
        <v>149</v>
      </c>
      <c r="C51" t="s">
        <v>150</v>
      </c>
      <c r="E51" t="str">
        <f t="shared" si="0"/>
        <v>Iguazel Pabón Cabán</v>
      </c>
      <c r="F51" t="s">
        <v>33</v>
      </c>
      <c r="G51" t="s">
        <v>34</v>
      </c>
      <c r="I51" t="s">
        <v>23</v>
      </c>
      <c r="J51" t="s">
        <v>14</v>
      </c>
      <c r="K51" t="s">
        <v>638</v>
      </c>
    </row>
    <row r="52" spans="1:11" x14ac:dyDescent="0.3">
      <c r="A52" s="7">
        <v>9147</v>
      </c>
      <c r="B52" t="s">
        <v>151</v>
      </c>
      <c r="C52" t="s">
        <v>152</v>
      </c>
      <c r="E52" t="str">
        <f t="shared" si="0"/>
        <v>Alem Montez Campos</v>
      </c>
      <c r="F52" t="s">
        <v>67</v>
      </c>
      <c r="G52" t="s">
        <v>68</v>
      </c>
      <c r="I52" t="s">
        <v>53</v>
      </c>
      <c r="J52" t="s">
        <v>14</v>
      </c>
      <c r="K52" t="s">
        <v>641</v>
      </c>
    </row>
    <row r="53" spans="1:11" x14ac:dyDescent="0.3">
      <c r="A53" s="7">
        <v>9148</v>
      </c>
      <c r="B53" t="s">
        <v>153</v>
      </c>
      <c r="C53" t="s">
        <v>154</v>
      </c>
      <c r="E53" t="str">
        <f t="shared" si="0"/>
        <v>Natan Portillo Cano</v>
      </c>
      <c r="F53" t="s">
        <v>50</v>
      </c>
      <c r="G53" t="s">
        <v>649</v>
      </c>
      <c r="I53" t="s">
        <v>23</v>
      </c>
      <c r="J53" t="s">
        <v>14</v>
      </c>
      <c r="K53" t="s">
        <v>642</v>
      </c>
    </row>
    <row r="54" spans="1:11" x14ac:dyDescent="0.3">
      <c r="A54" s="7">
        <v>9149</v>
      </c>
      <c r="B54" t="s">
        <v>155</v>
      </c>
      <c r="C54" t="s">
        <v>156</v>
      </c>
      <c r="D54" t="s">
        <v>157</v>
      </c>
      <c r="E54" t="str">
        <f t="shared" si="0"/>
        <v>Shannon Godfrey</v>
      </c>
      <c r="F54" t="s">
        <v>64</v>
      </c>
      <c r="G54" t="s">
        <v>647</v>
      </c>
      <c r="I54" t="s">
        <v>13</v>
      </c>
      <c r="J54" t="s">
        <v>14</v>
      </c>
      <c r="K54" t="s">
        <v>642</v>
      </c>
    </row>
    <row r="55" spans="1:11" x14ac:dyDescent="0.3">
      <c r="A55" s="7">
        <v>9150</v>
      </c>
      <c r="B55" t="s">
        <v>158</v>
      </c>
      <c r="C55" t="s">
        <v>159</v>
      </c>
      <c r="D55" t="s">
        <v>107</v>
      </c>
      <c r="E55" t="str">
        <f t="shared" si="0"/>
        <v>Scott Huff</v>
      </c>
      <c r="F55" t="s">
        <v>21</v>
      </c>
      <c r="G55" t="s">
        <v>22</v>
      </c>
      <c r="I55" t="s">
        <v>13</v>
      </c>
      <c r="J55" t="s">
        <v>14</v>
      </c>
      <c r="K55" t="s">
        <v>640</v>
      </c>
    </row>
    <row r="56" spans="1:11" x14ac:dyDescent="0.3">
      <c r="A56" s="7">
        <v>9151</v>
      </c>
      <c r="B56" t="s">
        <v>160</v>
      </c>
      <c r="C56" t="s">
        <v>161</v>
      </c>
      <c r="D56" t="s">
        <v>89</v>
      </c>
      <c r="E56" t="str">
        <f t="shared" si="0"/>
        <v>Billy Black</v>
      </c>
      <c r="F56" t="s">
        <v>162</v>
      </c>
      <c r="G56" t="s">
        <v>163</v>
      </c>
      <c r="I56" t="s">
        <v>53</v>
      </c>
      <c r="J56" t="s">
        <v>24</v>
      </c>
      <c r="K56" t="s">
        <v>638</v>
      </c>
    </row>
    <row r="57" spans="1:11" x14ac:dyDescent="0.3">
      <c r="A57" s="7">
        <v>9152</v>
      </c>
      <c r="B57" t="s">
        <v>164</v>
      </c>
      <c r="C57" t="s">
        <v>165</v>
      </c>
      <c r="E57" t="str">
        <f t="shared" si="0"/>
        <v>Vittorio Matías Castellanos</v>
      </c>
      <c r="F57" t="s">
        <v>64</v>
      </c>
      <c r="G57" t="s">
        <v>647</v>
      </c>
      <c r="I57" t="s">
        <v>53</v>
      </c>
      <c r="J57" t="s">
        <v>14</v>
      </c>
      <c r="K57" t="s">
        <v>641</v>
      </c>
    </row>
    <row r="58" spans="1:11" x14ac:dyDescent="0.3">
      <c r="A58" s="7">
        <v>9153</v>
      </c>
      <c r="B58" t="s">
        <v>166</v>
      </c>
      <c r="C58" t="s">
        <v>167</v>
      </c>
      <c r="D58" t="s">
        <v>89</v>
      </c>
      <c r="E58" t="str">
        <f t="shared" si="0"/>
        <v>Ora Goolsby</v>
      </c>
      <c r="F58" t="s">
        <v>168</v>
      </c>
      <c r="G58" t="s">
        <v>169</v>
      </c>
      <c r="I58" t="s">
        <v>53</v>
      </c>
      <c r="J58" t="s">
        <v>14</v>
      </c>
      <c r="K58" t="s">
        <v>642</v>
      </c>
    </row>
    <row r="59" spans="1:11" x14ac:dyDescent="0.3">
      <c r="A59" s="7">
        <v>9154</v>
      </c>
      <c r="B59" t="s">
        <v>170</v>
      </c>
      <c r="C59" t="s">
        <v>171</v>
      </c>
      <c r="D59" t="s">
        <v>98</v>
      </c>
      <c r="E59" t="str">
        <f t="shared" si="0"/>
        <v>Mindy Jackson</v>
      </c>
      <c r="F59" t="s">
        <v>11</v>
      </c>
      <c r="G59" t="s">
        <v>12</v>
      </c>
      <c r="I59" t="s">
        <v>53</v>
      </c>
      <c r="J59" t="s">
        <v>14</v>
      </c>
      <c r="K59" t="s">
        <v>640</v>
      </c>
    </row>
    <row r="60" spans="1:11" x14ac:dyDescent="0.3">
      <c r="A60" s="7">
        <v>9155</v>
      </c>
      <c r="B60" t="s">
        <v>172</v>
      </c>
      <c r="C60" t="s">
        <v>173</v>
      </c>
      <c r="E60" t="str">
        <f t="shared" si="0"/>
        <v>Valderrama Armijo Cazares</v>
      </c>
      <c r="F60" t="s">
        <v>64</v>
      </c>
      <c r="G60" t="s">
        <v>647</v>
      </c>
      <c r="I60" t="s">
        <v>23</v>
      </c>
      <c r="J60" t="s">
        <v>14</v>
      </c>
      <c r="K60" t="s">
        <v>638</v>
      </c>
    </row>
    <row r="61" spans="1:11" x14ac:dyDescent="0.3">
      <c r="A61" s="7">
        <v>9156</v>
      </c>
      <c r="B61" t="s">
        <v>174</v>
      </c>
      <c r="C61" t="s">
        <v>175</v>
      </c>
      <c r="E61" t="str">
        <f t="shared" si="0"/>
        <v>Teseo Caldera Ceballos</v>
      </c>
      <c r="F61" t="s">
        <v>176</v>
      </c>
      <c r="G61" t="s">
        <v>645</v>
      </c>
      <c r="I61" t="s">
        <v>53</v>
      </c>
      <c r="J61" t="s">
        <v>14</v>
      </c>
      <c r="K61" t="s">
        <v>637</v>
      </c>
    </row>
    <row r="62" spans="1:11" x14ac:dyDescent="0.3">
      <c r="A62" s="7">
        <v>9157</v>
      </c>
      <c r="B62" t="s">
        <v>177</v>
      </c>
      <c r="C62" t="s">
        <v>178</v>
      </c>
      <c r="E62" t="str">
        <f t="shared" si="0"/>
        <v>Bela Amador Cedillo</v>
      </c>
      <c r="F62" t="s">
        <v>179</v>
      </c>
      <c r="G62" t="s">
        <v>95</v>
      </c>
      <c r="I62" t="s">
        <v>23</v>
      </c>
      <c r="J62" t="s">
        <v>14</v>
      </c>
      <c r="K62" t="s">
        <v>642</v>
      </c>
    </row>
    <row r="63" spans="1:11" x14ac:dyDescent="0.3">
      <c r="A63" s="7">
        <v>9158</v>
      </c>
      <c r="B63" t="s">
        <v>180</v>
      </c>
      <c r="C63" t="s">
        <v>181</v>
      </c>
      <c r="D63" t="s">
        <v>182</v>
      </c>
      <c r="E63" t="str">
        <f t="shared" si="0"/>
        <v>James Foreman</v>
      </c>
      <c r="F63" t="s">
        <v>183</v>
      </c>
      <c r="G63" t="s">
        <v>184</v>
      </c>
      <c r="I63" t="s">
        <v>23</v>
      </c>
      <c r="J63" t="s">
        <v>14</v>
      </c>
      <c r="K63" t="s">
        <v>639</v>
      </c>
    </row>
    <row r="64" spans="1:11" x14ac:dyDescent="0.3">
      <c r="A64" s="7">
        <v>9159</v>
      </c>
      <c r="B64" t="s">
        <v>185</v>
      </c>
      <c r="C64" t="s">
        <v>186</v>
      </c>
      <c r="D64" t="s">
        <v>77</v>
      </c>
      <c r="E64" t="str">
        <f t="shared" si="0"/>
        <v>Daniel Binette</v>
      </c>
      <c r="F64" t="s">
        <v>187</v>
      </c>
      <c r="G64" t="s">
        <v>188</v>
      </c>
      <c r="I64" t="s">
        <v>44</v>
      </c>
      <c r="J64" t="s">
        <v>14</v>
      </c>
      <c r="K64" t="s">
        <v>637</v>
      </c>
    </row>
    <row r="65" spans="1:11" x14ac:dyDescent="0.3">
      <c r="A65" s="7">
        <v>9160</v>
      </c>
      <c r="B65" t="s">
        <v>189</v>
      </c>
      <c r="C65" t="s">
        <v>190</v>
      </c>
      <c r="E65" t="str">
        <f t="shared" si="0"/>
        <v>An Ma</v>
      </c>
      <c r="F65" t="s">
        <v>183</v>
      </c>
      <c r="G65" t="s">
        <v>184</v>
      </c>
      <c r="I65" t="s">
        <v>13</v>
      </c>
      <c r="J65" t="s">
        <v>14</v>
      </c>
      <c r="K65" t="s">
        <v>638</v>
      </c>
    </row>
    <row r="66" spans="1:11" x14ac:dyDescent="0.3">
      <c r="A66" s="7">
        <v>9161</v>
      </c>
      <c r="B66" t="s">
        <v>191</v>
      </c>
      <c r="C66" t="s">
        <v>192</v>
      </c>
      <c r="E66" t="str">
        <f t="shared" si="0"/>
        <v>Cui Pan</v>
      </c>
      <c r="F66" t="s">
        <v>193</v>
      </c>
      <c r="G66" t="s">
        <v>95</v>
      </c>
      <c r="I66" t="s">
        <v>29</v>
      </c>
      <c r="J66" t="s">
        <v>24</v>
      </c>
      <c r="K66" t="s">
        <v>635</v>
      </c>
    </row>
    <row r="67" spans="1:11" x14ac:dyDescent="0.3">
      <c r="A67" s="7">
        <v>9162</v>
      </c>
      <c r="B67" t="s">
        <v>194</v>
      </c>
      <c r="C67" t="s">
        <v>195</v>
      </c>
      <c r="E67" t="str">
        <f t="shared" si="0"/>
        <v>Ping Hsü</v>
      </c>
      <c r="F67" t="s">
        <v>11</v>
      </c>
      <c r="G67" t="s">
        <v>12</v>
      </c>
      <c r="I67" t="s">
        <v>23</v>
      </c>
      <c r="J67" t="s">
        <v>24</v>
      </c>
      <c r="K67" t="s">
        <v>170</v>
      </c>
    </row>
    <row r="68" spans="1:11" x14ac:dyDescent="0.3">
      <c r="A68" s="7">
        <v>9163</v>
      </c>
      <c r="B68" t="s">
        <v>196</v>
      </c>
      <c r="C68" t="s">
        <v>101</v>
      </c>
      <c r="E68" t="str">
        <f t="shared" si="0"/>
        <v>Chang Jen</v>
      </c>
      <c r="F68" t="s">
        <v>94</v>
      </c>
      <c r="G68" t="s">
        <v>95</v>
      </c>
      <c r="I68" t="s">
        <v>53</v>
      </c>
      <c r="J68" t="s">
        <v>14</v>
      </c>
      <c r="K68" t="s">
        <v>170</v>
      </c>
    </row>
    <row r="69" spans="1:11" x14ac:dyDescent="0.3">
      <c r="A69" s="7">
        <v>9164</v>
      </c>
      <c r="B69" t="s">
        <v>197</v>
      </c>
      <c r="C69" t="s">
        <v>198</v>
      </c>
      <c r="E69" t="str">
        <f t="shared" ref="E69:E132" si="1">CONCATENATE(C69," ",B69)</f>
        <v>Shi Yao</v>
      </c>
      <c r="F69" t="s">
        <v>64</v>
      </c>
      <c r="G69" t="s">
        <v>647</v>
      </c>
      <c r="I69" t="s">
        <v>23</v>
      </c>
      <c r="J69" t="s">
        <v>24</v>
      </c>
      <c r="K69" t="s">
        <v>637</v>
      </c>
    </row>
    <row r="70" spans="1:11" x14ac:dyDescent="0.3">
      <c r="A70" s="7">
        <v>9165</v>
      </c>
      <c r="B70" t="s">
        <v>199</v>
      </c>
      <c r="C70" t="s">
        <v>200</v>
      </c>
      <c r="E70" t="str">
        <f t="shared" si="1"/>
        <v>Yue Wan K'ung</v>
      </c>
      <c r="F70" t="s">
        <v>17</v>
      </c>
      <c r="G70" t="s">
        <v>18</v>
      </c>
      <c r="I70" t="s">
        <v>53</v>
      </c>
      <c r="J70" t="s">
        <v>14</v>
      </c>
      <c r="K70" t="s">
        <v>637</v>
      </c>
    </row>
    <row r="71" spans="1:11" x14ac:dyDescent="0.3">
      <c r="A71" s="7">
        <v>9166</v>
      </c>
      <c r="B71" t="s">
        <v>201</v>
      </c>
      <c r="C71" t="s">
        <v>202</v>
      </c>
      <c r="E71" t="str">
        <f t="shared" si="1"/>
        <v>Lian Hou</v>
      </c>
      <c r="F71" t="s">
        <v>21</v>
      </c>
      <c r="G71" t="s">
        <v>22</v>
      </c>
      <c r="I71" t="s">
        <v>23</v>
      </c>
      <c r="J71" t="s">
        <v>24</v>
      </c>
      <c r="K71" t="s">
        <v>640</v>
      </c>
    </row>
    <row r="72" spans="1:11" x14ac:dyDescent="0.3">
      <c r="A72" s="7">
        <v>9167</v>
      </c>
      <c r="B72" t="s">
        <v>203</v>
      </c>
      <c r="C72" t="s">
        <v>204</v>
      </c>
      <c r="E72" t="str">
        <f t="shared" si="1"/>
        <v>Ikkei Niita</v>
      </c>
      <c r="F72" t="s">
        <v>33</v>
      </c>
      <c r="G72" t="s">
        <v>34</v>
      </c>
      <c r="I72" t="s">
        <v>53</v>
      </c>
      <c r="J72" t="s">
        <v>14</v>
      </c>
      <c r="K72" t="s">
        <v>637</v>
      </c>
    </row>
    <row r="73" spans="1:11" x14ac:dyDescent="0.3">
      <c r="A73" s="7">
        <v>9168</v>
      </c>
      <c r="B73" t="s">
        <v>205</v>
      </c>
      <c r="C73" t="s">
        <v>206</v>
      </c>
      <c r="D73" t="s">
        <v>71</v>
      </c>
      <c r="E73" t="str">
        <f t="shared" si="1"/>
        <v>Gloria Kelly</v>
      </c>
      <c r="F73" t="s">
        <v>207</v>
      </c>
      <c r="G73" t="s">
        <v>649</v>
      </c>
      <c r="I73" t="s">
        <v>208</v>
      </c>
      <c r="J73" t="s">
        <v>14</v>
      </c>
      <c r="K73" t="s">
        <v>170</v>
      </c>
    </row>
    <row r="74" spans="1:11" x14ac:dyDescent="0.3">
      <c r="A74" s="7">
        <v>9169</v>
      </c>
      <c r="B74" t="s">
        <v>209</v>
      </c>
      <c r="C74" t="s">
        <v>210</v>
      </c>
      <c r="E74" t="str">
        <f t="shared" si="1"/>
        <v>Dewei Wu</v>
      </c>
      <c r="F74" t="s">
        <v>211</v>
      </c>
      <c r="G74" t="s">
        <v>18</v>
      </c>
      <c r="I74" t="s">
        <v>23</v>
      </c>
      <c r="J74" t="s">
        <v>24</v>
      </c>
      <c r="K74" t="s">
        <v>641</v>
      </c>
    </row>
    <row r="75" spans="1:11" x14ac:dyDescent="0.3">
      <c r="A75" s="7">
        <v>9170</v>
      </c>
      <c r="B75" t="s">
        <v>212</v>
      </c>
      <c r="C75" t="s">
        <v>213</v>
      </c>
      <c r="E75" t="str">
        <f t="shared" si="1"/>
        <v>Yue Yan Liang</v>
      </c>
      <c r="F75" t="s">
        <v>64</v>
      </c>
      <c r="G75" t="s">
        <v>647</v>
      </c>
      <c r="I75" t="s">
        <v>13</v>
      </c>
      <c r="J75" t="s">
        <v>14</v>
      </c>
      <c r="K75" t="s">
        <v>170</v>
      </c>
    </row>
    <row r="76" spans="1:11" x14ac:dyDescent="0.3">
      <c r="A76" s="7">
        <v>9171</v>
      </c>
      <c r="B76" t="s">
        <v>214</v>
      </c>
      <c r="C76" t="s">
        <v>215</v>
      </c>
      <c r="D76" t="s">
        <v>86</v>
      </c>
      <c r="E76" t="str">
        <f t="shared" si="1"/>
        <v>Dudley Smith</v>
      </c>
      <c r="F76" t="s">
        <v>94</v>
      </c>
      <c r="G76" t="s">
        <v>95</v>
      </c>
      <c r="I76" t="s">
        <v>53</v>
      </c>
      <c r="J76" t="s">
        <v>14</v>
      </c>
      <c r="K76" t="s">
        <v>638</v>
      </c>
    </row>
    <row r="77" spans="1:11" x14ac:dyDescent="0.3">
      <c r="A77" s="7">
        <v>9172</v>
      </c>
      <c r="B77" t="s">
        <v>216</v>
      </c>
      <c r="C77" t="s">
        <v>217</v>
      </c>
      <c r="D77" t="s">
        <v>71</v>
      </c>
      <c r="E77" t="str">
        <f t="shared" si="1"/>
        <v>Susan Ferro</v>
      </c>
      <c r="F77" t="s">
        <v>218</v>
      </c>
      <c r="G77" t="s">
        <v>648</v>
      </c>
      <c r="I77" t="s">
        <v>53</v>
      </c>
      <c r="J77" t="s">
        <v>14</v>
      </c>
      <c r="K77" t="s">
        <v>637</v>
      </c>
    </row>
    <row r="78" spans="1:11" x14ac:dyDescent="0.3">
      <c r="A78" s="7">
        <v>9173</v>
      </c>
      <c r="B78" t="s">
        <v>219</v>
      </c>
      <c r="C78" t="s">
        <v>220</v>
      </c>
      <c r="D78" t="s">
        <v>89</v>
      </c>
      <c r="E78" t="str">
        <f t="shared" si="1"/>
        <v>Mitchell Perkins</v>
      </c>
      <c r="F78" t="s">
        <v>179</v>
      </c>
      <c r="G78" t="s">
        <v>95</v>
      </c>
      <c r="I78" t="s">
        <v>23</v>
      </c>
      <c r="J78" t="s">
        <v>14</v>
      </c>
      <c r="K78" t="s">
        <v>640</v>
      </c>
    </row>
    <row r="79" spans="1:11" x14ac:dyDescent="0.3">
      <c r="A79" s="7">
        <v>9174</v>
      </c>
      <c r="B79" t="s">
        <v>221</v>
      </c>
      <c r="C79" t="s">
        <v>222</v>
      </c>
      <c r="E79" t="str">
        <f t="shared" si="1"/>
        <v>Sigfrido Roldán Collado</v>
      </c>
      <c r="F79" t="s">
        <v>207</v>
      </c>
      <c r="G79" t="s">
        <v>649</v>
      </c>
      <c r="I79" t="s">
        <v>53</v>
      </c>
      <c r="J79" t="s">
        <v>14</v>
      </c>
      <c r="K79" t="s">
        <v>642</v>
      </c>
    </row>
    <row r="80" spans="1:11" x14ac:dyDescent="0.3">
      <c r="A80" s="7">
        <v>9175</v>
      </c>
      <c r="B80" t="s">
        <v>223</v>
      </c>
      <c r="C80" t="s">
        <v>224</v>
      </c>
      <c r="E80" t="str">
        <f t="shared" si="1"/>
        <v>Davor Lerma Collazo</v>
      </c>
      <c r="F80" t="s">
        <v>11</v>
      </c>
      <c r="G80" t="s">
        <v>12</v>
      </c>
      <c r="I80" t="s">
        <v>13</v>
      </c>
      <c r="J80" t="s">
        <v>14</v>
      </c>
      <c r="K80" t="s">
        <v>639</v>
      </c>
    </row>
    <row r="81" spans="1:11" x14ac:dyDescent="0.3">
      <c r="A81" s="7">
        <v>9176</v>
      </c>
      <c r="B81" t="s">
        <v>225</v>
      </c>
      <c r="C81" t="s">
        <v>226</v>
      </c>
      <c r="D81" t="s">
        <v>182</v>
      </c>
      <c r="E81" t="str">
        <f t="shared" si="1"/>
        <v>Alberto Hoppenstedt</v>
      </c>
      <c r="F81" t="s">
        <v>227</v>
      </c>
      <c r="G81" t="s">
        <v>228</v>
      </c>
      <c r="I81" t="s">
        <v>53</v>
      </c>
      <c r="J81" t="s">
        <v>14</v>
      </c>
      <c r="K81" t="s">
        <v>638</v>
      </c>
    </row>
    <row r="82" spans="1:11" x14ac:dyDescent="0.3">
      <c r="A82" s="7">
        <v>9177</v>
      </c>
      <c r="B82" t="s">
        <v>229</v>
      </c>
      <c r="C82" t="s">
        <v>140</v>
      </c>
      <c r="D82" t="s">
        <v>71</v>
      </c>
      <c r="E82" t="str">
        <f t="shared" si="1"/>
        <v>Martha Inman</v>
      </c>
      <c r="F82" t="s">
        <v>38</v>
      </c>
      <c r="G82" t="s">
        <v>39</v>
      </c>
      <c r="I82" t="s">
        <v>13</v>
      </c>
      <c r="J82" t="s">
        <v>14</v>
      </c>
      <c r="K82" t="s">
        <v>641</v>
      </c>
    </row>
    <row r="83" spans="1:11" x14ac:dyDescent="0.3">
      <c r="A83" s="7">
        <v>9178</v>
      </c>
      <c r="B83" t="s">
        <v>230</v>
      </c>
      <c r="C83" t="s">
        <v>231</v>
      </c>
      <c r="D83" t="s">
        <v>77</v>
      </c>
      <c r="E83" t="str">
        <f t="shared" si="1"/>
        <v>Ruth Murrah</v>
      </c>
      <c r="F83" t="s">
        <v>21</v>
      </c>
      <c r="G83" t="s">
        <v>22</v>
      </c>
      <c r="I83" t="s">
        <v>23</v>
      </c>
      <c r="J83" t="s">
        <v>14</v>
      </c>
      <c r="K83" t="s">
        <v>638</v>
      </c>
    </row>
    <row r="84" spans="1:11" x14ac:dyDescent="0.3">
      <c r="A84" s="7">
        <v>9179</v>
      </c>
      <c r="B84" t="s">
        <v>232</v>
      </c>
      <c r="C84" t="s">
        <v>233</v>
      </c>
      <c r="E84" t="str">
        <f t="shared" si="1"/>
        <v>Umberto Urrútia Colón</v>
      </c>
      <c r="F84" t="s">
        <v>21</v>
      </c>
      <c r="G84" t="s">
        <v>22</v>
      </c>
      <c r="I84" t="s">
        <v>13</v>
      </c>
      <c r="J84" t="s">
        <v>14</v>
      </c>
      <c r="K84" t="s">
        <v>641</v>
      </c>
    </row>
    <row r="85" spans="1:11" x14ac:dyDescent="0.3">
      <c r="A85" s="7">
        <v>9180</v>
      </c>
      <c r="B85" t="s">
        <v>234</v>
      </c>
      <c r="C85" t="s">
        <v>235</v>
      </c>
      <c r="D85" t="s">
        <v>98</v>
      </c>
      <c r="E85" t="str">
        <f t="shared" si="1"/>
        <v>Diana Thibodeaux</v>
      </c>
      <c r="F85" t="s">
        <v>108</v>
      </c>
      <c r="G85" t="s">
        <v>28</v>
      </c>
      <c r="I85" t="s">
        <v>23</v>
      </c>
      <c r="J85" t="s">
        <v>14</v>
      </c>
      <c r="K85" t="s">
        <v>640</v>
      </c>
    </row>
    <row r="86" spans="1:11" x14ac:dyDescent="0.3">
      <c r="A86" s="7">
        <v>9181</v>
      </c>
      <c r="B86" t="s">
        <v>236</v>
      </c>
      <c r="C86" t="s">
        <v>237</v>
      </c>
      <c r="D86" t="s">
        <v>77</v>
      </c>
      <c r="E86" t="str">
        <f t="shared" si="1"/>
        <v>Laura Abrams</v>
      </c>
      <c r="F86" t="s">
        <v>218</v>
      </c>
      <c r="G86" t="s">
        <v>648</v>
      </c>
      <c r="I86" t="s">
        <v>53</v>
      </c>
      <c r="J86" t="s">
        <v>14</v>
      </c>
      <c r="K86" t="s">
        <v>637</v>
      </c>
    </row>
    <row r="87" spans="1:11" x14ac:dyDescent="0.3">
      <c r="A87" s="7">
        <v>9182</v>
      </c>
      <c r="B87" t="s">
        <v>238</v>
      </c>
      <c r="C87" t="s">
        <v>239</v>
      </c>
      <c r="E87" t="str">
        <f t="shared" si="1"/>
        <v>Mathew Harris</v>
      </c>
      <c r="F87" t="s">
        <v>33</v>
      </c>
      <c r="G87" t="s">
        <v>34</v>
      </c>
      <c r="I87" t="s">
        <v>13</v>
      </c>
      <c r="J87" t="s">
        <v>24</v>
      </c>
      <c r="K87" t="s">
        <v>635</v>
      </c>
    </row>
    <row r="88" spans="1:11" x14ac:dyDescent="0.3">
      <c r="A88" s="7">
        <v>9183</v>
      </c>
      <c r="B88" t="s">
        <v>240</v>
      </c>
      <c r="C88" t="s">
        <v>241</v>
      </c>
      <c r="E88" t="str">
        <f t="shared" si="1"/>
        <v>Diómedes Olmos Covas</v>
      </c>
      <c r="F88" t="s">
        <v>21</v>
      </c>
      <c r="G88" t="s">
        <v>22</v>
      </c>
      <c r="I88" t="s">
        <v>23</v>
      </c>
      <c r="J88" t="s">
        <v>14</v>
      </c>
      <c r="K88" t="s">
        <v>170</v>
      </c>
    </row>
    <row r="89" spans="1:11" x14ac:dyDescent="0.3">
      <c r="A89" s="7">
        <v>9184</v>
      </c>
      <c r="B89" t="s">
        <v>242</v>
      </c>
      <c r="C89" t="s">
        <v>243</v>
      </c>
      <c r="D89" t="s">
        <v>244</v>
      </c>
      <c r="E89" t="str">
        <f t="shared" si="1"/>
        <v>Corinne Childers</v>
      </c>
      <c r="F89" t="s">
        <v>27</v>
      </c>
      <c r="G89" t="s">
        <v>28</v>
      </c>
      <c r="I89" t="s">
        <v>245</v>
      </c>
      <c r="J89" t="s">
        <v>14</v>
      </c>
      <c r="K89" t="s">
        <v>639</v>
      </c>
    </row>
    <row r="90" spans="1:11" x14ac:dyDescent="0.3">
      <c r="A90" s="7">
        <v>9185</v>
      </c>
      <c r="B90" t="s">
        <v>246</v>
      </c>
      <c r="C90" t="s">
        <v>247</v>
      </c>
      <c r="D90" t="s">
        <v>71</v>
      </c>
      <c r="E90" t="str">
        <f t="shared" si="1"/>
        <v>Maria Owens</v>
      </c>
      <c r="F90" t="s">
        <v>21</v>
      </c>
      <c r="G90" t="s">
        <v>22</v>
      </c>
      <c r="I90" t="s">
        <v>29</v>
      </c>
      <c r="J90" t="s">
        <v>14</v>
      </c>
      <c r="K90" t="s">
        <v>642</v>
      </c>
    </row>
    <row r="91" spans="1:11" x14ac:dyDescent="0.3">
      <c r="A91" s="7">
        <v>9186</v>
      </c>
      <c r="B91" t="s">
        <v>248</v>
      </c>
      <c r="C91" t="s">
        <v>249</v>
      </c>
      <c r="D91" t="s">
        <v>244</v>
      </c>
      <c r="E91" t="str">
        <f t="shared" si="1"/>
        <v>Marie Urwin</v>
      </c>
      <c r="F91" t="s">
        <v>218</v>
      </c>
      <c r="G91" t="s">
        <v>648</v>
      </c>
      <c r="I91" t="s">
        <v>53</v>
      </c>
      <c r="J91" t="s">
        <v>14</v>
      </c>
      <c r="K91" t="s">
        <v>639</v>
      </c>
    </row>
    <row r="92" spans="1:11" x14ac:dyDescent="0.3">
      <c r="A92" s="7">
        <v>9187</v>
      </c>
      <c r="B92" t="s">
        <v>250</v>
      </c>
      <c r="C92" t="s">
        <v>251</v>
      </c>
      <c r="D92" t="s">
        <v>71</v>
      </c>
      <c r="E92" t="str">
        <f t="shared" si="1"/>
        <v>Bridgett Gibson</v>
      </c>
      <c r="F92" t="s">
        <v>21</v>
      </c>
      <c r="G92" t="s">
        <v>22</v>
      </c>
      <c r="I92" t="s">
        <v>13</v>
      </c>
      <c r="J92" t="s">
        <v>14</v>
      </c>
      <c r="K92" t="s">
        <v>636</v>
      </c>
    </row>
    <row r="93" spans="1:11" x14ac:dyDescent="0.3">
      <c r="A93" s="7">
        <v>9188</v>
      </c>
      <c r="B93" t="s">
        <v>252</v>
      </c>
      <c r="C93" t="s">
        <v>253</v>
      </c>
      <c r="E93" t="str">
        <f t="shared" si="1"/>
        <v>Takumi Oike</v>
      </c>
      <c r="F93" t="s">
        <v>227</v>
      </c>
      <c r="G93" t="s">
        <v>228</v>
      </c>
      <c r="I93" t="s">
        <v>13</v>
      </c>
      <c r="J93" t="s">
        <v>14</v>
      </c>
      <c r="K93" t="s">
        <v>636</v>
      </c>
    </row>
    <row r="94" spans="1:11" x14ac:dyDescent="0.3">
      <c r="A94" s="7">
        <v>9189</v>
      </c>
      <c r="B94" t="s">
        <v>254</v>
      </c>
      <c r="C94" t="s">
        <v>255</v>
      </c>
      <c r="E94" t="str">
        <f t="shared" si="1"/>
        <v>Ayato Miyabara</v>
      </c>
      <c r="F94" t="s">
        <v>11</v>
      </c>
      <c r="G94" t="s">
        <v>12</v>
      </c>
      <c r="I94" t="s">
        <v>13</v>
      </c>
      <c r="J94" t="s">
        <v>14</v>
      </c>
      <c r="K94" t="s">
        <v>637</v>
      </c>
    </row>
    <row r="95" spans="1:11" x14ac:dyDescent="0.3">
      <c r="A95" s="7">
        <v>9190</v>
      </c>
      <c r="B95" t="s">
        <v>256</v>
      </c>
      <c r="C95" t="s">
        <v>257</v>
      </c>
      <c r="D95" t="s">
        <v>89</v>
      </c>
      <c r="E95" t="str">
        <f t="shared" si="1"/>
        <v>Travis Thomas</v>
      </c>
      <c r="F95" t="s">
        <v>162</v>
      </c>
      <c r="G95" t="s">
        <v>163</v>
      </c>
      <c r="I95" t="s">
        <v>13</v>
      </c>
      <c r="J95" t="s">
        <v>14</v>
      </c>
      <c r="K95" t="s">
        <v>639</v>
      </c>
    </row>
    <row r="96" spans="1:11" x14ac:dyDescent="0.3">
      <c r="A96" s="7">
        <v>9191</v>
      </c>
      <c r="B96" t="s">
        <v>258</v>
      </c>
      <c r="C96" t="s">
        <v>259</v>
      </c>
      <c r="D96" t="s">
        <v>83</v>
      </c>
      <c r="E96" t="str">
        <f t="shared" si="1"/>
        <v>Ashley Brown</v>
      </c>
      <c r="F96" t="s">
        <v>11</v>
      </c>
      <c r="G96" t="s">
        <v>12</v>
      </c>
      <c r="I96" t="s">
        <v>53</v>
      </c>
      <c r="J96" t="s">
        <v>14</v>
      </c>
      <c r="K96" t="s">
        <v>642</v>
      </c>
    </row>
    <row r="97" spans="1:11" x14ac:dyDescent="0.3">
      <c r="A97" s="7">
        <v>9192</v>
      </c>
      <c r="B97" t="s">
        <v>260</v>
      </c>
      <c r="C97" t="s">
        <v>261</v>
      </c>
      <c r="D97" t="s">
        <v>112</v>
      </c>
      <c r="E97" t="str">
        <f t="shared" si="1"/>
        <v>Lorraine Wine</v>
      </c>
      <c r="F97" t="s">
        <v>21</v>
      </c>
      <c r="G97" t="s">
        <v>22</v>
      </c>
      <c r="I97" t="s">
        <v>23</v>
      </c>
      <c r="J97" t="s">
        <v>14</v>
      </c>
      <c r="K97" t="s">
        <v>642</v>
      </c>
    </row>
    <row r="98" spans="1:11" x14ac:dyDescent="0.3">
      <c r="A98" s="7">
        <v>9193</v>
      </c>
      <c r="B98" t="s">
        <v>262</v>
      </c>
      <c r="C98" t="s">
        <v>263</v>
      </c>
      <c r="D98" t="s">
        <v>264</v>
      </c>
      <c r="E98" t="str">
        <f t="shared" si="1"/>
        <v>Lucia Nguyen</v>
      </c>
      <c r="F98" t="s">
        <v>118</v>
      </c>
      <c r="G98" t="s">
        <v>119</v>
      </c>
      <c r="I98" t="s">
        <v>53</v>
      </c>
      <c r="J98" t="s">
        <v>14</v>
      </c>
      <c r="K98" t="s">
        <v>636</v>
      </c>
    </row>
    <row r="99" spans="1:11" x14ac:dyDescent="0.3">
      <c r="A99" s="7">
        <v>9194</v>
      </c>
      <c r="B99" t="s">
        <v>265</v>
      </c>
      <c r="C99" t="s">
        <v>266</v>
      </c>
      <c r="D99" t="s">
        <v>89</v>
      </c>
      <c r="E99" t="str">
        <f t="shared" si="1"/>
        <v>Lori Stone</v>
      </c>
      <c r="F99" t="s">
        <v>187</v>
      </c>
      <c r="G99" t="s">
        <v>188</v>
      </c>
      <c r="I99" t="s">
        <v>44</v>
      </c>
      <c r="J99" t="s">
        <v>14</v>
      </c>
      <c r="K99" t="s">
        <v>641</v>
      </c>
    </row>
    <row r="100" spans="1:11" x14ac:dyDescent="0.3">
      <c r="A100" s="7">
        <v>9195</v>
      </c>
      <c r="B100" t="s">
        <v>267</v>
      </c>
      <c r="C100" t="s">
        <v>268</v>
      </c>
      <c r="D100" t="s">
        <v>71</v>
      </c>
      <c r="E100" t="str">
        <f t="shared" si="1"/>
        <v>Audra Hinds</v>
      </c>
      <c r="F100" t="s">
        <v>33</v>
      </c>
      <c r="G100" t="s">
        <v>34</v>
      </c>
      <c r="I100" t="s">
        <v>13</v>
      </c>
      <c r="J100" t="s">
        <v>14</v>
      </c>
      <c r="K100" t="s">
        <v>640</v>
      </c>
    </row>
    <row r="101" spans="1:11" x14ac:dyDescent="0.3">
      <c r="A101" s="7">
        <v>9196</v>
      </c>
      <c r="B101" t="s">
        <v>269</v>
      </c>
      <c r="C101" t="s">
        <v>270</v>
      </c>
      <c r="E101" t="str">
        <f t="shared" si="1"/>
        <v>Juvencia Dueñas Delgado</v>
      </c>
      <c r="F101" t="s">
        <v>90</v>
      </c>
      <c r="G101" t="s">
        <v>91</v>
      </c>
      <c r="I101" t="s">
        <v>53</v>
      </c>
      <c r="J101" t="s">
        <v>14</v>
      </c>
      <c r="K101" t="s">
        <v>641</v>
      </c>
    </row>
    <row r="102" spans="1:11" x14ac:dyDescent="0.3">
      <c r="A102" s="7">
        <v>9197</v>
      </c>
      <c r="B102" t="s">
        <v>271</v>
      </c>
      <c r="C102" t="s">
        <v>272</v>
      </c>
      <c r="E102" t="str">
        <f t="shared" si="1"/>
        <v>Raimon Santillán Delgado</v>
      </c>
      <c r="F102" t="s">
        <v>162</v>
      </c>
      <c r="G102" t="s">
        <v>163</v>
      </c>
      <c r="I102" t="s">
        <v>13</v>
      </c>
      <c r="J102" t="s">
        <v>14</v>
      </c>
      <c r="K102" t="s">
        <v>170</v>
      </c>
    </row>
    <row r="103" spans="1:11" x14ac:dyDescent="0.3">
      <c r="A103" s="7">
        <v>9198</v>
      </c>
      <c r="B103" t="s">
        <v>273</v>
      </c>
      <c r="C103" t="s">
        <v>274</v>
      </c>
      <c r="E103" t="str">
        <f t="shared" si="1"/>
        <v>Tania Pantoja Domínguez</v>
      </c>
      <c r="F103" t="s">
        <v>56</v>
      </c>
      <c r="G103" t="s">
        <v>650</v>
      </c>
      <c r="I103" t="s">
        <v>208</v>
      </c>
      <c r="J103" t="s">
        <v>14</v>
      </c>
      <c r="K103" t="s">
        <v>640</v>
      </c>
    </row>
    <row r="104" spans="1:11" x14ac:dyDescent="0.3">
      <c r="A104" s="7">
        <v>9199</v>
      </c>
      <c r="B104" t="s">
        <v>275</v>
      </c>
      <c r="C104" t="s">
        <v>276</v>
      </c>
      <c r="D104" t="s">
        <v>77</v>
      </c>
      <c r="E104" t="str">
        <f t="shared" si="1"/>
        <v>George Bender</v>
      </c>
      <c r="F104" t="s">
        <v>21</v>
      </c>
      <c r="G104" t="s">
        <v>22</v>
      </c>
      <c r="I104" t="s">
        <v>29</v>
      </c>
      <c r="J104" t="s">
        <v>14</v>
      </c>
      <c r="K104" t="s">
        <v>635</v>
      </c>
    </row>
    <row r="105" spans="1:11" x14ac:dyDescent="0.3">
      <c r="A105" s="7">
        <v>9200</v>
      </c>
      <c r="B105" t="s">
        <v>277</v>
      </c>
      <c r="C105" t="s">
        <v>278</v>
      </c>
      <c r="E105" t="str">
        <f t="shared" si="1"/>
        <v>Lewis Guevara Echevarría</v>
      </c>
      <c r="F105" t="s">
        <v>227</v>
      </c>
      <c r="G105" t="s">
        <v>228</v>
      </c>
      <c r="I105" t="s">
        <v>13</v>
      </c>
      <c r="J105" t="s">
        <v>14</v>
      </c>
      <c r="K105" t="s">
        <v>636</v>
      </c>
    </row>
    <row r="106" spans="1:11" x14ac:dyDescent="0.3">
      <c r="A106" s="7">
        <v>9201</v>
      </c>
      <c r="B106" t="s">
        <v>81</v>
      </c>
      <c r="C106" t="s">
        <v>279</v>
      </c>
      <c r="D106" t="s">
        <v>89</v>
      </c>
      <c r="E106" t="str">
        <f t="shared" si="1"/>
        <v>Linwood Shaw</v>
      </c>
      <c r="F106" t="s">
        <v>118</v>
      </c>
      <c r="G106" t="s">
        <v>119</v>
      </c>
      <c r="I106" t="s">
        <v>53</v>
      </c>
      <c r="J106" t="s">
        <v>14</v>
      </c>
      <c r="K106" t="s">
        <v>635</v>
      </c>
    </row>
    <row r="107" spans="1:11" x14ac:dyDescent="0.3">
      <c r="A107" s="7">
        <v>9202</v>
      </c>
      <c r="B107" t="s">
        <v>280</v>
      </c>
      <c r="C107" t="s">
        <v>281</v>
      </c>
      <c r="D107" t="s">
        <v>83</v>
      </c>
      <c r="E107" t="str">
        <f t="shared" si="1"/>
        <v>Cristie Nolte</v>
      </c>
      <c r="F107" t="s">
        <v>282</v>
      </c>
      <c r="G107" t="s">
        <v>648</v>
      </c>
      <c r="I107" t="s">
        <v>13</v>
      </c>
      <c r="J107" t="s">
        <v>14</v>
      </c>
      <c r="K107" t="s">
        <v>637</v>
      </c>
    </row>
    <row r="108" spans="1:11" x14ac:dyDescent="0.3">
      <c r="A108" s="7">
        <v>9203</v>
      </c>
      <c r="B108" t="s">
        <v>283</v>
      </c>
      <c r="C108" t="s">
        <v>284</v>
      </c>
      <c r="E108" t="str">
        <f t="shared" si="1"/>
        <v>Emperatriz Salinas Escamilla</v>
      </c>
      <c r="F108" t="s">
        <v>118</v>
      </c>
      <c r="G108" t="s">
        <v>119</v>
      </c>
      <c r="I108" t="s">
        <v>13</v>
      </c>
      <c r="J108" t="s">
        <v>14</v>
      </c>
      <c r="K108" t="s">
        <v>639</v>
      </c>
    </row>
    <row r="109" spans="1:11" x14ac:dyDescent="0.3">
      <c r="A109" s="7">
        <v>9204</v>
      </c>
      <c r="B109" t="s">
        <v>285</v>
      </c>
      <c r="C109" t="s">
        <v>286</v>
      </c>
      <c r="E109" t="str">
        <f t="shared" si="1"/>
        <v>Lionela Moreno Escobar</v>
      </c>
      <c r="F109" t="s">
        <v>21</v>
      </c>
      <c r="G109" t="s">
        <v>22</v>
      </c>
      <c r="I109" t="s">
        <v>53</v>
      </c>
      <c r="J109" t="s">
        <v>14</v>
      </c>
      <c r="K109" t="s">
        <v>635</v>
      </c>
    </row>
    <row r="110" spans="1:11" x14ac:dyDescent="0.3">
      <c r="A110" s="7">
        <v>9205</v>
      </c>
      <c r="B110" t="s">
        <v>287</v>
      </c>
      <c r="C110" t="s">
        <v>288</v>
      </c>
      <c r="E110" t="str">
        <f t="shared" si="1"/>
        <v>Eurídice Ortiz Espinal</v>
      </c>
      <c r="F110" t="s">
        <v>64</v>
      </c>
      <c r="G110" t="s">
        <v>647</v>
      </c>
      <c r="I110" t="s">
        <v>13</v>
      </c>
      <c r="J110" t="s">
        <v>14</v>
      </c>
      <c r="K110" t="s">
        <v>638</v>
      </c>
    </row>
    <row r="111" spans="1:11" x14ac:dyDescent="0.3">
      <c r="A111" s="7">
        <v>9206</v>
      </c>
      <c r="B111" t="s">
        <v>289</v>
      </c>
      <c r="C111" t="s">
        <v>290</v>
      </c>
      <c r="E111" t="str">
        <f t="shared" si="1"/>
        <v>Xue Chou</v>
      </c>
      <c r="F111" t="s">
        <v>42</v>
      </c>
      <c r="G111" t="s">
        <v>43</v>
      </c>
      <c r="I111" t="s">
        <v>291</v>
      </c>
      <c r="J111" t="s">
        <v>14</v>
      </c>
      <c r="K111" t="s">
        <v>642</v>
      </c>
    </row>
    <row r="112" spans="1:11" x14ac:dyDescent="0.3">
      <c r="A112" s="7">
        <v>9207</v>
      </c>
      <c r="B112" t="s">
        <v>292</v>
      </c>
      <c r="C112" t="s">
        <v>293</v>
      </c>
      <c r="D112" t="s">
        <v>182</v>
      </c>
      <c r="E112" t="str">
        <f t="shared" si="1"/>
        <v>Jonathan Toombs</v>
      </c>
      <c r="F112" t="s">
        <v>21</v>
      </c>
      <c r="G112" t="s">
        <v>22</v>
      </c>
      <c r="I112" t="s">
        <v>53</v>
      </c>
      <c r="J112" t="s">
        <v>14</v>
      </c>
      <c r="K112" t="s">
        <v>635</v>
      </c>
    </row>
    <row r="113" spans="1:11" x14ac:dyDescent="0.3">
      <c r="A113" s="7">
        <v>9208</v>
      </c>
      <c r="B113" t="s">
        <v>294</v>
      </c>
      <c r="C113" t="s">
        <v>295</v>
      </c>
      <c r="D113" t="s">
        <v>182</v>
      </c>
      <c r="E113" t="str">
        <f t="shared" si="1"/>
        <v>Michele Cutler</v>
      </c>
      <c r="F113" t="s">
        <v>21</v>
      </c>
      <c r="G113" t="s">
        <v>22</v>
      </c>
      <c r="I113" t="s">
        <v>23</v>
      </c>
      <c r="J113" t="s">
        <v>14</v>
      </c>
      <c r="K113" t="s">
        <v>642</v>
      </c>
    </row>
    <row r="114" spans="1:11" x14ac:dyDescent="0.3">
      <c r="A114" s="7">
        <v>9209</v>
      </c>
      <c r="B114" t="s">
        <v>296</v>
      </c>
      <c r="C114" t="s">
        <v>297</v>
      </c>
      <c r="D114" t="s">
        <v>86</v>
      </c>
      <c r="E114" t="str">
        <f t="shared" si="1"/>
        <v>Joseph Richardson</v>
      </c>
      <c r="F114" t="s">
        <v>33</v>
      </c>
      <c r="G114" t="s">
        <v>34</v>
      </c>
      <c r="I114" t="s">
        <v>13</v>
      </c>
      <c r="J114" t="s">
        <v>14</v>
      </c>
      <c r="K114" t="s">
        <v>638</v>
      </c>
    </row>
    <row r="115" spans="1:11" x14ac:dyDescent="0.3">
      <c r="A115" s="7">
        <v>9210</v>
      </c>
      <c r="B115" t="s">
        <v>298</v>
      </c>
      <c r="C115" t="s">
        <v>299</v>
      </c>
      <c r="D115" t="s">
        <v>83</v>
      </c>
      <c r="E115" t="str">
        <f t="shared" si="1"/>
        <v>Ethan Gangell</v>
      </c>
      <c r="F115" t="s">
        <v>118</v>
      </c>
      <c r="G115" t="s">
        <v>119</v>
      </c>
      <c r="I115" t="s">
        <v>13</v>
      </c>
      <c r="J115" t="s">
        <v>14</v>
      </c>
      <c r="K115" t="s">
        <v>638</v>
      </c>
    </row>
    <row r="116" spans="1:11" x14ac:dyDescent="0.3">
      <c r="A116" s="7">
        <v>9211</v>
      </c>
      <c r="B116" t="s">
        <v>300</v>
      </c>
      <c r="C116" t="s">
        <v>301</v>
      </c>
      <c r="E116" t="str">
        <f t="shared" si="1"/>
        <v>Zhen Ts'ao</v>
      </c>
      <c r="F116" t="s">
        <v>94</v>
      </c>
      <c r="G116" t="s">
        <v>95</v>
      </c>
      <c r="I116" t="s">
        <v>13</v>
      </c>
      <c r="J116" t="s">
        <v>14</v>
      </c>
      <c r="K116" t="s">
        <v>638</v>
      </c>
    </row>
    <row r="117" spans="1:11" x14ac:dyDescent="0.3">
      <c r="A117" s="7">
        <v>9212</v>
      </c>
      <c r="B117" t="s">
        <v>302</v>
      </c>
      <c r="C117" t="s">
        <v>303</v>
      </c>
      <c r="E117" t="str">
        <f t="shared" si="1"/>
        <v>Lee Ch'en</v>
      </c>
      <c r="F117" t="s">
        <v>90</v>
      </c>
      <c r="G117" t="s">
        <v>91</v>
      </c>
      <c r="I117" t="s">
        <v>13</v>
      </c>
      <c r="J117" t="s">
        <v>14</v>
      </c>
      <c r="K117" t="s">
        <v>641</v>
      </c>
    </row>
    <row r="118" spans="1:11" x14ac:dyDescent="0.3">
      <c r="A118" s="7">
        <v>9213</v>
      </c>
      <c r="B118" t="s">
        <v>304</v>
      </c>
      <c r="C118" t="s">
        <v>305</v>
      </c>
      <c r="E118" t="str">
        <f t="shared" si="1"/>
        <v>Jing Hu</v>
      </c>
      <c r="F118" t="s">
        <v>227</v>
      </c>
      <c r="G118" t="s">
        <v>228</v>
      </c>
      <c r="I118" t="s">
        <v>53</v>
      </c>
      <c r="J118" t="s">
        <v>14</v>
      </c>
      <c r="K118" t="s">
        <v>170</v>
      </c>
    </row>
    <row r="119" spans="1:11" x14ac:dyDescent="0.3">
      <c r="A119" s="7">
        <v>9214</v>
      </c>
      <c r="B119" t="s">
        <v>306</v>
      </c>
      <c r="C119" t="s">
        <v>307</v>
      </c>
      <c r="E119" t="str">
        <f t="shared" si="1"/>
        <v>Chisano Aizawa</v>
      </c>
      <c r="F119" t="s">
        <v>308</v>
      </c>
      <c r="G119" t="s">
        <v>18</v>
      </c>
      <c r="I119" t="s">
        <v>29</v>
      </c>
      <c r="J119" t="s">
        <v>14</v>
      </c>
      <c r="K119" t="s">
        <v>639</v>
      </c>
    </row>
    <row r="120" spans="1:11" x14ac:dyDescent="0.3">
      <c r="A120" s="7">
        <v>9215</v>
      </c>
      <c r="B120" t="s">
        <v>309</v>
      </c>
      <c r="C120" t="s">
        <v>310</v>
      </c>
      <c r="E120" t="str">
        <f t="shared" si="1"/>
        <v>Tomoyo Yamashita</v>
      </c>
      <c r="F120" t="s">
        <v>218</v>
      </c>
      <c r="G120" t="s">
        <v>648</v>
      </c>
      <c r="I120" t="s">
        <v>23</v>
      </c>
      <c r="J120" t="s">
        <v>14</v>
      </c>
      <c r="K120" t="s">
        <v>637</v>
      </c>
    </row>
    <row r="121" spans="1:11" x14ac:dyDescent="0.3">
      <c r="A121" s="7">
        <v>9216</v>
      </c>
      <c r="B121" t="s">
        <v>311</v>
      </c>
      <c r="C121" t="s">
        <v>312</v>
      </c>
      <c r="E121" t="str">
        <f t="shared" si="1"/>
        <v>Keiya Miyashita</v>
      </c>
      <c r="F121" t="s">
        <v>108</v>
      </c>
      <c r="G121" t="s">
        <v>28</v>
      </c>
      <c r="I121" t="s">
        <v>208</v>
      </c>
      <c r="J121" t="s">
        <v>14</v>
      </c>
      <c r="K121" t="s">
        <v>638</v>
      </c>
    </row>
    <row r="122" spans="1:11" x14ac:dyDescent="0.3">
      <c r="A122" s="7">
        <v>9217</v>
      </c>
      <c r="B122" t="s">
        <v>313</v>
      </c>
      <c r="C122" t="s">
        <v>314</v>
      </c>
      <c r="E122" t="str">
        <f t="shared" si="1"/>
        <v>Gianluca Solorio Galarza</v>
      </c>
      <c r="F122" t="s">
        <v>168</v>
      </c>
      <c r="G122" t="s">
        <v>169</v>
      </c>
      <c r="I122" t="s">
        <v>53</v>
      </c>
      <c r="J122" t="s">
        <v>14</v>
      </c>
      <c r="K122" t="s">
        <v>636</v>
      </c>
    </row>
    <row r="123" spans="1:11" x14ac:dyDescent="0.3">
      <c r="A123" s="7">
        <v>9218</v>
      </c>
      <c r="B123" t="s">
        <v>315</v>
      </c>
      <c r="C123" t="s">
        <v>316</v>
      </c>
      <c r="E123" t="str">
        <f t="shared" si="1"/>
        <v>Ale Rael Gallegos</v>
      </c>
      <c r="F123" t="s">
        <v>38</v>
      </c>
      <c r="G123" t="s">
        <v>39</v>
      </c>
      <c r="I123" t="s">
        <v>53</v>
      </c>
      <c r="J123" t="s">
        <v>14</v>
      </c>
      <c r="K123" t="s">
        <v>170</v>
      </c>
    </row>
    <row r="124" spans="1:11" x14ac:dyDescent="0.3">
      <c r="A124" s="7">
        <v>9219</v>
      </c>
      <c r="B124" t="s">
        <v>317</v>
      </c>
      <c r="C124" t="s">
        <v>318</v>
      </c>
      <c r="E124" t="str">
        <f t="shared" si="1"/>
        <v>Hermógenes Ceja Garica</v>
      </c>
      <c r="F124" t="s">
        <v>64</v>
      </c>
      <c r="G124" t="s">
        <v>647</v>
      </c>
      <c r="I124" t="s">
        <v>29</v>
      </c>
      <c r="J124" t="s">
        <v>24</v>
      </c>
      <c r="K124" t="s">
        <v>170</v>
      </c>
    </row>
    <row r="125" spans="1:11" x14ac:dyDescent="0.3">
      <c r="A125" s="7">
        <v>9220</v>
      </c>
      <c r="B125" t="s">
        <v>319</v>
      </c>
      <c r="C125" t="s">
        <v>320</v>
      </c>
      <c r="E125" t="str">
        <f t="shared" si="1"/>
        <v>Reginaldo Tamayo Gastelum</v>
      </c>
      <c r="F125" t="s">
        <v>321</v>
      </c>
      <c r="G125" t="s">
        <v>648</v>
      </c>
      <c r="I125" t="s">
        <v>53</v>
      </c>
      <c r="J125" t="s">
        <v>14</v>
      </c>
      <c r="K125" t="s">
        <v>170</v>
      </c>
    </row>
    <row r="126" spans="1:11" x14ac:dyDescent="0.3">
      <c r="A126" s="7">
        <v>9221</v>
      </c>
      <c r="B126" t="s">
        <v>322</v>
      </c>
      <c r="C126" t="s">
        <v>323</v>
      </c>
      <c r="D126" t="s">
        <v>47</v>
      </c>
      <c r="E126" t="str">
        <f t="shared" si="1"/>
        <v>Jarrod Griego</v>
      </c>
      <c r="F126" t="s">
        <v>218</v>
      </c>
      <c r="G126" t="s">
        <v>648</v>
      </c>
      <c r="I126" t="s">
        <v>29</v>
      </c>
      <c r="J126" t="s">
        <v>24</v>
      </c>
      <c r="K126" t="s">
        <v>638</v>
      </c>
    </row>
    <row r="127" spans="1:11" x14ac:dyDescent="0.3">
      <c r="A127" s="7">
        <v>9222</v>
      </c>
      <c r="B127" t="s">
        <v>324</v>
      </c>
      <c r="C127" t="s">
        <v>325</v>
      </c>
      <c r="E127" t="str">
        <f t="shared" si="1"/>
        <v>Ray Wilds</v>
      </c>
      <c r="F127" t="s">
        <v>326</v>
      </c>
      <c r="G127" t="s">
        <v>18</v>
      </c>
      <c r="I127" t="s">
        <v>23</v>
      </c>
      <c r="J127" t="s">
        <v>14</v>
      </c>
      <c r="K127" t="s">
        <v>641</v>
      </c>
    </row>
    <row r="128" spans="1:11" x14ac:dyDescent="0.3">
      <c r="A128" s="7">
        <v>9223</v>
      </c>
      <c r="B128" t="s">
        <v>327</v>
      </c>
      <c r="C128" t="s">
        <v>328</v>
      </c>
      <c r="D128" t="s">
        <v>86</v>
      </c>
      <c r="E128" t="str">
        <f t="shared" si="1"/>
        <v>Mario Patton</v>
      </c>
      <c r="F128" t="s">
        <v>118</v>
      </c>
      <c r="G128" t="s">
        <v>119</v>
      </c>
      <c r="I128" t="s">
        <v>23</v>
      </c>
      <c r="J128" t="s">
        <v>14</v>
      </c>
      <c r="K128" t="s">
        <v>636</v>
      </c>
    </row>
    <row r="129" spans="1:11" x14ac:dyDescent="0.3">
      <c r="A129" s="7">
        <v>9224</v>
      </c>
      <c r="B129" t="s">
        <v>329</v>
      </c>
      <c r="C129" t="s">
        <v>88</v>
      </c>
      <c r="D129" t="s">
        <v>32</v>
      </c>
      <c r="E129" t="str">
        <f t="shared" si="1"/>
        <v>Robert Hudson</v>
      </c>
      <c r="F129" t="s">
        <v>64</v>
      </c>
      <c r="G129" t="s">
        <v>647</v>
      </c>
      <c r="I129" t="s">
        <v>13</v>
      </c>
      <c r="J129" t="s">
        <v>14</v>
      </c>
      <c r="K129" t="s">
        <v>170</v>
      </c>
    </row>
    <row r="130" spans="1:11" x14ac:dyDescent="0.3">
      <c r="A130" s="7">
        <v>9225</v>
      </c>
      <c r="B130" t="s">
        <v>330</v>
      </c>
      <c r="C130" t="s">
        <v>331</v>
      </c>
      <c r="E130" t="str">
        <f t="shared" si="1"/>
        <v>Lonnie Martin</v>
      </c>
      <c r="F130" t="s">
        <v>332</v>
      </c>
      <c r="G130" t="s">
        <v>91</v>
      </c>
      <c r="I130" t="s">
        <v>333</v>
      </c>
      <c r="J130" t="s">
        <v>24</v>
      </c>
      <c r="K130" t="s">
        <v>635</v>
      </c>
    </row>
    <row r="131" spans="1:11" x14ac:dyDescent="0.3">
      <c r="A131" s="7">
        <v>9226</v>
      </c>
      <c r="B131" t="s">
        <v>334</v>
      </c>
      <c r="C131" t="s">
        <v>335</v>
      </c>
      <c r="D131" t="s">
        <v>115</v>
      </c>
      <c r="E131" t="str">
        <f t="shared" si="1"/>
        <v>Jeffrey Mulkey</v>
      </c>
      <c r="F131" t="s">
        <v>64</v>
      </c>
      <c r="G131" t="s">
        <v>647</v>
      </c>
      <c r="I131" t="s">
        <v>13</v>
      </c>
      <c r="J131" t="s">
        <v>14</v>
      </c>
      <c r="K131" t="s">
        <v>642</v>
      </c>
    </row>
    <row r="132" spans="1:11" x14ac:dyDescent="0.3">
      <c r="A132" s="7">
        <v>9227</v>
      </c>
      <c r="B132" t="s">
        <v>336</v>
      </c>
      <c r="C132" t="s">
        <v>337</v>
      </c>
      <c r="D132" t="s">
        <v>89</v>
      </c>
      <c r="E132" t="str">
        <f t="shared" si="1"/>
        <v>Lynn Veitenheimer</v>
      </c>
      <c r="F132" t="s">
        <v>108</v>
      </c>
      <c r="G132" t="s">
        <v>28</v>
      </c>
      <c r="I132" t="s">
        <v>338</v>
      </c>
      <c r="J132" t="s">
        <v>24</v>
      </c>
      <c r="K132" t="s">
        <v>638</v>
      </c>
    </row>
    <row r="133" spans="1:11" x14ac:dyDescent="0.3">
      <c r="A133" s="7">
        <v>9228</v>
      </c>
      <c r="B133" t="s">
        <v>339</v>
      </c>
      <c r="C133" t="s">
        <v>340</v>
      </c>
      <c r="E133" t="str">
        <f t="shared" ref="E133:E196" si="2">CONCATENATE(C133," ",B133)</f>
        <v>Raymi Bueno Guerrero</v>
      </c>
      <c r="F133" t="s">
        <v>341</v>
      </c>
      <c r="G133" t="s">
        <v>18</v>
      </c>
      <c r="I133" t="s">
        <v>35</v>
      </c>
      <c r="J133" t="s">
        <v>14</v>
      </c>
      <c r="K133" t="s">
        <v>635</v>
      </c>
    </row>
    <row r="134" spans="1:11" x14ac:dyDescent="0.3">
      <c r="A134" s="7">
        <v>9229</v>
      </c>
      <c r="B134" t="s">
        <v>342</v>
      </c>
      <c r="C134" t="s">
        <v>343</v>
      </c>
      <c r="E134" t="str">
        <f t="shared" si="2"/>
        <v>Argentino Portillo Guzmán</v>
      </c>
      <c r="F134" t="s">
        <v>21</v>
      </c>
      <c r="G134" t="s">
        <v>22</v>
      </c>
      <c r="I134" t="s">
        <v>13</v>
      </c>
      <c r="J134" t="s">
        <v>14</v>
      </c>
      <c r="K134" t="s">
        <v>636</v>
      </c>
    </row>
    <row r="135" spans="1:11" x14ac:dyDescent="0.3">
      <c r="A135" s="7">
        <v>9230</v>
      </c>
      <c r="B135" t="s">
        <v>344</v>
      </c>
      <c r="C135" t="s">
        <v>345</v>
      </c>
      <c r="E135" t="str">
        <f t="shared" si="2"/>
        <v>Chen Ch'iu</v>
      </c>
      <c r="F135" t="s">
        <v>33</v>
      </c>
      <c r="G135" t="s">
        <v>34</v>
      </c>
      <c r="I135" t="s">
        <v>13</v>
      </c>
      <c r="J135" t="s">
        <v>14</v>
      </c>
      <c r="K135" t="s">
        <v>635</v>
      </c>
    </row>
    <row r="136" spans="1:11" x14ac:dyDescent="0.3">
      <c r="A136" s="7">
        <v>9231</v>
      </c>
      <c r="B136" t="s">
        <v>346</v>
      </c>
      <c r="C136" t="s">
        <v>347</v>
      </c>
      <c r="D136" t="s">
        <v>86</v>
      </c>
      <c r="E136" t="str">
        <f t="shared" si="2"/>
        <v>Hilaria Riffle</v>
      </c>
      <c r="F136" t="s">
        <v>21</v>
      </c>
      <c r="G136" t="s">
        <v>22</v>
      </c>
      <c r="I136" t="s">
        <v>13</v>
      </c>
      <c r="J136" t="s">
        <v>14</v>
      </c>
      <c r="K136" t="s">
        <v>637</v>
      </c>
    </row>
    <row r="137" spans="1:11" x14ac:dyDescent="0.3">
      <c r="A137" s="7">
        <v>9232</v>
      </c>
      <c r="B137" t="s">
        <v>348</v>
      </c>
      <c r="C137" t="s">
        <v>349</v>
      </c>
      <c r="D137" t="s">
        <v>89</v>
      </c>
      <c r="E137" t="str">
        <f t="shared" si="2"/>
        <v>Fidel Kahoun</v>
      </c>
      <c r="F137" t="s">
        <v>27</v>
      </c>
      <c r="G137" t="s">
        <v>28</v>
      </c>
      <c r="I137" t="s">
        <v>35</v>
      </c>
      <c r="J137" t="s">
        <v>14</v>
      </c>
      <c r="K137" t="s">
        <v>637</v>
      </c>
    </row>
    <row r="138" spans="1:11" x14ac:dyDescent="0.3">
      <c r="A138" s="7">
        <v>9233</v>
      </c>
      <c r="B138" t="s">
        <v>350</v>
      </c>
      <c r="C138" t="s">
        <v>88</v>
      </c>
      <c r="D138" t="s">
        <v>71</v>
      </c>
      <c r="E138" t="str">
        <f t="shared" si="2"/>
        <v>Robert Meza</v>
      </c>
      <c r="F138" t="s">
        <v>64</v>
      </c>
      <c r="G138" t="s">
        <v>647</v>
      </c>
      <c r="I138" t="s">
        <v>23</v>
      </c>
      <c r="J138" t="s">
        <v>14</v>
      </c>
      <c r="K138" t="s">
        <v>637</v>
      </c>
    </row>
    <row r="139" spans="1:11" x14ac:dyDescent="0.3">
      <c r="A139" s="7">
        <v>9234</v>
      </c>
      <c r="B139" t="s">
        <v>351</v>
      </c>
      <c r="C139" t="s">
        <v>352</v>
      </c>
      <c r="E139" t="str">
        <f t="shared" si="2"/>
        <v>Ayu Okamoto</v>
      </c>
      <c r="F139" t="s">
        <v>27</v>
      </c>
      <c r="G139" t="s">
        <v>28</v>
      </c>
      <c r="I139" t="s">
        <v>35</v>
      </c>
      <c r="J139" t="s">
        <v>24</v>
      </c>
      <c r="K139" t="s">
        <v>637</v>
      </c>
    </row>
    <row r="140" spans="1:11" x14ac:dyDescent="0.3">
      <c r="A140" s="7">
        <v>9235</v>
      </c>
      <c r="B140" t="s">
        <v>353</v>
      </c>
      <c r="C140" t="s">
        <v>354</v>
      </c>
      <c r="D140" t="s">
        <v>77</v>
      </c>
      <c r="E140" t="str">
        <f t="shared" si="2"/>
        <v>Carol Holm</v>
      </c>
      <c r="F140" t="s">
        <v>21</v>
      </c>
      <c r="G140" t="s">
        <v>22</v>
      </c>
      <c r="I140" t="s">
        <v>23</v>
      </c>
      <c r="J140" t="s">
        <v>14</v>
      </c>
      <c r="K140" t="s">
        <v>638</v>
      </c>
    </row>
    <row r="141" spans="1:11" x14ac:dyDescent="0.3">
      <c r="A141" s="7">
        <v>9236</v>
      </c>
      <c r="B141" t="s">
        <v>355</v>
      </c>
      <c r="C141" t="s">
        <v>297</v>
      </c>
      <c r="D141" t="s">
        <v>47</v>
      </c>
      <c r="E141" t="str">
        <f t="shared" si="2"/>
        <v>Joseph Rudy</v>
      </c>
      <c r="F141" t="s">
        <v>38</v>
      </c>
      <c r="G141" t="s">
        <v>39</v>
      </c>
      <c r="I141" t="s">
        <v>53</v>
      </c>
      <c r="J141" t="s">
        <v>14</v>
      </c>
      <c r="K141" t="s">
        <v>637</v>
      </c>
    </row>
    <row r="142" spans="1:11" x14ac:dyDescent="0.3">
      <c r="A142" s="7">
        <v>9237</v>
      </c>
      <c r="B142" t="s">
        <v>356</v>
      </c>
      <c r="C142" t="s">
        <v>357</v>
      </c>
      <c r="E142" t="str">
        <f t="shared" si="2"/>
        <v>Wen Chien</v>
      </c>
      <c r="F142" t="s">
        <v>358</v>
      </c>
      <c r="G142" t="s">
        <v>91</v>
      </c>
      <c r="I142" t="s">
        <v>53</v>
      </c>
      <c r="J142" t="s">
        <v>14</v>
      </c>
      <c r="K142" t="s">
        <v>642</v>
      </c>
    </row>
    <row r="143" spans="1:11" x14ac:dyDescent="0.3">
      <c r="A143" s="7">
        <v>9238</v>
      </c>
      <c r="B143" t="s">
        <v>359</v>
      </c>
      <c r="C143" t="s">
        <v>360</v>
      </c>
      <c r="E143" t="str">
        <f t="shared" si="2"/>
        <v>Jin Hsiao</v>
      </c>
      <c r="F143" t="s">
        <v>332</v>
      </c>
      <c r="G143" t="s">
        <v>91</v>
      </c>
      <c r="I143" t="s">
        <v>29</v>
      </c>
      <c r="J143" t="s">
        <v>14</v>
      </c>
      <c r="K143" t="s">
        <v>641</v>
      </c>
    </row>
    <row r="144" spans="1:11" x14ac:dyDescent="0.3">
      <c r="A144" s="7">
        <v>9239</v>
      </c>
      <c r="B144" t="s">
        <v>361</v>
      </c>
      <c r="C144" t="s">
        <v>362</v>
      </c>
      <c r="E144" t="str">
        <f t="shared" si="2"/>
        <v>Huan Yue Sun</v>
      </c>
      <c r="F144" t="s">
        <v>21</v>
      </c>
      <c r="G144" t="s">
        <v>22</v>
      </c>
      <c r="I144" t="s">
        <v>53</v>
      </c>
      <c r="J144" t="s">
        <v>14</v>
      </c>
      <c r="K144" t="s">
        <v>635</v>
      </c>
    </row>
    <row r="145" spans="1:11" x14ac:dyDescent="0.3">
      <c r="A145" s="7">
        <v>9240</v>
      </c>
      <c r="B145" t="s">
        <v>363</v>
      </c>
      <c r="C145" t="s">
        <v>364</v>
      </c>
      <c r="E145" t="str">
        <f t="shared" si="2"/>
        <v>Adriana Pagan Hernádez</v>
      </c>
      <c r="F145" t="s">
        <v>218</v>
      </c>
      <c r="G145" t="s">
        <v>648</v>
      </c>
      <c r="I145" t="s">
        <v>13</v>
      </c>
      <c r="J145" t="s">
        <v>14</v>
      </c>
      <c r="K145" t="s">
        <v>638</v>
      </c>
    </row>
    <row r="146" spans="1:11" x14ac:dyDescent="0.3">
      <c r="A146" s="7">
        <v>9241</v>
      </c>
      <c r="B146" t="s">
        <v>365</v>
      </c>
      <c r="C146" t="s">
        <v>366</v>
      </c>
      <c r="E146" t="str">
        <f t="shared" si="2"/>
        <v>Emigdio Vigil Hernádez</v>
      </c>
      <c r="F146" t="s">
        <v>21</v>
      </c>
      <c r="G146" t="s">
        <v>22</v>
      </c>
      <c r="I146" t="s">
        <v>53</v>
      </c>
      <c r="J146" t="s">
        <v>14</v>
      </c>
      <c r="K146" t="s">
        <v>642</v>
      </c>
    </row>
    <row r="147" spans="1:11" x14ac:dyDescent="0.3">
      <c r="A147" s="7">
        <v>9242</v>
      </c>
      <c r="B147" t="s">
        <v>367</v>
      </c>
      <c r="C147" t="s">
        <v>368</v>
      </c>
      <c r="D147" t="s">
        <v>77</v>
      </c>
      <c r="E147" t="str">
        <f t="shared" si="2"/>
        <v>Mamie Ruff</v>
      </c>
      <c r="F147" t="s">
        <v>108</v>
      </c>
      <c r="G147" t="s">
        <v>28</v>
      </c>
      <c r="I147" t="s">
        <v>109</v>
      </c>
      <c r="J147" t="s">
        <v>14</v>
      </c>
      <c r="K147" t="s">
        <v>641</v>
      </c>
    </row>
    <row r="148" spans="1:11" x14ac:dyDescent="0.3">
      <c r="A148" s="7">
        <v>9243</v>
      </c>
      <c r="B148" t="s">
        <v>369</v>
      </c>
      <c r="C148" t="s">
        <v>370</v>
      </c>
      <c r="D148" t="s">
        <v>71</v>
      </c>
      <c r="E148" t="str">
        <f t="shared" si="2"/>
        <v>Margaret Delorme</v>
      </c>
      <c r="F148" t="s">
        <v>21</v>
      </c>
      <c r="G148" t="s">
        <v>22</v>
      </c>
      <c r="I148" t="s">
        <v>53</v>
      </c>
      <c r="J148" t="s">
        <v>14</v>
      </c>
      <c r="K148" t="s">
        <v>637</v>
      </c>
    </row>
    <row r="149" spans="1:11" x14ac:dyDescent="0.3">
      <c r="A149" s="7">
        <v>9244</v>
      </c>
      <c r="B149" t="s">
        <v>371</v>
      </c>
      <c r="C149" t="s">
        <v>372</v>
      </c>
      <c r="D149" t="s">
        <v>373</v>
      </c>
      <c r="E149" t="str">
        <f t="shared" si="2"/>
        <v>Nancy Mclemore</v>
      </c>
      <c r="F149" t="s">
        <v>183</v>
      </c>
      <c r="G149" t="s">
        <v>184</v>
      </c>
      <c r="I149" t="s">
        <v>13</v>
      </c>
      <c r="J149" t="s">
        <v>24</v>
      </c>
      <c r="K149" t="s">
        <v>170</v>
      </c>
    </row>
    <row r="150" spans="1:11" x14ac:dyDescent="0.3">
      <c r="A150" s="7">
        <v>9245</v>
      </c>
      <c r="B150" t="s">
        <v>374</v>
      </c>
      <c r="C150" t="s">
        <v>375</v>
      </c>
      <c r="D150" t="s">
        <v>47</v>
      </c>
      <c r="E150" t="str">
        <f t="shared" si="2"/>
        <v>Raymond Pittman</v>
      </c>
      <c r="F150" t="s">
        <v>21</v>
      </c>
      <c r="G150" t="s">
        <v>22</v>
      </c>
      <c r="I150" t="s">
        <v>13</v>
      </c>
      <c r="J150" t="s">
        <v>14</v>
      </c>
      <c r="K150" t="s">
        <v>639</v>
      </c>
    </row>
    <row r="151" spans="1:11" x14ac:dyDescent="0.3">
      <c r="A151" s="7">
        <v>9246</v>
      </c>
      <c r="B151" t="s">
        <v>330</v>
      </c>
      <c r="C151" t="s">
        <v>376</v>
      </c>
      <c r="D151" t="s">
        <v>112</v>
      </c>
      <c r="E151" t="str">
        <f t="shared" si="2"/>
        <v>Jesse Martin</v>
      </c>
      <c r="F151" t="s">
        <v>183</v>
      </c>
      <c r="G151" t="s">
        <v>184</v>
      </c>
      <c r="I151" t="s">
        <v>23</v>
      </c>
      <c r="J151" t="s">
        <v>14</v>
      </c>
      <c r="K151" t="s">
        <v>636</v>
      </c>
    </row>
    <row r="152" spans="1:11" x14ac:dyDescent="0.3">
      <c r="A152" s="7">
        <v>9247</v>
      </c>
      <c r="B152" t="s">
        <v>377</v>
      </c>
      <c r="C152" t="s">
        <v>378</v>
      </c>
      <c r="D152" t="s">
        <v>379</v>
      </c>
      <c r="E152" t="str">
        <f t="shared" si="2"/>
        <v>Anthony Mann</v>
      </c>
      <c r="F152" t="s">
        <v>118</v>
      </c>
      <c r="G152" t="s">
        <v>119</v>
      </c>
      <c r="I152" t="s">
        <v>23</v>
      </c>
      <c r="J152" t="s">
        <v>14</v>
      </c>
      <c r="K152" t="s">
        <v>638</v>
      </c>
    </row>
    <row r="153" spans="1:11" x14ac:dyDescent="0.3">
      <c r="A153" s="7">
        <v>9248</v>
      </c>
      <c r="B153" t="s">
        <v>380</v>
      </c>
      <c r="C153" t="s">
        <v>381</v>
      </c>
      <c r="D153" t="s">
        <v>47</v>
      </c>
      <c r="E153" t="str">
        <f t="shared" si="2"/>
        <v>Betty Hernandez</v>
      </c>
      <c r="F153" t="s">
        <v>21</v>
      </c>
      <c r="G153" t="s">
        <v>22</v>
      </c>
      <c r="I153" t="s">
        <v>13</v>
      </c>
      <c r="J153" t="s">
        <v>14</v>
      </c>
      <c r="K153" t="s">
        <v>641</v>
      </c>
    </row>
    <row r="154" spans="1:11" x14ac:dyDescent="0.3">
      <c r="A154" s="7">
        <v>9249</v>
      </c>
      <c r="B154" t="s">
        <v>382</v>
      </c>
      <c r="C154" t="s">
        <v>70</v>
      </c>
      <c r="D154" t="s">
        <v>373</v>
      </c>
      <c r="E154" t="str">
        <f t="shared" si="2"/>
        <v>Rebecca Scheerer</v>
      </c>
      <c r="F154" t="s">
        <v>33</v>
      </c>
      <c r="G154" t="s">
        <v>34</v>
      </c>
      <c r="I154" t="s">
        <v>53</v>
      </c>
      <c r="J154" t="s">
        <v>14</v>
      </c>
      <c r="K154" t="s">
        <v>642</v>
      </c>
    </row>
    <row r="155" spans="1:11" x14ac:dyDescent="0.3">
      <c r="A155" s="7">
        <v>9250</v>
      </c>
      <c r="B155" t="s">
        <v>383</v>
      </c>
      <c r="C155" t="s">
        <v>384</v>
      </c>
      <c r="D155" t="s">
        <v>89</v>
      </c>
      <c r="E155" t="str">
        <f t="shared" si="2"/>
        <v>Roger Sumner</v>
      </c>
      <c r="F155" t="s">
        <v>21</v>
      </c>
      <c r="G155" t="s">
        <v>22</v>
      </c>
      <c r="I155" t="s">
        <v>53</v>
      </c>
      <c r="J155" t="s">
        <v>14</v>
      </c>
      <c r="K155" t="s">
        <v>637</v>
      </c>
    </row>
    <row r="156" spans="1:11" x14ac:dyDescent="0.3">
      <c r="A156" s="7">
        <v>9251</v>
      </c>
      <c r="B156" t="s">
        <v>385</v>
      </c>
      <c r="C156" t="s">
        <v>386</v>
      </c>
      <c r="D156" t="s">
        <v>83</v>
      </c>
      <c r="E156" t="str">
        <f t="shared" si="2"/>
        <v>Darrel Wilson</v>
      </c>
      <c r="F156" t="s">
        <v>218</v>
      </c>
      <c r="G156" t="s">
        <v>648</v>
      </c>
      <c r="I156" t="s">
        <v>29</v>
      </c>
      <c r="J156" t="s">
        <v>14</v>
      </c>
      <c r="K156" t="s">
        <v>641</v>
      </c>
    </row>
    <row r="157" spans="1:11" x14ac:dyDescent="0.3">
      <c r="A157" s="7">
        <v>9252</v>
      </c>
      <c r="B157" t="s">
        <v>191</v>
      </c>
      <c r="C157" t="s">
        <v>387</v>
      </c>
      <c r="E157" t="str">
        <f t="shared" si="2"/>
        <v>Li Wei Pan</v>
      </c>
      <c r="F157" t="s">
        <v>64</v>
      </c>
      <c r="G157" t="s">
        <v>647</v>
      </c>
      <c r="I157" t="s">
        <v>13</v>
      </c>
      <c r="J157" t="s">
        <v>14</v>
      </c>
      <c r="K157" t="s">
        <v>638</v>
      </c>
    </row>
    <row r="158" spans="1:11" x14ac:dyDescent="0.3">
      <c r="A158" s="7">
        <v>9253</v>
      </c>
      <c r="B158" t="s">
        <v>388</v>
      </c>
      <c r="C158" t="s">
        <v>389</v>
      </c>
      <c r="E158" t="str">
        <f t="shared" si="2"/>
        <v>Chan Chao</v>
      </c>
      <c r="F158" t="s">
        <v>50</v>
      </c>
      <c r="G158" t="s">
        <v>649</v>
      </c>
      <c r="I158" t="s">
        <v>23</v>
      </c>
      <c r="J158" t="s">
        <v>14</v>
      </c>
      <c r="K158" t="s">
        <v>641</v>
      </c>
    </row>
    <row r="159" spans="1:11" x14ac:dyDescent="0.3">
      <c r="A159" s="7">
        <v>9254</v>
      </c>
      <c r="B159" t="s">
        <v>390</v>
      </c>
      <c r="C159" t="s">
        <v>391</v>
      </c>
      <c r="E159" t="str">
        <f t="shared" si="2"/>
        <v>Rong Chiang</v>
      </c>
      <c r="F159" t="s">
        <v>218</v>
      </c>
      <c r="G159" t="s">
        <v>648</v>
      </c>
      <c r="I159" t="s">
        <v>13</v>
      </c>
      <c r="J159" t="s">
        <v>14</v>
      </c>
      <c r="K159" t="s">
        <v>642</v>
      </c>
    </row>
    <row r="160" spans="1:11" x14ac:dyDescent="0.3">
      <c r="A160" s="7">
        <v>9255</v>
      </c>
      <c r="B160" t="s">
        <v>392</v>
      </c>
      <c r="C160" t="s">
        <v>393</v>
      </c>
      <c r="E160" t="str">
        <f t="shared" si="2"/>
        <v>Li Tang</v>
      </c>
      <c r="F160" t="s">
        <v>21</v>
      </c>
      <c r="G160" t="s">
        <v>22</v>
      </c>
      <c r="I160" t="s">
        <v>13</v>
      </c>
      <c r="J160" t="s">
        <v>14</v>
      </c>
      <c r="K160" t="s">
        <v>637</v>
      </c>
    </row>
    <row r="161" spans="1:11" x14ac:dyDescent="0.3">
      <c r="A161" s="7">
        <v>9256</v>
      </c>
      <c r="B161" t="s">
        <v>394</v>
      </c>
      <c r="C161" t="s">
        <v>395</v>
      </c>
      <c r="E161" t="str">
        <f t="shared" si="2"/>
        <v>Bo Lung</v>
      </c>
      <c r="F161" t="s">
        <v>341</v>
      </c>
      <c r="G161" t="s">
        <v>18</v>
      </c>
      <c r="I161" t="s">
        <v>13</v>
      </c>
      <c r="J161" t="s">
        <v>14</v>
      </c>
      <c r="K161" t="s">
        <v>641</v>
      </c>
    </row>
    <row r="162" spans="1:11" x14ac:dyDescent="0.3">
      <c r="A162" s="7">
        <v>9257</v>
      </c>
      <c r="B162" t="s">
        <v>396</v>
      </c>
      <c r="C162" t="s">
        <v>389</v>
      </c>
      <c r="E162" t="str">
        <f t="shared" si="2"/>
        <v>Chan Sung</v>
      </c>
      <c r="F162" t="s">
        <v>397</v>
      </c>
      <c r="G162" t="s">
        <v>645</v>
      </c>
      <c r="I162" t="s">
        <v>35</v>
      </c>
      <c r="J162" t="s">
        <v>24</v>
      </c>
      <c r="K162" t="s">
        <v>639</v>
      </c>
    </row>
    <row r="163" spans="1:11" x14ac:dyDescent="0.3">
      <c r="A163" s="7">
        <v>9258</v>
      </c>
      <c r="B163" t="s">
        <v>398</v>
      </c>
      <c r="C163" t="s">
        <v>399</v>
      </c>
      <c r="E163" t="str">
        <f t="shared" si="2"/>
        <v>Jun He</v>
      </c>
      <c r="F163" t="s">
        <v>187</v>
      </c>
      <c r="G163" t="s">
        <v>188</v>
      </c>
      <c r="I163" t="s">
        <v>44</v>
      </c>
      <c r="J163" t="s">
        <v>14</v>
      </c>
      <c r="K163" t="s">
        <v>638</v>
      </c>
    </row>
    <row r="164" spans="1:11" x14ac:dyDescent="0.3">
      <c r="A164" s="7">
        <v>9259</v>
      </c>
      <c r="B164" t="s">
        <v>400</v>
      </c>
      <c r="C164" t="s">
        <v>190</v>
      </c>
      <c r="E164" t="str">
        <f t="shared" si="2"/>
        <v>An Yin</v>
      </c>
      <c r="F164" t="s">
        <v>21</v>
      </c>
      <c r="G164" t="s">
        <v>22</v>
      </c>
      <c r="I164" t="s">
        <v>23</v>
      </c>
      <c r="J164" t="s">
        <v>14</v>
      </c>
      <c r="K164" t="s">
        <v>637</v>
      </c>
    </row>
    <row r="165" spans="1:11" x14ac:dyDescent="0.3">
      <c r="A165" s="7">
        <v>9260</v>
      </c>
      <c r="B165" t="s">
        <v>401</v>
      </c>
      <c r="C165" t="s">
        <v>402</v>
      </c>
      <c r="E165" t="str">
        <f t="shared" si="2"/>
        <v>Yue Ying Lin</v>
      </c>
      <c r="F165" t="s">
        <v>21</v>
      </c>
      <c r="G165" t="s">
        <v>22</v>
      </c>
      <c r="I165" t="s">
        <v>23</v>
      </c>
      <c r="J165" t="s">
        <v>14</v>
      </c>
      <c r="K165" t="s">
        <v>639</v>
      </c>
    </row>
    <row r="166" spans="1:11" x14ac:dyDescent="0.3">
      <c r="A166" s="7">
        <v>9261</v>
      </c>
      <c r="B166" t="s">
        <v>403</v>
      </c>
      <c r="C166" t="s">
        <v>404</v>
      </c>
      <c r="E166" t="str">
        <f t="shared" si="2"/>
        <v>Ye Tsou</v>
      </c>
      <c r="F166" t="s">
        <v>21</v>
      </c>
      <c r="G166" t="s">
        <v>22</v>
      </c>
      <c r="I166" t="s">
        <v>13</v>
      </c>
      <c r="J166" t="s">
        <v>14</v>
      </c>
      <c r="K166" t="s">
        <v>641</v>
      </c>
    </row>
    <row r="167" spans="1:11" x14ac:dyDescent="0.3">
      <c r="A167" s="7">
        <v>9262</v>
      </c>
      <c r="B167" t="s">
        <v>405</v>
      </c>
      <c r="C167" t="s">
        <v>406</v>
      </c>
      <c r="E167" t="str">
        <f t="shared" si="2"/>
        <v>Kuan-Yin Tao</v>
      </c>
      <c r="F167" t="s">
        <v>179</v>
      </c>
      <c r="G167" t="s">
        <v>95</v>
      </c>
      <c r="I167" t="s">
        <v>109</v>
      </c>
      <c r="J167" t="s">
        <v>14</v>
      </c>
      <c r="K167" t="s">
        <v>641</v>
      </c>
    </row>
    <row r="168" spans="1:11" x14ac:dyDescent="0.3">
      <c r="A168" s="7">
        <v>9263</v>
      </c>
      <c r="B168" t="s">
        <v>407</v>
      </c>
      <c r="C168" t="s">
        <v>408</v>
      </c>
      <c r="E168" t="str">
        <f t="shared" si="2"/>
        <v>Yue You Kung</v>
      </c>
      <c r="F168" t="s">
        <v>33</v>
      </c>
      <c r="G168" t="s">
        <v>34</v>
      </c>
      <c r="I168" t="s">
        <v>23</v>
      </c>
      <c r="J168" t="s">
        <v>14</v>
      </c>
      <c r="K168" t="s">
        <v>640</v>
      </c>
    </row>
    <row r="169" spans="1:11" x14ac:dyDescent="0.3">
      <c r="A169" s="7">
        <v>9264</v>
      </c>
      <c r="B169" t="s">
        <v>409</v>
      </c>
      <c r="C169" t="s">
        <v>360</v>
      </c>
      <c r="E169" t="str">
        <f t="shared" si="2"/>
        <v>Jin Chin</v>
      </c>
      <c r="F169" t="s">
        <v>21</v>
      </c>
      <c r="G169" t="s">
        <v>22</v>
      </c>
      <c r="I169" t="s">
        <v>53</v>
      </c>
      <c r="J169" t="s">
        <v>24</v>
      </c>
      <c r="K169" t="s">
        <v>170</v>
      </c>
    </row>
    <row r="170" spans="1:11" x14ac:dyDescent="0.3">
      <c r="A170" s="7">
        <v>9265</v>
      </c>
      <c r="B170" t="s">
        <v>410</v>
      </c>
      <c r="C170" t="s">
        <v>378</v>
      </c>
      <c r="D170" t="s">
        <v>83</v>
      </c>
      <c r="E170" t="str">
        <f t="shared" si="2"/>
        <v>Anthony Rogers</v>
      </c>
      <c r="F170" t="s">
        <v>21</v>
      </c>
      <c r="G170" t="s">
        <v>22</v>
      </c>
      <c r="I170" t="s">
        <v>13</v>
      </c>
      <c r="J170" t="s">
        <v>14</v>
      </c>
      <c r="K170" t="s">
        <v>641</v>
      </c>
    </row>
    <row r="171" spans="1:11" x14ac:dyDescent="0.3">
      <c r="A171" s="7">
        <v>9266</v>
      </c>
      <c r="B171" t="s">
        <v>411</v>
      </c>
      <c r="C171" t="s">
        <v>412</v>
      </c>
      <c r="D171" t="s">
        <v>182</v>
      </c>
      <c r="E171" t="str">
        <f t="shared" si="2"/>
        <v>Fernando Ortiz</v>
      </c>
      <c r="F171" t="s">
        <v>27</v>
      </c>
      <c r="G171" t="s">
        <v>28</v>
      </c>
      <c r="I171" t="s">
        <v>13</v>
      </c>
      <c r="J171" t="s">
        <v>14</v>
      </c>
      <c r="K171" t="s">
        <v>635</v>
      </c>
    </row>
    <row r="172" spans="1:11" x14ac:dyDescent="0.3">
      <c r="A172" s="7">
        <v>9267</v>
      </c>
      <c r="B172" t="s">
        <v>413</v>
      </c>
      <c r="C172" t="s">
        <v>414</v>
      </c>
      <c r="D172" t="s">
        <v>115</v>
      </c>
      <c r="E172" t="str">
        <f t="shared" si="2"/>
        <v>Eugene Grillo</v>
      </c>
      <c r="F172" t="s">
        <v>341</v>
      </c>
      <c r="G172" t="s">
        <v>18</v>
      </c>
      <c r="I172" t="s">
        <v>53</v>
      </c>
      <c r="J172" t="s">
        <v>14</v>
      </c>
      <c r="K172" t="s">
        <v>636</v>
      </c>
    </row>
    <row r="173" spans="1:11" x14ac:dyDescent="0.3">
      <c r="A173" s="7">
        <v>9268</v>
      </c>
      <c r="B173" t="s">
        <v>361</v>
      </c>
      <c r="C173" t="s">
        <v>415</v>
      </c>
      <c r="E173" t="str">
        <f t="shared" si="2"/>
        <v>Shing Sun</v>
      </c>
      <c r="F173" t="s">
        <v>21</v>
      </c>
      <c r="G173" t="s">
        <v>22</v>
      </c>
      <c r="I173" t="s">
        <v>53</v>
      </c>
      <c r="J173" t="s">
        <v>14</v>
      </c>
      <c r="K173" t="s">
        <v>635</v>
      </c>
    </row>
    <row r="174" spans="1:11" x14ac:dyDescent="0.3">
      <c r="A174" s="7">
        <v>9269</v>
      </c>
      <c r="B174" t="s">
        <v>416</v>
      </c>
      <c r="C174" t="s">
        <v>417</v>
      </c>
      <c r="E174" t="str">
        <f t="shared" si="2"/>
        <v>Guan-yin Fan</v>
      </c>
      <c r="F174" t="s">
        <v>21</v>
      </c>
      <c r="G174" t="s">
        <v>22</v>
      </c>
      <c r="I174" t="s">
        <v>23</v>
      </c>
      <c r="J174" t="s">
        <v>24</v>
      </c>
      <c r="K174" t="s">
        <v>642</v>
      </c>
    </row>
    <row r="175" spans="1:11" x14ac:dyDescent="0.3">
      <c r="A175" s="7">
        <v>9270</v>
      </c>
      <c r="B175" t="s">
        <v>418</v>
      </c>
      <c r="C175" t="s">
        <v>419</v>
      </c>
      <c r="E175" t="str">
        <f t="shared" si="2"/>
        <v>Bi Tsai</v>
      </c>
      <c r="F175" t="s">
        <v>21</v>
      </c>
      <c r="G175" t="s">
        <v>22</v>
      </c>
      <c r="I175" t="s">
        <v>23</v>
      </c>
      <c r="J175" t="s">
        <v>14</v>
      </c>
      <c r="K175" t="s">
        <v>640</v>
      </c>
    </row>
    <row r="176" spans="1:11" x14ac:dyDescent="0.3">
      <c r="A176" s="7">
        <v>9271</v>
      </c>
      <c r="B176" t="s">
        <v>420</v>
      </c>
      <c r="C176" t="s">
        <v>421</v>
      </c>
      <c r="E176" t="str">
        <f t="shared" si="2"/>
        <v>Cheng Tai</v>
      </c>
      <c r="F176" t="s">
        <v>21</v>
      </c>
      <c r="G176" t="s">
        <v>22</v>
      </c>
      <c r="I176" t="s">
        <v>53</v>
      </c>
      <c r="J176" t="s">
        <v>14</v>
      </c>
      <c r="K176" t="s">
        <v>640</v>
      </c>
    </row>
    <row r="177" spans="1:11" x14ac:dyDescent="0.3">
      <c r="A177" s="7">
        <v>9272</v>
      </c>
      <c r="B177" t="s">
        <v>422</v>
      </c>
      <c r="C177" t="s">
        <v>423</v>
      </c>
      <c r="E177" t="str">
        <f t="shared" si="2"/>
        <v>Serino Bouzuki</v>
      </c>
      <c r="F177" t="s">
        <v>11</v>
      </c>
      <c r="G177" t="s">
        <v>12</v>
      </c>
      <c r="I177" t="s">
        <v>13</v>
      </c>
      <c r="J177" t="s">
        <v>14</v>
      </c>
      <c r="K177" t="s">
        <v>636</v>
      </c>
    </row>
    <row r="178" spans="1:11" x14ac:dyDescent="0.3">
      <c r="A178" s="7">
        <v>9273</v>
      </c>
      <c r="B178" t="s">
        <v>424</v>
      </c>
      <c r="C178" t="s">
        <v>425</v>
      </c>
      <c r="E178" t="str">
        <f t="shared" si="2"/>
        <v>Nao Mori</v>
      </c>
      <c r="F178" t="s">
        <v>426</v>
      </c>
      <c r="G178" t="s">
        <v>645</v>
      </c>
      <c r="I178" t="s">
        <v>23</v>
      </c>
      <c r="J178" t="s">
        <v>14</v>
      </c>
      <c r="K178" t="s">
        <v>642</v>
      </c>
    </row>
    <row r="179" spans="1:11" x14ac:dyDescent="0.3">
      <c r="A179" s="7">
        <v>9274</v>
      </c>
      <c r="B179" t="s">
        <v>427</v>
      </c>
      <c r="C179" t="s">
        <v>428</v>
      </c>
      <c r="E179" t="str">
        <f t="shared" si="2"/>
        <v>Shinsuke Fujikawa</v>
      </c>
      <c r="F179" t="s">
        <v>38</v>
      </c>
      <c r="G179" t="s">
        <v>39</v>
      </c>
      <c r="I179" t="s">
        <v>13</v>
      </c>
      <c r="J179" t="s">
        <v>14</v>
      </c>
      <c r="K179" t="s">
        <v>638</v>
      </c>
    </row>
    <row r="180" spans="1:11" x14ac:dyDescent="0.3">
      <c r="A180" s="7">
        <v>9275</v>
      </c>
      <c r="B180" t="s">
        <v>429</v>
      </c>
      <c r="C180" t="s">
        <v>181</v>
      </c>
      <c r="D180" t="s">
        <v>71</v>
      </c>
      <c r="E180" t="str">
        <f t="shared" si="2"/>
        <v>James Hostetter</v>
      </c>
      <c r="F180" t="s">
        <v>21</v>
      </c>
      <c r="G180" t="s">
        <v>22</v>
      </c>
      <c r="I180" t="s">
        <v>13</v>
      </c>
      <c r="J180" t="s">
        <v>14</v>
      </c>
      <c r="K180" t="s">
        <v>635</v>
      </c>
    </row>
    <row r="181" spans="1:11" x14ac:dyDescent="0.3">
      <c r="A181" s="7">
        <v>9276</v>
      </c>
      <c r="B181" t="s">
        <v>430</v>
      </c>
      <c r="C181" t="s">
        <v>431</v>
      </c>
      <c r="E181" t="str">
        <f t="shared" si="2"/>
        <v>Saaya Miyata</v>
      </c>
      <c r="F181" t="s">
        <v>64</v>
      </c>
      <c r="G181" t="s">
        <v>647</v>
      </c>
      <c r="I181" t="s">
        <v>13</v>
      </c>
      <c r="J181" t="s">
        <v>14</v>
      </c>
      <c r="K181" t="s">
        <v>642</v>
      </c>
    </row>
    <row r="182" spans="1:11" x14ac:dyDescent="0.3">
      <c r="A182" s="7">
        <v>9277</v>
      </c>
      <c r="B182" t="s">
        <v>432</v>
      </c>
      <c r="C182" t="s">
        <v>433</v>
      </c>
      <c r="E182" t="str">
        <f t="shared" si="2"/>
        <v>Shiyomi Sugihara</v>
      </c>
      <c r="F182" t="s">
        <v>33</v>
      </c>
      <c r="G182" t="s">
        <v>34</v>
      </c>
      <c r="I182" t="s">
        <v>13</v>
      </c>
      <c r="J182" t="s">
        <v>14</v>
      </c>
      <c r="K182" t="s">
        <v>636</v>
      </c>
    </row>
    <row r="183" spans="1:11" x14ac:dyDescent="0.3">
      <c r="A183" s="7">
        <v>9278</v>
      </c>
      <c r="B183" t="s">
        <v>434</v>
      </c>
      <c r="C183" t="s">
        <v>435</v>
      </c>
      <c r="D183" t="s">
        <v>115</v>
      </c>
      <c r="E183" t="str">
        <f t="shared" si="2"/>
        <v>Joan Navarro</v>
      </c>
      <c r="F183" t="s">
        <v>227</v>
      </c>
      <c r="G183" t="s">
        <v>228</v>
      </c>
      <c r="I183" t="s">
        <v>29</v>
      </c>
      <c r="J183" t="s">
        <v>14</v>
      </c>
      <c r="K183" t="s">
        <v>638</v>
      </c>
    </row>
    <row r="184" spans="1:11" x14ac:dyDescent="0.3">
      <c r="A184" s="7">
        <v>9279</v>
      </c>
      <c r="B184" t="s">
        <v>436</v>
      </c>
      <c r="C184" t="s">
        <v>437</v>
      </c>
      <c r="E184" t="str">
        <f t="shared" si="2"/>
        <v>Risae Koga</v>
      </c>
      <c r="F184" t="s">
        <v>67</v>
      </c>
      <c r="G184" t="s">
        <v>68</v>
      </c>
      <c r="I184" t="s">
        <v>13</v>
      </c>
      <c r="J184" t="s">
        <v>14</v>
      </c>
      <c r="K184" t="s">
        <v>637</v>
      </c>
    </row>
    <row r="185" spans="1:11" x14ac:dyDescent="0.3">
      <c r="A185" s="7">
        <v>9280</v>
      </c>
      <c r="B185" t="s">
        <v>438</v>
      </c>
      <c r="C185" t="s">
        <v>439</v>
      </c>
      <c r="E185" t="str">
        <f t="shared" si="2"/>
        <v>Loreta Roldán Jasso</v>
      </c>
      <c r="F185" t="s">
        <v>108</v>
      </c>
      <c r="G185" t="s">
        <v>28</v>
      </c>
      <c r="I185" t="s">
        <v>13</v>
      </c>
      <c r="J185" t="s">
        <v>14</v>
      </c>
      <c r="K185" t="s">
        <v>170</v>
      </c>
    </row>
    <row r="186" spans="1:11" x14ac:dyDescent="0.3">
      <c r="A186" s="7">
        <v>9281</v>
      </c>
      <c r="B186" t="s">
        <v>440</v>
      </c>
      <c r="C186" t="s">
        <v>441</v>
      </c>
      <c r="E186" t="str">
        <f t="shared" si="2"/>
        <v>Xia Tseng</v>
      </c>
      <c r="F186" t="s">
        <v>42</v>
      </c>
      <c r="G186" t="s">
        <v>43</v>
      </c>
      <c r="I186" t="s">
        <v>44</v>
      </c>
      <c r="J186" t="s">
        <v>14</v>
      </c>
      <c r="K186" t="s">
        <v>170</v>
      </c>
    </row>
    <row r="187" spans="1:11" x14ac:dyDescent="0.3">
      <c r="A187" s="7">
        <v>9282</v>
      </c>
      <c r="B187" t="s">
        <v>442</v>
      </c>
      <c r="C187" t="s">
        <v>443</v>
      </c>
      <c r="E187" t="str">
        <f t="shared" si="2"/>
        <v>Xin Qian T'an</v>
      </c>
      <c r="F187" t="s">
        <v>118</v>
      </c>
      <c r="G187" t="s">
        <v>119</v>
      </c>
      <c r="I187" t="s">
        <v>23</v>
      </c>
      <c r="J187" t="s">
        <v>14</v>
      </c>
      <c r="K187" t="s">
        <v>641</v>
      </c>
    </row>
    <row r="188" spans="1:11" x14ac:dyDescent="0.3">
      <c r="A188" s="7">
        <v>9283</v>
      </c>
      <c r="B188" t="s">
        <v>444</v>
      </c>
      <c r="C188" t="s">
        <v>159</v>
      </c>
      <c r="D188" t="s">
        <v>115</v>
      </c>
      <c r="E188" t="str">
        <f t="shared" si="2"/>
        <v>Scott Kirkendall</v>
      </c>
      <c r="F188" t="s">
        <v>33</v>
      </c>
      <c r="G188" t="s">
        <v>34</v>
      </c>
      <c r="I188" t="s">
        <v>35</v>
      </c>
      <c r="J188" t="s">
        <v>24</v>
      </c>
      <c r="K188" t="s">
        <v>641</v>
      </c>
    </row>
    <row r="189" spans="1:11" x14ac:dyDescent="0.3">
      <c r="A189" s="7">
        <v>9284</v>
      </c>
      <c r="B189" t="s">
        <v>445</v>
      </c>
      <c r="C189" t="s">
        <v>446</v>
      </c>
      <c r="E189" t="str">
        <f t="shared" si="2"/>
        <v>Annabell Sikes</v>
      </c>
      <c r="F189" t="s">
        <v>332</v>
      </c>
      <c r="G189" t="s">
        <v>91</v>
      </c>
      <c r="I189" t="s">
        <v>29</v>
      </c>
      <c r="J189" t="s">
        <v>14</v>
      </c>
      <c r="K189" t="s">
        <v>635</v>
      </c>
    </row>
    <row r="190" spans="1:11" x14ac:dyDescent="0.3">
      <c r="A190" s="7">
        <v>9285</v>
      </c>
      <c r="B190" t="s">
        <v>447</v>
      </c>
      <c r="C190" t="s">
        <v>448</v>
      </c>
      <c r="D190" t="s">
        <v>77</v>
      </c>
      <c r="E190" t="str">
        <f t="shared" si="2"/>
        <v>Sarah Sanders</v>
      </c>
      <c r="F190" t="s">
        <v>341</v>
      </c>
      <c r="G190" t="s">
        <v>18</v>
      </c>
      <c r="I190" t="s">
        <v>13</v>
      </c>
      <c r="J190" t="s">
        <v>14</v>
      </c>
      <c r="K190" t="s">
        <v>635</v>
      </c>
    </row>
    <row r="191" spans="1:11" x14ac:dyDescent="0.3">
      <c r="A191" s="7">
        <v>9286</v>
      </c>
      <c r="B191" t="s">
        <v>449</v>
      </c>
      <c r="C191" t="s">
        <v>82</v>
      </c>
      <c r="D191" t="s">
        <v>89</v>
      </c>
      <c r="E191" t="str">
        <f t="shared" si="2"/>
        <v>Richard Rice</v>
      </c>
      <c r="F191" t="s">
        <v>21</v>
      </c>
      <c r="G191" t="s">
        <v>22</v>
      </c>
      <c r="I191" t="s">
        <v>29</v>
      </c>
      <c r="J191" t="s">
        <v>14</v>
      </c>
      <c r="K191" t="s">
        <v>639</v>
      </c>
    </row>
    <row r="192" spans="1:11" x14ac:dyDescent="0.3">
      <c r="A192" s="7">
        <v>9287</v>
      </c>
      <c r="B192" t="s">
        <v>330</v>
      </c>
      <c r="C192" t="s">
        <v>450</v>
      </c>
      <c r="D192" t="s">
        <v>77</v>
      </c>
      <c r="E192" t="str">
        <f t="shared" si="2"/>
        <v>Russell Martin</v>
      </c>
      <c r="F192" t="s">
        <v>451</v>
      </c>
      <c r="G192" t="s">
        <v>91</v>
      </c>
      <c r="I192" t="s">
        <v>35</v>
      </c>
      <c r="J192" t="s">
        <v>24</v>
      </c>
      <c r="K192" t="s">
        <v>636</v>
      </c>
    </row>
    <row r="193" spans="1:11" x14ac:dyDescent="0.3">
      <c r="A193" s="7">
        <v>9288</v>
      </c>
      <c r="B193" t="s">
        <v>143</v>
      </c>
      <c r="C193" t="s">
        <v>31</v>
      </c>
      <c r="D193" t="s">
        <v>77</v>
      </c>
      <c r="E193" t="str">
        <f t="shared" si="2"/>
        <v>Mary Jordan</v>
      </c>
      <c r="F193" t="s">
        <v>33</v>
      </c>
      <c r="G193" t="s">
        <v>34</v>
      </c>
      <c r="I193" t="s">
        <v>13</v>
      </c>
      <c r="J193" t="s">
        <v>14</v>
      </c>
      <c r="K193" t="s">
        <v>641</v>
      </c>
    </row>
    <row r="194" spans="1:11" x14ac:dyDescent="0.3">
      <c r="A194" s="7">
        <v>9289</v>
      </c>
      <c r="B194" t="s">
        <v>452</v>
      </c>
      <c r="C194" t="s">
        <v>453</v>
      </c>
      <c r="D194" t="s">
        <v>47</v>
      </c>
      <c r="E194" t="str">
        <f t="shared" si="2"/>
        <v>Tommy Mcwhorter</v>
      </c>
      <c r="F194" t="s">
        <v>118</v>
      </c>
      <c r="G194" t="s">
        <v>119</v>
      </c>
      <c r="I194" t="s">
        <v>13</v>
      </c>
      <c r="J194" t="s">
        <v>14</v>
      </c>
      <c r="K194" t="s">
        <v>642</v>
      </c>
    </row>
    <row r="195" spans="1:11" x14ac:dyDescent="0.3">
      <c r="A195" s="7">
        <v>9290</v>
      </c>
      <c r="B195" t="s">
        <v>454</v>
      </c>
      <c r="C195" t="s">
        <v>455</v>
      </c>
      <c r="E195" t="str">
        <f t="shared" si="2"/>
        <v>Kahoru Tada</v>
      </c>
      <c r="F195" t="s">
        <v>21</v>
      </c>
      <c r="G195" t="s">
        <v>22</v>
      </c>
      <c r="I195" t="s">
        <v>13</v>
      </c>
      <c r="J195" t="s">
        <v>14</v>
      </c>
      <c r="K195" t="s">
        <v>170</v>
      </c>
    </row>
    <row r="196" spans="1:11" x14ac:dyDescent="0.3">
      <c r="A196" s="7">
        <v>9291</v>
      </c>
      <c r="B196" t="s">
        <v>456</v>
      </c>
      <c r="C196" t="s">
        <v>457</v>
      </c>
      <c r="D196" t="s">
        <v>182</v>
      </c>
      <c r="E196" t="str">
        <f t="shared" si="2"/>
        <v>Rose Edwards</v>
      </c>
      <c r="F196" t="s">
        <v>80</v>
      </c>
      <c r="G196" t="s">
        <v>646</v>
      </c>
      <c r="I196" t="s">
        <v>13</v>
      </c>
      <c r="J196" t="s">
        <v>14</v>
      </c>
      <c r="K196" t="s">
        <v>641</v>
      </c>
    </row>
    <row r="197" spans="1:11" x14ac:dyDescent="0.3">
      <c r="A197" s="7">
        <v>9292</v>
      </c>
      <c r="B197" t="s">
        <v>458</v>
      </c>
      <c r="C197" t="s">
        <v>210</v>
      </c>
      <c r="E197" t="str">
        <f t="shared" ref="E197:E260" si="3">CONCATENATE(C197," ",B197)</f>
        <v>Dewei Hsia</v>
      </c>
      <c r="F197" t="s">
        <v>38</v>
      </c>
      <c r="G197" t="s">
        <v>39</v>
      </c>
      <c r="I197" t="s">
        <v>53</v>
      </c>
      <c r="J197" t="s">
        <v>14</v>
      </c>
      <c r="K197" t="s">
        <v>170</v>
      </c>
    </row>
    <row r="198" spans="1:11" x14ac:dyDescent="0.3">
      <c r="A198" s="7">
        <v>9293</v>
      </c>
      <c r="B198" t="s">
        <v>459</v>
      </c>
      <c r="C198" t="s">
        <v>460</v>
      </c>
      <c r="E198" t="str">
        <f t="shared" si="3"/>
        <v>Natsuyo Kitano</v>
      </c>
      <c r="F198" t="s">
        <v>33</v>
      </c>
      <c r="G198" t="s">
        <v>34</v>
      </c>
      <c r="I198" t="s">
        <v>35</v>
      </c>
      <c r="J198" t="s">
        <v>14</v>
      </c>
      <c r="K198" t="s">
        <v>640</v>
      </c>
    </row>
    <row r="199" spans="1:11" x14ac:dyDescent="0.3">
      <c r="A199" s="7">
        <v>9294</v>
      </c>
      <c r="B199" t="s">
        <v>461</v>
      </c>
      <c r="C199" t="s">
        <v>462</v>
      </c>
      <c r="E199" t="str">
        <f t="shared" si="3"/>
        <v>Sayo Kubo</v>
      </c>
      <c r="F199" t="s">
        <v>358</v>
      </c>
      <c r="G199" t="s">
        <v>91</v>
      </c>
      <c r="I199" t="s">
        <v>35</v>
      </c>
      <c r="J199" t="s">
        <v>14</v>
      </c>
      <c r="K199" t="s">
        <v>641</v>
      </c>
    </row>
    <row r="200" spans="1:11" x14ac:dyDescent="0.3">
      <c r="A200" s="7">
        <v>9295</v>
      </c>
      <c r="B200" t="s">
        <v>463</v>
      </c>
      <c r="C200" t="s">
        <v>464</v>
      </c>
      <c r="E200" t="str">
        <f t="shared" si="3"/>
        <v>Chihoko Kurata</v>
      </c>
      <c r="F200" t="s">
        <v>21</v>
      </c>
      <c r="G200" t="s">
        <v>22</v>
      </c>
      <c r="I200" t="s">
        <v>23</v>
      </c>
      <c r="J200" t="s">
        <v>14</v>
      </c>
      <c r="K200" t="s">
        <v>637</v>
      </c>
    </row>
    <row r="201" spans="1:11" x14ac:dyDescent="0.3">
      <c r="A201" s="7">
        <v>9296</v>
      </c>
      <c r="B201" t="s">
        <v>465</v>
      </c>
      <c r="C201" t="s">
        <v>466</v>
      </c>
      <c r="D201" t="s">
        <v>32</v>
      </c>
      <c r="E201" t="str">
        <f t="shared" si="3"/>
        <v>Maurice Inglis</v>
      </c>
      <c r="F201" t="s">
        <v>21</v>
      </c>
      <c r="G201" t="s">
        <v>22</v>
      </c>
      <c r="I201" t="s">
        <v>23</v>
      </c>
      <c r="J201" t="s">
        <v>14</v>
      </c>
      <c r="K201" t="s">
        <v>640</v>
      </c>
    </row>
    <row r="202" spans="1:11" x14ac:dyDescent="0.3">
      <c r="A202" s="7">
        <v>9297</v>
      </c>
      <c r="B202" t="s">
        <v>467</v>
      </c>
      <c r="C202" t="s">
        <v>468</v>
      </c>
      <c r="E202" t="str">
        <f t="shared" si="3"/>
        <v>Fuyuka Aoki</v>
      </c>
      <c r="F202" t="s">
        <v>94</v>
      </c>
      <c r="G202" t="s">
        <v>95</v>
      </c>
      <c r="I202" t="s">
        <v>13</v>
      </c>
      <c r="J202" t="s">
        <v>24</v>
      </c>
      <c r="K202" t="s">
        <v>170</v>
      </c>
    </row>
    <row r="203" spans="1:11" x14ac:dyDescent="0.3">
      <c r="A203" s="7">
        <v>9298</v>
      </c>
      <c r="B203" t="s">
        <v>469</v>
      </c>
      <c r="C203" t="s">
        <v>470</v>
      </c>
      <c r="E203" t="str">
        <f t="shared" si="3"/>
        <v>Ning Yen</v>
      </c>
      <c r="F203" t="s">
        <v>471</v>
      </c>
      <c r="G203" t="s">
        <v>645</v>
      </c>
      <c r="I203" t="s">
        <v>35</v>
      </c>
      <c r="J203" t="s">
        <v>24</v>
      </c>
      <c r="K203" t="s">
        <v>635</v>
      </c>
    </row>
    <row r="204" spans="1:11" x14ac:dyDescent="0.3">
      <c r="A204" s="7">
        <v>9299</v>
      </c>
      <c r="B204" t="s">
        <v>472</v>
      </c>
      <c r="C204" t="s">
        <v>473</v>
      </c>
      <c r="E204" t="str">
        <f t="shared" si="3"/>
        <v>Shigeki Tanikawa</v>
      </c>
      <c r="F204" t="s">
        <v>474</v>
      </c>
      <c r="G204" t="s">
        <v>91</v>
      </c>
      <c r="I204" t="s">
        <v>53</v>
      </c>
      <c r="J204" t="s">
        <v>14</v>
      </c>
      <c r="K204" t="s">
        <v>636</v>
      </c>
    </row>
    <row r="205" spans="1:11" x14ac:dyDescent="0.3">
      <c r="A205" s="7">
        <v>9300</v>
      </c>
      <c r="B205" t="s">
        <v>475</v>
      </c>
      <c r="C205" t="s">
        <v>476</v>
      </c>
      <c r="E205" t="str">
        <f t="shared" si="3"/>
        <v>Ryuuji Murai</v>
      </c>
      <c r="F205" t="s">
        <v>183</v>
      </c>
      <c r="G205" t="s">
        <v>184</v>
      </c>
      <c r="I205" t="s">
        <v>13</v>
      </c>
      <c r="J205" t="s">
        <v>14</v>
      </c>
      <c r="K205" t="s">
        <v>638</v>
      </c>
    </row>
    <row r="206" spans="1:11" x14ac:dyDescent="0.3">
      <c r="A206" s="7">
        <v>9301</v>
      </c>
      <c r="B206" t="s">
        <v>424</v>
      </c>
      <c r="C206" t="s">
        <v>477</v>
      </c>
      <c r="E206" t="str">
        <f t="shared" si="3"/>
        <v>Sonoko Mori</v>
      </c>
      <c r="F206" t="s">
        <v>21</v>
      </c>
      <c r="G206" t="s">
        <v>22</v>
      </c>
      <c r="I206" t="s">
        <v>23</v>
      </c>
      <c r="J206" t="s">
        <v>14</v>
      </c>
      <c r="K206" t="s">
        <v>640</v>
      </c>
    </row>
    <row r="207" spans="1:11" x14ac:dyDescent="0.3">
      <c r="A207" s="7">
        <v>9302</v>
      </c>
      <c r="B207" t="s">
        <v>478</v>
      </c>
      <c r="C207" t="s">
        <v>479</v>
      </c>
      <c r="E207" t="str">
        <f t="shared" si="3"/>
        <v>Kazuho Araki</v>
      </c>
      <c r="F207" t="s">
        <v>33</v>
      </c>
      <c r="G207" t="s">
        <v>34</v>
      </c>
      <c r="I207" t="s">
        <v>53</v>
      </c>
      <c r="J207" t="s">
        <v>14</v>
      </c>
      <c r="K207" t="s">
        <v>635</v>
      </c>
    </row>
    <row r="208" spans="1:11" x14ac:dyDescent="0.3">
      <c r="A208" s="7">
        <v>9303</v>
      </c>
      <c r="B208" t="s">
        <v>480</v>
      </c>
      <c r="C208" t="s">
        <v>481</v>
      </c>
      <c r="E208" t="str">
        <f t="shared" si="3"/>
        <v>Shiori Miyazaki</v>
      </c>
      <c r="F208" t="s">
        <v>33</v>
      </c>
      <c r="G208" t="s">
        <v>34</v>
      </c>
      <c r="I208" t="s">
        <v>35</v>
      </c>
      <c r="J208" t="s">
        <v>14</v>
      </c>
      <c r="K208" t="s">
        <v>642</v>
      </c>
    </row>
    <row r="209" spans="1:11" x14ac:dyDescent="0.3">
      <c r="A209" s="7">
        <v>9304</v>
      </c>
      <c r="B209" t="s">
        <v>482</v>
      </c>
      <c r="C209" t="s">
        <v>483</v>
      </c>
      <c r="E209" t="str">
        <f t="shared" si="3"/>
        <v>Engo Uchiumi</v>
      </c>
      <c r="F209" t="s">
        <v>484</v>
      </c>
      <c r="G209" t="s">
        <v>91</v>
      </c>
      <c r="I209" t="s">
        <v>53</v>
      </c>
      <c r="J209" t="s">
        <v>14</v>
      </c>
      <c r="K209" t="s">
        <v>635</v>
      </c>
    </row>
    <row r="210" spans="1:11" x14ac:dyDescent="0.3">
      <c r="A210" s="7">
        <v>9305</v>
      </c>
      <c r="B210" t="s">
        <v>485</v>
      </c>
      <c r="C210" t="s">
        <v>486</v>
      </c>
      <c r="E210" t="str">
        <f t="shared" si="3"/>
        <v>Ichirou Takeda</v>
      </c>
      <c r="F210" t="s">
        <v>227</v>
      </c>
      <c r="G210" t="s">
        <v>228</v>
      </c>
      <c r="I210" t="s">
        <v>23</v>
      </c>
      <c r="J210" t="s">
        <v>24</v>
      </c>
      <c r="K210" t="s">
        <v>640</v>
      </c>
    </row>
    <row r="211" spans="1:11" x14ac:dyDescent="0.3">
      <c r="A211" s="7">
        <v>9306</v>
      </c>
      <c r="B211" t="s">
        <v>487</v>
      </c>
      <c r="C211" t="s">
        <v>488</v>
      </c>
      <c r="D211" t="s">
        <v>115</v>
      </c>
      <c r="E211" t="str">
        <f t="shared" si="3"/>
        <v>Sharon Webb</v>
      </c>
      <c r="F211" t="s">
        <v>64</v>
      </c>
      <c r="G211" t="s">
        <v>647</v>
      </c>
      <c r="I211" t="s">
        <v>23</v>
      </c>
      <c r="J211" t="s">
        <v>14</v>
      </c>
      <c r="K211" t="s">
        <v>638</v>
      </c>
    </row>
    <row r="212" spans="1:11" x14ac:dyDescent="0.3">
      <c r="A212" s="7">
        <v>9307</v>
      </c>
      <c r="B212" t="s">
        <v>489</v>
      </c>
      <c r="C212" t="s">
        <v>490</v>
      </c>
      <c r="E212" t="str">
        <f t="shared" si="3"/>
        <v>Sachiko Arakaki</v>
      </c>
      <c r="F212" t="s">
        <v>21</v>
      </c>
      <c r="G212" t="s">
        <v>22</v>
      </c>
      <c r="I212" t="s">
        <v>23</v>
      </c>
      <c r="J212" t="s">
        <v>14</v>
      </c>
      <c r="K212" t="s">
        <v>635</v>
      </c>
    </row>
    <row r="213" spans="1:11" x14ac:dyDescent="0.3">
      <c r="A213" s="7">
        <v>9308</v>
      </c>
      <c r="B213" t="s">
        <v>491</v>
      </c>
      <c r="C213" t="s">
        <v>492</v>
      </c>
      <c r="E213" t="str">
        <f t="shared" si="3"/>
        <v>Aiya Miki</v>
      </c>
      <c r="F213" t="s">
        <v>484</v>
      </c>
      <c r="G213" t="s">
        <v>91</v>
      </c>
      <c r="I213" t="s">
        <v>53</v>
      </c>
      <c r="J213" t="s">
        <v>14</v>
      </c>
      <c r="K213" t="s">
        <v>636</v>
      </c>
    </row>
    <row r="214" spans="1:11" x14ac:dyDescent="0.3">
      <c r="A214" s="7">
        <v>9309</v>
      </c>
      <c r="B214" t="s">
        <v>493</v>
      </c>
      <c r="C214" t="s">
        <v>493</v>
      </c>
      <c r="E214" t="str">
        <f t="shared" si="3"/>
        <v>Yuan Yuan</v>
      </c>
      <c r="F214" t="s">
        <v>21</v>
      </c>
      <c r="G214" t="s">
        <v>22</v>
      </c>
      <c r="I214" t="s">
        <v>208</v>
      </c>
      <c r="J214" t="s">
        <v>14</v>
      </c>
      <c r="K214" t="s">
        <v>638</v>
      </c>
    </row>
    <row r="215" spans="1:11" x14ac:dyDescent="0.3">
      <c r="A215" s="7">
        <v>9310</v>
      </c>
      <c r="B215" t="s">
        <v>494</v>
      </c>
      <c r="C215" t="s">
        <v>495</v>
      </c>
      <c r="E215" t="str">
        <f t="shared" si="3"/>
        <v>Kiyo Kojima</v>
      </c>
      <c r="F215" t="s">
        <v>64</v>
      </c>
      <c r="G215" t="s">
        <v>647</v>
      </c>
      <c r="I215" t="s">
        <v>53</v>
      </c>
      <c r="J215" t="s">
        <v>14</v>
      </c>
      <c r="K215" t="s">
        <v>637</v>
      </c>
    </row>
    <row r="216" spans="1:11" x14ac:dyDescent="0.3">
      <c r="A216" s="7">
        <v>9311</v>
      </c>
      <c r="B216" t="s">
        <v>496</v>
      </c>
      <c r="C216" t="s">
        <v>497</v>
      </c>
      <c r="E216" t="str">
        <f t="shared" si="3"/>
        <v>Ikuya Wakabayashi</v>
      </c>
      <c r="F216" t="s">
        <v>64</v>
      </c>
      <c r="G216" t="s">
        <v>647</v>
      </c>
      <c r="I216" t="s">
        <v>53</v>
      </c>
      <c r="J216" t="s">
        <v>14</v>
      </c>
      <c r="K216" t="s">
        <v>170</v>
      </c>
    </row>
    <row r="217" spans="1:11" x14ac:dyDescent="0.3">
      <c r="A217" s="7">
        <v>9312</v>
      </c>
      <c r="B217" t="s">
        <v>498</v>
      </c>
      <c r="C217" t="s">
        <v>499</v>
      </c>
      <c r="E217" t="str">
        <f t="shared" si="3"/>
        <v>Misayo Fukumoto</v>
      </c>
      <c r="F217" t="s">
        <v>21</v>
      </c>
      <c r="G217" t="s">
        <v>22</v>
      </c>
      <c r="I217" t="s">
        <v>23</v>
      </c>
      <c r="J217" t="s">
        <v>14</v>
      </c>
      <c r="K217" t="s">
        <v>635</v>
      </c>
    </row>
    <row r="218" spans="1:11" x14ac:dyDescent="0.3">
      <c r="A218" s="7">
        <v>9313</v>
      </c>
      <c r="B218" t="s">
        <v>500</v>
      </c>
      <c r="C218" t="s">
        <v>501</v>
      </c>
      <c r="E218" t="str">
        <f t="shared" si="3"/>
        <v>Matthew Cerda Laboy</v>
      </c>
      <c r="F218" t="s">
        <v>33</v>
      </c>
      <c r="G218" t="s">
        <v>34</v>
      </c>
      <c r="I218" t="s">
        <v>13</v>
      </c>
      <c r="J218" t="s">
        <v>14</v>
      </c>
      <c r="K218" t="s">
        <v>637</v>
      </c>
    </row>
    <row r="219" spans="1:11" x14ac:dyDescent="0.3">
      <c r="A219" s="7">
        <v>9314</v>
      </c>
      <c r="B219" t="s">
        <v>502</v>
      </c>
      <c r="C219" t="s">
        <v>503</v>
      </c>
      <c r="E219" t="str">
        <f t="shared" si="3"/>
        <v>Carissa Pacheco Laboy</v>
      </c>
      <c r="F219" t="s">
        <v>50</v>
      </c>
      <c r="G219" t="s">
        <v>649</v>
      </c>
      <c r="I219" t="s">
        <v>23</v>
      </c>
      <c r="J219" t="s">
        <v>14</v>
      </c>
      <c r="K219" t="s">
        <v>641</v>
      </c>
    </row>
    <row r="220" spans="1:11" x14ac:dyDescent="0.3">
      <c r="A220" s="7">
        <v>9315</v>
      </c>
      <c r="B220" t="s">
        <v>504</v>
      </c>
      <c r="C220" t="s">
        <v>505</v>
      </c>
      <c r="E220" t="str">
        <f t="shared" si="3"/>
        <v>Xia He Yüan</v>
      </c>
      <c r="F220" t="s">
        <v>33</v>
      </c>
      <c r="G220" t="s">
        <v>34</v>
      </c>
      <c r="I220" t="s">
        <v>23</v>
      </c>
      <c r="J220" t="s">
        <v>14</v>
      </c>
      <c r="K220" t="s">
        <v>640</v>
      </c>
    </row>
    <row r="221" spans="1:11" x14ac:dyDescent="0.3">
      <c r="A221" s="7">
        <v>9316</v>
      </c>
      <c r="B221" t="s">
        <v>506</v>
      </c>
      <c r="C221" t="s">
        <v>305</v>
      </c>
      <c r="E221" t="str">
        <f t="shared" si="3"/>
        <v>Jing Shih</v>
      </c>
      <c r="F221" t="s">
        <v>27</v>
      </c>
      <c r="G221" t="s">
        <v>28</v>
      </c>
      <c r="I221" t="s">
        <v>338</v>
      </c>
      <c r="J221" t="s">
        <v>14</v>
      </c>
      <c r="K221" t="s">
        <v>635</v>
      </c>
    </row>
    <row r="222" spans="1:11" x14ac:dyDescent="0.3">
      <c r="A222" s="7">
        <v>9317</v>
      </c>
      <c r="B222" t="s">
        <v>212</v>
      </c>
      <c r="C222" t="s">
        <v>401</v>
      </c>
      <c r="E222" t="str">
        <f t="shared" si="3"/>
        <v>Lin Liang</v>
      </c>
      <c r="F222" t="s">
        <v>183</v>
      </c>
      <c r="G222" t="s">
        <v>184</v>
      </c>
      <c r="I222" t="s">
        <v>35</v>
      </c>
      <c r="J222" t="s">
        <v>14</v>
      </c>
      <c r="K222" t="s">
        <v>638</v>
      </c>
    </row>
    <row r="223" spans="1:11" x14ac:dyDescent="0.3">
      <c r="A223" s="7">
        <v>9318</v>
      </c>
      <c r="B223" t="s">
        <v>506</v>
      </c>
      <c r="C223" t="s">
        <v>507</v>
      </c>
      <c r="E223" t="str">
        <f t="shared" si="3"/>
        <v>Sying Shih</v>
      </c>
      <c r="F223" t="s">
        <v>341</v>
      </c>
      <c r="G223" t="s">
        <v>18</v>
      </c>
      <c r="I223" t="s">
        <v>53</v>
      </c>
      <c r="J223" t="s">
        <v>14</v>
      </c>
      <c r="K223" t="s">
        <v>636</v>
      </c>
    </row>
    <row r="224" spans="1:11" x14ac:dyDescent="0.3">
      <c r="A224" s="7">
        <v>9319</v>
      </c>
      <c r="B224" t="s">
        <v>508</v>
      </c>
      <c r="C224" t="s">
        <v>140</v>
      </c>
      <c r="D224" t="s">
        <v>47</v>
      </c>
      <c r="E224" t="str">
        <f t="shared" si="3"/>
        <v>Martha Cloutier</v>
      </c>
      <c r="F224" t="s">
        <v>308</v>
      </c>
      <c r="G224" t="s">
        <v>18</v>
      </c>
      <c r="I224" t="s">
        <v>23</v>
      </c>
      <c r="J224" t="s">
        <v>14</v>
      </c>
      <c r="K224" t="s">
        <v>638</v>
      </c>
    </row>
    <row r="225" spans="1:11" x14ac:dyDescent="0.3">
      <c r="A225" s="7">
        <v>9320</v>
      </c>
      <c r="B225" t="s">
        <v>509</v>
      </c>
      <c r="C225" t="s">
        <v>297</v>
      </c>
      <c r="D225" t="s">
        <v>32</v>
      </c>
      <c r="E225" t="str">
        <f t="shared" si="3"/>
        <v>Joseph Carney</v>
      </c>
      <c r="F225" t="s">
        <v>451</v>
      </c>
      <c r="G225" t="s">
        <v>91</v>
      </c>
      <c r="I225" t="s">
        <v>35</v>
      </c>
      <c r="J225" t="s">
        <v>24</v>
      </c>
      <c r="K225" t="s">
        <v>640</v>
      </c>
    </row>
    <row r="226" spans="1:11" x14ac:dyDescent="0.3">
      <c r="A226" s="7">
        <v>9321</v>
      </c>
      <c r="B226" t="s">
        <v>116</v>
      </c>
      <c r="C226" t="s">
        <v>510</v>
      </c>
      <c r="D226" t="s">
        <v>77</v>
      </c>
      <c r="E226" t="str">
        <f t="shared" si="3"/>
        <v>Chase Hughes</v>
      </c>
      <c r="F226" t="s">
        <v>27</v>
      </c>
      <c r="G226" t="s">
        <v>28</v>
      </c>
      <c r="I226" t="s">
        <v>53</v>
      </c>
      <c r="J226" t="s">
        <v>14</v>
      </c>
      <c r="K226" t="s">
        <v>641</v>
      </c>
    </row>
    <row r="227" spans="1:11" x14ac:dyDescent="0.3">
      <c r="A227" s="7">
        <v>9322</v>
      </c>
      <c r="B227" t="s">
        <v>511</v>
      </c>
      <c r="C227" t="s">
        <v>512</v>
      </c>
      <c r="D227" t="s">
        <v>71</v>
      </c>
      <c r="E227" t="str">
        <f t="shared" si="3"/>
        <v>Ellen Castro</v>
      </c>
      <c r="F227" t="s">
        <v>11</v>
      </c>
      <c r="G227" t="s">
        <v>12</v>
      </c>
      <c r="I227" t="s">
        <v>13</v>
      </c>
      <c r="J227" t="s">
        <v>24</v>
      </c>
      <c r="K227" t="s">
        <v>636</v>
      </c>
    </row>
    <row r="228" spans="1:11" x14ac:dyDescent="0.3">
      <c r="A228" s="7">
        <v>9323</v>
      </c>
      <c r="B228" t="s">
        <v>513</v>
      </c>
      <c r="C228" t="s">
        <v>514</v>
      </c>
      <c r="E228" t="str">
        <f t="shared" si="3"/>
        <v>Abner González Lebrón</v>
      </c>
      <c r="F228" t="s">
        <v>118</v>
      </c>
      <c r="G228" t="s">
        <v>119</v>
      </c>
      <c r="I228" t="s">
        <v>13</v>
      </c>
      <c r="J228" t="s">
        <v>14</v>
      </c>
      <c r="K228" t="s">
        <v>642</v>
      </c>
    </row>
    <row r="229" spans="1:11" x14ac:dyDescent="0.3">
      <c r="A229" s="7">
        <v>9324</v>
      </c>
      <c r="B229" t="s">
        <v>515</v>
      </c>
      <c r="C229" t="s">
        <v>516</v>
      </c>
      <c r="D229" t="s">
        <v>32</v>
      </c>
      <c r="E229" t="str">
        <f t="shared" si="3"/>
        <v>Natalie Hannon</v>
      </c>
      <c r="F229" t="s">
        <v>50</v>
      </c>
      <c r="G229" t="s">
        <v>649</v>
      </c>
      <c r="I229" t="s">
        <v>208</v>
      </c>
      <c r="J229" t="s">
        <v>24</v>
      </c>
      <c r="K229" t="s">
        <v>637</v>
      </c>
    </row>
    <row r="230" spans="1:11" x14ac:dyDescent="0.3">
      <c r="A230" s="7">
        <v>9325</v>
      </c>
      <c r="B230" t="s">
        <v>517</v>
      </c>
      <c r="C230" t="s">
        <v>518</v>
      </c>
      <c r="D230" t="s">
        <v>146</v>
      </c>
      <c r="E230" t="str">
        <f t="shared" si="3"/>
        <v>Leon Phelps</v>
      </c>
      <c r="F230" t="s">
        <v>21</v>
      </c>
      <c r="G230" t="s">
        <v>22</v>
      </c>
      <c r="I230" t="s">
        <v>13</v>
      </c>
      <c r="J230" t="s">
        <v>14</v>
      </c>
      <c r="K230" t="s">
        <v>642</v>
      </c>
    </row>
    <row r="231" spans="1:11" x14ac:dyDescent="0.3">
      <c r="A231" s="7">
        <v>9326</v>
      </c>
      <c r="B231" t="s">
        <v>519</v>
      </c>
      <c r="C231" t="s">
        <v>520</v>
      </c>
      <c r="E231" t="str">
        <f t="shared" si="3"/>
        <v>Hsin Ko</v>
      </c>
      <c r="F231" t="s">
        <v>33</v>
      </c>
      <c r="G231" t="s">
        <v>34</v>
      </c>
      <c r="I231" t="s">
        <v>53</v>
      </c>
      <c r="J231" t="s">
        <v>14</v>
      </c>
      <c r="K231" t="s">
        <v>638</v>
      </c>
    </row>
    <row r="232" spans="1:11" x14ac:dyDescent="0.3">
      <c r="A232" s="7">
        <v>9327</v>
      </c>
      <c r="B232" t="s">
        <v>396</v>
      </c>
      <c r="C232" t="s">
        <v>395</v>
      </c>
      <c r="E232" t="str">
        <f t="shared" si="3"/>
        <v>Bo Sung</v>
      </c>
      <c r="F232" t="s">
        <v>187</v>
      </c>
      <c r="G232" t="s">
        <v>188</v>
      </c>
      <c r="I232" t="s">
        <v>44</v>
      </c>
      <c r="J232" t="s">
        <v>14</v>
      </c>
      <c r="K232" t="s">
        <v>636</v>
      </c>
    </row>
    <row r="233" spans="1:11" x14ac:dyDescent="0.3">
      <c r="A233" s="7">
        <v>9328</v>
      </c>
      <c r="B233" t="s">
        <v>440</v>
      </c>
      <c r="C233" t="s">
        <v>521</v>
      </c>
      <c r="E233" t="str">
        <f t="shared" si="3"/>
        <v>Ju Tseng</v>
      </c>
      <c r="F233" t="s">
        <v>227</v>
      </c>
      <c r="G233" t="s">
        <v>228</v>
      </c>
      <c r="I233" t="s">
        <v>53</v>
      </c>
      <c r="J233" t="s">
        <v>14</v>
      </c>
      <c r="K233" t="s">
        <v>642</v>
      </c>
    </row>
    <row r="234" spans="1:11" x14ac:dyDescent="0.3">
      <c r="A234" s="7">
        <v>9329</v>
      </c>
      <c r="B234" t="s">
        <v>522</v>
      </c>
      <c r="C234" t="s">
        <v>523</v>
      </c>
      <c r="E234" t="str">
        <f t="shared" si="3"/>
        <v>Cai P'an</v>
      </c>
      <c r="F234" t="s">
        <v>21</v>
      </c>
      <c r="G234" t="s">
        <v>22</v>
      </c>
      <c r="I234" t="s">
        <v>29</v>
      </c>
      <c r="J234" t="s">
        <v>14</v>
      </c>
      <c r="K234" t="s">
        <v>642</v>
      </c>
    </row>
    <row r="235" spans="1:11" x14ac:dyDescent="0.3">
      <c r="A235" s="7">
        <v>9330</v>
      </c>
      <c r="B235" t="s">
        <v>524</v>
      </c>
      <c r="C235" t="s">
        <v>370</v>
      </c>
      <c r="D235" t="s">
        <v>112</v>
      </c>
      <c r="E235" t="str">
        <f t="shared" si="3"/>
        <v>Margaret Creager</v>
      </c>
      <c r="F235" t="s">
        <v>33</v>
      </c>
      <c r="G235" t="s">
        <v>34</v>
      </c>
      <c r="I235" t="s">
        <v>13</v>
      </c>
      <c r="J235" t="s">
        <v>14</v>
      </c>
      <c r="K235" t="s">
        <v>642</v>
      </c>
    </row>
    <row r="236" spans="1:11" x14ac:dyDescent="0.3">
      <c r="A236" s="7">
        <v>9331</v>
      </c>
      <c r="B236" t="s">
        <v>525</v>
      </c>
      <c r="C236" t="s">
        <v>186</v>
      </c>
      <c r="D236" t="s">
        <v>107</v>
      </c>
      <c r="E236" t="str">
        <f t="shared" si="3"/>
        <v>Daniel Gulbranson</v>
      </c>
      <c r="F236" t="s">
        <v>21</v>
      </c>
      <c r="G236" t="s">
        <v>22</v>
      </c>
      <c r="I236" t="s">
        <v>53</v>
      </c>
      <c r="J236" t="s">
        <v>14</v>
      </c>
      <c r="K236" t="s">
        <v>642</v>
      </c>
    </row>
    <row r="237" spans="1:11" x14ac:dyDescent="0.3">
      <c r="A237" s="7">
        <v>9332</v>
      </c>
      <c r="B237" t="s">
        <v>526</v>
      </c>
      <c r="C237" t="s">
        <v>527</v>
      </c>
      <c r="E237" t="str">
        <f t="shared" si="3"/>
        <v>Gladys Carrera Linares</v>
      </c>
      <c r="F237" t="s">
        <v>80</v>
      </c>
      <c r="G237" t="s">
        <v>646</v>
      </c>
      <c r="I237" t="s">
        <v>13</v>
      </c>
      <c r="J237" t="s">
        <v>14</v>
      </c>
      <c r="K237" t="s">
        <v>637</v>
      </c>
    </row>
    <row r="238" spans="1:11" x14ac:dyDescent="0.3">
      <c r="A238" s="7">
        <v>9333</v>
      </c>
      <c r="B238" t="s">
        <v>528</v>
      </c>
      <c r="C238" t="s">
        <v>529</v>
      </c>
      <c r="D238" t="s">
        <v>71</v>
      </c>
      <c r="E238" t="str">
        <f t="shared" si="3"/>
        <v>Lawrence Lemaire</v>
      </c>
      <c r="F238" t="s">
        <v>176</v>
      </c>
      <c r="G238" t="s">
        <v>645</v>
      </c>
      <c r="I238" t="s">
        <v>23</v>
      </c>
      <c r="J238" t="s">
        <v>14</v>
      </c>
      <c r="K238" t="s">
        <v>640</v>
      </c>
    </row>
    <row r="239" spans="1:11" x14ac:dyDescent="0.3">
      <c r="A239" s="7">
        <v>9334</v>
      </c>
      <c r="B239" t="s">
        <v>530</v>
      </c>
      <c r="C239" t="s">
        <v>531</v>
      </c>
      <c r="D239" t="s">
        <v>47</v>
      </c>
      <c r="E239" t="str">
        <f t="shared" si="3"/>
        <v>Beverly Parker</v>
      </c>
      <c r="F239" t="s">
        <v>21</v>
      </c>
      <c r="G239" t="s">
        <v>22</v>
      </c>
      <c r="I239" t="s">
        <v>13</v>
      </c>
      <c r="J239" t="s">
        <v>14</v>
      </c>
      <c r="K239" t="s">
        <v>170</v>
      </c>
    </row>
    <row r="240" spans="1:11" x14ac:dyDescent="0.3">
      <c r="A240" s="7">
        <v>9335</v>
      </c>
      <c r="B240" t="s">
        <v>29</v>
      </c>
      <c r="C240" t="s">
        <v>532</v>
      </c>
      <c r="D240" t="s">
        <v>32</v>
      </c>
      <c r="E240" t="str">
        <f t="shared" si="3"/>
        <v>Mercedes Masters</v>
      </c>
      <c r="F240" t="s">
        <v>80</v>
      </c>
      <c r="G240" t="s">
        <v>646</v>
      </c>
      <c r="I240" t="s">
        <v>53</v>
      </c>
      <c r="J240" t="s">
        <v>14</v>
      </c>
      <c r="K240" t="s">
        <v>642</v>
      </c>
    </row>
    <row r="241" spans="1:11" x14ac:dyDescent="0.3">
      <c r="A241" s="7">
        <v>9336</v>
      </c>
      <c r="B241" t="s">
        <v>533</v>
      </c>
      <c r="C241" t="s">
        <v>534</v>
      </c>
      <c r="D241" t="s">
        <v>71</v>
      </c>
      <c r="E241" t="str">
        <f t="shared" si="3"/>
        <v>Cornelia Marshall</v>
      </c>
      <c r="F241" t="s">
        <v>11</v>
      </c>
      <c r="G241" t="s">
        <v>12</v>
      </c>
      <c r="I241" t="s">
        <v>13</v>
      </c>
      <c r="J241" t="s">
        <v>14</v>
      </c>
      <c r="K241" t="s">
        <v>639</v>
      </c>
    </row>
    <row r="242" spans="1:11" x14ac:dyDescent="0.3">
      <c r="A242" s="7">
        <v>9337</v>
      </c>
      <c r="B242" t="s">
        <v>535</v>
      </c>
      <c r="C242" t="s">
        <v>536</v>
      </c>
      <c r="E242" t="str">
        <f t="shared" si="3"/>
        <v>Filebert Gutiérrez Luna</v>
      </c>
      <c r="F242" t="s">
        <v>33</v>
      </c>
      <c r="G242" t="s">
        <v>34</v>
      </c>
      <c r="I242" t="s">
        <v>13</v>
      </c>
      <c r="J242" t="s">
        <v>14</v>
      </c>
      <c r="K242" t="s">
        <v>638</v>
      </c>
    </row>
    <row r="243" spans="1:11" x14ac:dyDescent="0.3">
      <c r="A243" s="7">
        <v>9338</v>
      </c>
      <c r="B243" t="s">
        <v>537</v>
      </c>
      <c r="C243" t="s">
        <v>538</v>
      </c>
      <c r="E243" t="str">
        <f t="shared" si="3"/>
        <v>Heng Hung</v>
      </c>
      <c r="F243" t="s">
        <v>33</v>
      </c>
      <c r="G243" t="s">
        <v>34</v>
      </c>
      <c r="I243" t="s">
        <v>53</v>
      </c>
      <c r="J243" t="s">
        <v>14</v>
      </c>
      <c r="K243" t="s">
        <v>639</v>
      </c>
    </row>
    <row r="244" spans="1:11" x14ac:dyDescent="0.3">
      <c r="A244" s="7">
        <v>9339</v>
      </c>
      <c r="B244" t="s">
        <v>418</v>
      </c>
      <c r="C244" t="s">
        <v>393</v>
      </c>
      <c r="E244" t="str">
        <f t="shared" si="3"/>
        <v>Li Tsai</v>
      </c>
      <c r="F244" t="s">
        <v>38</v>
      </c>
      <c r="G244" t="s">
        <v>39</v>
      </c>
      <c r="I244" t="s">
        <v>23</v>
      </c>
      <c r="J244" t="s">
        <v>14</v>
      </c>
      <c r="K244" t="s">
        <v>635</v>
      </c>
    </row>
    <row r="245" spans="1:11" x14ac:dyDescent="0.3">
      <c r="A245" s="7">
        <v>9340</v>
      </c>
      <c r="B245" t="s">
        <v>539</v>
      </c>
      <c r="C245" t="s">
        <v>540</v>
      </c>
      <c r="E245" t="str">
        <f t="shared" si="3"/>
        <v>On Liao</v>
      </c>
      <c r="F245" t="s">
        <v>64</v>
      </c>
      <c r="G245" t="s">
        <v>647</v>
      </c>
      <c r="I245" t="s">
        <v>53</v>
      </c>
      <c r="J245" t="s">
        <v>14</v>
      </c>
      <c r="K245" t="s">
        <v>638</v>
      </c>
    </row>
    <row r="246" spans="1:11" x14ac:dyDescent="0.3">
      <c r="A246" s="7">
        <v>9341</v>
      </c>
      <c r="B246" t="s">
        <v>541</v>
      </c>
      <c r="C246" t="s">
        <v>542</v>
      </c>
      <c r="E246" t="str">
        <f t="shared" si="3"/>
        <v>Kyouka Nishizawa</v>
      </c>
      <c r="F246" t="s">
        <v>218</v>
      </c>
      <c r="G246" t="s">
        <v>648</v>
      </c>
      <c r="I246" t="s">
        <v>29</v>
      </c>
      <c r="J246" t="s">
        <v>14</v>
      </c>
      <c r="K246" t="s">
        <v>635</v>
      </c>
    </row>
    <row r="247" spans="1:11" x14ac:dyDescent="0.3">
      <c r="A247" s="7">
        <v>9342</v>
      </c>
      <c r="B247" t="s">
        <v>543</v>
      </c>
      <c r="C247" t="s">
        <v>544</v>
      </c>
      <c r="E247" t="str">
        <f t="shared" si="3"/>
        <v>Shigeko Masuda</v>
      </c>
      <c r="F247" t="s">
        <v>21</v>
      </c>
      <c r="G247" t="s">
        <v>22</v>
      </c>
      <c r="I247" t="s">
        <v>23</v>
      </c>
      <c r="J247" t="s">
        <v>14</v>
      </c>
      <c r="K247" t="s">
        <v>636</v>
      </c>
    </row>
    <row r="248" spans="1:11" x14ac:dyDescent="0.3">
      <c r="A248" s="7">
        <v>9343</v>
      </c>
      <c r="B248" t="s">
        <v>545</v>
      </c>
      <c r="C248" t="s">
        <v>546</v>
      </c>
      <c r="E248" t="str">
        <f t="shared" si="3"/>
        <v>Ikuo Kitajima</v>
      </c>
      <c r="F248" t="s">
        <v>56</v>
      </c>
      <c r="G248" t="s">
        <v>650</v>
      </c>
      <c r="I248" t="s">
        <v>13</v>
      </c>
      <c r="J248" t="s">
        <v>14</v>
      </c>
      <c r="K248" t="s">
        <v>640</v>
      </c>
    </row>
    <row r="249" spans="1:11" x14ac:dyDescent="0.3">
      <c r="A249" s="7">
        <v>9344</v>
      </c>
      <c r="B249" t="s">
        <v>547</v>
      </c>
      <c r="C249" t="s">
        <v>548</v>
      </c>
      <c r="E249" t="str">
        <f t="shared" si="3"/>
        <v>Rosamunda Mateo Maldonado</v>
      </c>
      <c r="F249" t="s">
        <v>484</v>
      </c>
      <c r="G249" t="s">
        <v>91</v>
      </c>
      <c r="I249" t="s">
        <v>53</v>
      </c>
      <c r="J249" t="s">
        <v>14</v>
      </c>
      <c r="K249" t="s">
        <v>640</v>
      </c>
    </row>
    <row r="250" spans="1:11" x14ac:dyDescent="0.3">
      <c r="A250" s="7">
        <v>9345</v>
      </c>
      <c r="B250" t="s">
        <v>549</v>
      </c>
      <c r="C250" t="s">
        <v>550</v>
      </c>
      <c r="E250" t="str">
        <f t="shared" si="3"/>
        <v>Ama Amaya Maldonado</v>
      </c>
      <c r="F250" t="s">
        <v>118</v>
      </c>
      <c r="G250" t="s">
        <v>119</v>
      </c>
      <c r="I250" t="s">
        <v>23</v>
      </c>
      <c r="J250" t="s">
        <v>14</v>
      </c>
      <c r="K250" t="s">
        <v>636</v>
      </c>
    </row>
    <row r="251" spans="1:11" x14ac:dyDescent="0.3">
      <c r="A251" s="7">
        <v>9346</v>
      </c>
      <c r="B251" t="s">
        <v>551</v>
      </c>
      <c r="C251" t="s">
        <v>552</v>
      </c>
      <c r="D251" t="s">
        <v>373</v>
      </c>
      <c r="E251" t="str">
        <f t="shared" si="3"/>
        <v>Charles Norman</v>
      </c>
      <c r="F251" t="s">
        <v>553</v>
      </c>
      <c r="G251" t="s">
        <v>91</v>
      </c>
      <c r="I251" t="s">
        <v>23</v>
      </c>
      <c r="J251" t="s">
        <v>14</v>
      </c>
      <c r="K251" t="s">
        <v>638</v>
      </c>
    </row>
    <row r="252" spans="1:11" x14ac:dyDescent="0.3">
      <c r="A252" s="7">
        <v>9347</v>
      </c>
      <c r="B252" t="s">
        <v>554</v>
      </c>
      <c r="C252" t="s">
        <v>555</v>
      </c>
      <c r="E252" t="str">
        <f t="shared" si="3"/>
        <v>Xiong Yeh</v>
      </c>
      <c r="F252" t="s">
        <v>21</v>
      </c>
      <c r="G252" t="s">
        <v>22</v>
      </c>
      <c r="I252" t="s">
        <v>53</v>
      </c>
      <c r="J252" t="s">
        <v>14</v>
      </c>
      <c r="K252" t="s">
        <v>641</v>
      </c>
    </row>
    <row r="253" spans="1:11" x14ac:dyDescent="0.3">
      <c r="A253" s="7">
        <v>9348</v>
      </c>
      <c r="B253" t="s">
        <v>556</v>
      </c>
      <c r="C253" t="s">
        <v>46</v>
      </c>
      <c r="D253" t="s">
        <v>83</v>
      </c>
      <c r="E253" t="str">
        <f t="shared" si="3"/>
        <v>David Carter</v>
      </c>
      <c r="F253" t="s">
        <v>27</v>
      </c>
      <c r="G253" t="s">
        <v>28</v>
      </c>
      <c r="I253" t="s">
        <v>29</v>
      </c>
      <c r="J253" t="s">
        <v>14</v>
      </c>
      <c r="K253" t="s">
        <v>642</v>
      </c>
    </row>
    <row r="254" spans="1:11" x14ac:dyDescent="0.3">
      <c r="A254" s="7">
        <v>9349</v>
      </c>
      <c r="B254" t="s">
        <v>557</v>
      </c>
      <c r="C254" t="s">
        <v>558</v>
      </c>
      <c r="D254" t="s">
        <v>83</v>
      </c>
      <c r="E254" t="str">
        <f t="shared" si="3"/>
        <v>Geneva Rivera</v>
      </c>
      <c r="F254" t="s">
        <v>559</v>
      </c>
      <c r="G254" t="s">
        <v>91</v>
      </c>
      <c r="I254" t="s">
        <v>13</v>
      </c>
      <c r="J254" t="s">
        <v>14</v>
      </c>
      <c r="K254" t="s">
        <v>637</v>
      </c>
    </row>
    <row r="255" spans="1:11" x14ac:dyDescent="0.3">
      <c r="A255" s="7">
        <v>9350</v>
      </c>
      <c r="B255" t="s">
        <v>560</v>
      </c>
      <c r="C255" t="s">
        <v>561</v>
      </c>
      <c r="D255" t="s">
        <v>98</v>
      </c>
      <c r="E255" t="str">
        <f t="shared" si="3"/>
        <v>Lila Stewart</v>
      </c>
      <c r="F255" t="s">
        <v>94</v>
      </c>
      <c r="G255" t="s">
        <v>95</v>
      </c>
      <c r="I255" t="s">
        <v>23</v>
      </c>
      <c r="J255" t="s">
        <v>14</v>
      </c>
      <c r="K255" t="s">
        <v>635</v>
      </c>
    </row>
    <row r="256" spans="1:11" x14ac:dyDescent="0.3">
      <c r="A256" s="7">
        <v>9351</v>
      </c>
      <c r="B256" t="s">
        <v>562</v>
      </c>
      <c r="C256" t="s">
        <v>563</v>
      </c>
      <c r="E256" t="str">
        <f t="shared" si="3"/>
        <v>Glauc Urías Marrero</v>
      </c>
      <c r="F256" t="s">
        <v>326</v>
      </c>
      <c r="G256" t="s">
        <v>18</v>
      </c>
      <c r="I256" t="s">
        <v>53</v>
      </c>
      <c r="J256" t="s">
        <v>14</v>
      </c>
      <c r="K256" t="s">
        <v>170</v>
      </c>
    </row>
    <row r="257" spans="1:11" x14ac:dyDescent="0.3">
      <c r="A257" s="7">
        <v>9352</v>
      </c>
      <c r="B257" t="s">
        <v>564</v>
      </c>
      <c r="C257" t="s">
        <v>565</v>
      </c>
      <c r="E257" t="str">
        <f t="shared" si="3"/>
        <v>Shirley Sroka</v>
      </c>
      <c r="F257" t="s">
        <v>193</v>
      </c>
      <c r="G257" t="s">
        <v>95</v>
      </c>
      <c r="I257" t="s">
        <v>29</v>
      </c>
      <c r="J257" t="s">
        <v>14</v>
      </c>
      <c r="K257" t="s">
        <v>640</v>
      </c>
    </row>
    <row r="258" spans="1:11" x14ac:dyDescent="0.3">
      <c r="A258" s="7">
        <v>9353</v>
      </c>
      <c r="B258" t="s">
        <v>566</v>
      </c>
      <c r="C258" t="s">
        <v>567</v>
      </c>
      <c r="E258" t="str">
        <f t="shared" si="3"/>
        <v>Keiji Hamasaki</v>
      </c>
      <c r="F258" t="s">
        <v>21</v>
      </c>
      <c r="G258" t="s">
        <v>22</v>
      </c>
      <c r="I258" t="s">
        <v>23</v>
      </c>
      <c r="J258" t="s">
        <v>14</v>
      </c>
      <c r="K258" t="s">
        <v>642</v>
      </c>
    </row>
    <row r="259" spans="1:11" x14ac:dyDescent="0.3">
      <c r="A259" s="7">
        <v>9354</v>
      </c>
      <c r="B259" t="s">
        <v>568</v>
      </c>
      <c r="C259" t="s">
        <v>569</v>
      </c>
      <c r="E259" t="str">
        <f t="shared" si="3"/>
        <v>Fumiko Ouchi</v>
      </c>
      <c r="F259" t="s">
        <v>21</v>
      </c>
      <c r="G259" t="s">
        <v>22</v>
      </c>
      <c r="I259" t="s">
        <v>13</v>
      </c>
      <c r="J259" t="s">
        <v>14</v>
      </c>
      <c r="K259" t="s">
        <v>636</v>
      </c>
    </row>
    <row r="260" spans="1:11" x14ac:dyDescent="0.3">
      <c r="A260" s="7">
        <v>9355</v>
      </c>
      <c r="B260" t="s">
        <v>498</v>
      </c>
      <c r="C260" t="s">
        <v>570</v>
      </c>
      <c r="E260" t="str">
        <f t="shared" si="3"/>
        <v>Yoshikazu Fukumoto</v>
      </c>
      <c r="F260" t="s">
        <v>11</v>
      </c>
      <c r="G260" t="s">
        <v>12</v>
      </c>
      <c r="I260" t="s">
        <v>53</v>
      </c>
      <c r="J260" t="s">
        <v>14</v>
      </c>
      <c r="K260" t="s">
        <v>637</v>
      </c>
    </row>
    <row r="261" spans="1:11" x14ac:dyDescent="0.3">
      <c r="A261" s="7">
        <v>9356</v>
      </c>
      <c r="B261" t="s">
        <v>571</v>
      </c>
      <c r="C261" t="s">
        <v>82</v>
      </c>
      <c r="D261" t="s">
        <v>83</v>
      </c>
      <c r="E261" t="str">
        <f t="shared" ref="E261:E292" si="4">CONCATENATE(C261," ",B261)</f>
        <v>Richard Christman</v>
      </c>
      <c r="F261" t="s">
        <v>183</v>
      </c>
      <c r="G261" t="s">
        <v>184</v>
      </c>
      <c r="I261" t="s">
        <v>53</v>
      </c>
      <c r="J261" t="s">
        <v>14</v>
      </c>
      <c r="K261" t="s">
        <v>642</v>
      </c>
    </row>
    <row r="262" spans="1:11" x14ac:dyDescent="0.3">
      <c r="A262" s="7">
        <v>9357</v>
      </c>
      <c r="B262" t="s">
        <v>572</v>
      </c>
      <c r="C262" t="s">
        <v>573</v>
      </c>
      <c r="E262" t="str">
        <f t="shared" si="4"/>
        <v>Douglas Morrison</v>
      </c>
      <c r="F262" t="s">
        <v>341</v>
      </c>
      <c r="G262" t="s">
        <v>18</v>
      </c>
      <c r="I262" t="s">
        <v>13</v>
      </c>
      <c r="J262" t="s">
        <v>14</v>
      </c>
      <c r="K262" t="s">
        <v>638</v>
      </c>
    </row>
    <row r="263" spans="1:11" x14ac:dyDescent="0.3">
      <c r="A263" s="7">
        <v>9358</v>
      </c>
      <c r="B263" t="s">
        <v>574</v>
      </c>
      <c r="C263" t="s">
        <v>575</v>
      </c>
      <c r="D263" t="s">
        <v>107</v>
      </c>
      <c r="E263" t="str">
        <f t="shared" si="4"/>
        <v>Frank Howell</v>
      </c>
      <c r="F263" t="s">
        <v>11</v>
      </c>
      <c r="G263" t="s">
        <v>12</v>
      </c>
      <c r="I263" t="s">
        <v>23</v>
      </c>
      <c r="J263" t="s">
        <v>14</v>
      </c>
      <c r="K263" t="s">
        <v>638</v>
      </c>
    </row>
    <row r="264" spans="1:11" x14ac:dyDescent="0.3">
      <c r="A264" s="7">
        <v>9359</v>
      </c>
      <c r="B264" t="s">
        <v>576</v>
      </c>
      <c r="C264" t="s">
        <v>577</v>
      </c>
      <c r="E264" t="str">
        <f t="shared" si="4"/>
        <v>Paul Trevino</v>
      </c>
      <c r="F264" t="s">
        <v>94</v>
      </c>
      <c r="G264" t="s">
        <v>95</v>
      </c>
      <c r="I264" t="s">
        <v>23</v>
      </c>
      <c r="J264" t="s">
        <v>14</v>
      </c>
      <c r="K264" t="s">
        <v>170</v>
      </c>
    </row>
    <row r="265" spans="1:11" x14ac:dyDescent="0.3">
      <c r="A265" s="7">
        <v>9360</v>
      </c>
      <c r="B265" t="s">
        <v>578</v>
      </c>
      <c r="C265" t="s">
        <v>579</v>
      </c>
      <c r="E265" t="str">
        <f t="shared" si="4"/>
        <v>Incul Ulibarri Mejía</v>
      </c>
      <c r="F265" t="s">
        <v>21</v>
      </c>
      <c r="G265" t="s">
        <v>22</v>
      </c>
      <c r="I265" t="s">
        <v>13</v>
      </c>
      <c r="J265" t="s">
        <v>14</v>
      </c>
      <c r="K265" t="s">
        <v>637</v>
      </c>
    </row>
    <row r="266" spans="1:11" x14ac:dyDescent="0.3">
      <c r="A266" s="7">
        <v>9361</v>
      </c>
      <c r="B266" t="s">
        <v>580</v>
      </c>
      <c r="C266" t="s">
        <v>581</v>
      </c>
      <c r="E266" t="str">
        <f t="shared" si="4"/>
        <v>Jinya Ootsuki</v>
      </c>
      <c r="F266" t="s">
        <v>21</v>
      </c>
      <c r="G266" t="s">
        <v>22</v>
      </c>
      <c r="I266" t="s">
        <v>13</v>
      </c>
      <c r="J266" t="s">
        <v>14</v>
      </c>
      <c r="K266" t="s">
        <v>640</v>
      </c>
    </row>
    <row r="267" spans="1:11" x14ac:dyDescent="0.3">
      <c r="A267" s="7">
        <v>9362</v>
      </c>
      <c r="B267" t="s">
        <v>82</v>
      </c>
      <c r="C267" t="s">
        <v>582</v>
      </c>
      <c r="D267" t="s">
        <v>71</v>
      </c>
      <c r="E267" t="str">
        <f t="shared" si="4"/>
        <v>Dave Richard</v>
      </c>
      <c r="F267" t="s">
        <v>183</v>
      </c>
      <c r="G267" t="s">
        <v>184</v>
      </c>
      <c r="I267" t="s">
        <v>13</v>
      </c>
      <c r="J267" t="s">
        <v>24</v>
      </c>
      <c r="K267" t="s">
        <v>641</v>
      </c>
    </row>
    <row r="268" spans="1:11" x14ac:dyDescent="0.3">
      <c r="A268" s="7">
        <v>9363</v>
      </c>
      <c r="B268" t="s">
        <v>583</v>
      </c>
      <c r="C268" t="s">
        <v>584</v>
      </c>
      <c r="D268" t="s">
        <v>373</v>
      </c>
      <c r="E268" t="str">
        <f t="shared" si="4"/>
        <v>Gerald Spencer</v>
      </c>
      <c r="F268" t="s">
        <v>11</v>
      </c>
      <c r="G268" t="s">
        <v>12</v>
      </c>
      <c r="I268" t="s">
        <v>13</v>
      </c>
      <c r="J268" t="s">
        <v>14</v>
      </c>
      <c r="K268" t="s">
        <v>636</v>
      </c>
    </row>
    <row r="269" spans="1:11" x14ac:dyDescent="0.3">
      <c r="A269" s="7">
        <v>9364</v>
      </c>
      <c r="B269" t="s">
        <v>530</v>
      </c>
      <c r="C269" t="s">
        <v>585</v>
      </c>
      <c r="D269" t="s">
        <v>115</v>
      </c>
      <c r="E269" t="str">
        <f t="shared" si="4"/>
        <v>Octavia Parker</v>
      </c>
      <c r="F269" t="s">
        <v>33</v>
      </c>
      <c r="G269" t="s">
        <v>34</v>
      </c>
      <c r="I269" t="s">
        <v>13</v>
      </c>
      <c r="J269" t="s">
        <v>14</v>
      </c>
      <c r="K269" t="s">
        <v>636</v>
      </c>
    </row>
    <row r="270" spans="1:11" x14ac:dyDescent="0.3">
      <c r="A270" s="7">
        <v>9365</v>
      </c>
      <c r="B270" t="s">
        <v>586</v>
      </c>
      <c r="C270" t="s">
        <v>587</v>
      </c>
      <c r="E270" t="str">
        <f t="shared" si="4"/>
        <v>Erico Sauceda Miramontes</v>
      </c>
      <c r="F270" t="s">
        <v>67</v>
      </c>
      <c r="G270" t="s">
        <v>68</v>
      </c>
      <c r="I270" t="s">
        <v>13</v>
      </c>
      <c r="J270" t="s">
        <v>24</v>
      </c>
      <c r="K270" t="s">
        <v>170</v>
      </c>
    </row>
    <row r="271" spans="1:11" x14ac:dyDescent="0.3">
      <c r="A271" s="7">
        <v>9366</v>
      </c>
      <c r="B271" t="s">
        <v>588</v>
      </c>
      <c r="C271" t="s">
        <v>589</v>
      </c>
      <c r="E271" t="str">
        <f t="shared" si="4"/>
        <v>Kiyoteru Shinoda</v>
      </c>
      <c r="F271" t="s">
        <v>474</v>
      </c>
      <c r="G271" t="s">
        <v>91</v>
      </c>
      <c r="I271" t="s">
        <v>53</v>
      </c>
      <c r="J271" t="s">
        <v>14</v>
      </c>
      <c r="K271" t="s">
        <v>635</v>
      </c>
    </row>
    <row r="272" spans="1:11" x14ac:dyDescent="0.3">
      <c r="A272" s="7">
        <v>9367</v>
      </c>
      <c r="B272" t="s">
        <v>590</v>
      </c>
      <c r="C272" t="s">
        <v>591</v>
      </c>
      <c r="E272" t="str">
        <f t="shared" si="4"/>
        <v>Hiroyuki Gotou</v>
      </c>
      <c r="F272" t="s">
        <v>218</v>
      </c>
      <c r="G272" t="s">
        <v>648</v>
      </c>
      <c r="I272" t="s">
        <v>53</v>
      </c>
      <c r="J272" t="s">
        <v>14</v>
      </c>
      <c r="K272" t="s">
        <v>640</v>
      </c>
    </row>
    <row r="273" spans="1:11" x14ac:dyDescent="0.3">
      <c r="A273" s="7">
        <v>9368</v>
      </c>
      <c r="B273" t="s">
        <v>592</v>
      </c>
      <c r="C273" t="s">
        <v>593</v>
      </c>
      <c r="E273" t="str">
        <f t="shared" si="4"/>
        <v>Fuyuki Tokunaga</v>
      </c>
      <c r="F273" t="s">
        <v>64</v>
      </c>
      <c r="G273" t="s">
        <v>647</v>
      </c>
      <c r="I273" t="s">
        <v>23</v>
      </c>
      <c r="J273" t="s">
        <v>14</v>
      </c>
      <c r="K273" t="s">
        <v>638</v>
      </c>
    </row>
    <row r="274" spans="1:11" x14ac:dyDescent="0.3">
      <c r="A274" s="7">
        <v>9369</v>
      </c>
      <c r="B274" t="s">
        <v>594</v>
      </c>
      <c r="C274" t="s">
        <v>595</v>
      </c>
      <c r="E274" t="str">
        <f t="shared" si="4"/>
        <v>Takeki Maeda</v>
      </c>
      <c r="F274" t="s">
        <v>11</v>
      </c>
      <c r="G274" t="s">
        <v>12</v>
      </c>
      <c r="I274" t="s">
        <v>53</v>
      </c>
      <c r="J274" t="s">
        <v>14</v>
      </c>
      <c r="K274" t="s">
        <v>642</v>
      </c>
    </row>
    <row r="275" spans="1:11" x14ac:dyDescent="0.3">
      <c r="A275" s="7">
        <v>9370</v>
      </c>
      <c r="B275" t="s">
        <v>596</v>
      </c>
      <c r="C275" t="s">
        <v>597</v>
      </c>
      <c r="E275" t="str">
        <f t="shared" si="4"/>
        <v>Mikako Hoshi</v>
      </c>
      <c r="F275" t="s">
        <v>67</v>
      </c>
      <c r="G275" t="s">
        <v>68</v>
      </c>
      <c r="I275" t="s">
        <v>13</v>
      </c>
      <c r="J275" t="s">
        <v>14</v>
      </c>
      <c r="K275" t="s">
        <v>637</v>
      </c>
    </row>
    <row r="276" spans="1:11" x14ac:dyDescent="0.3">
      <c r="A276" s="7">
        <v>9371</v>
      </c>
      <c r="B276" t="s">
        <v>598</v>
      </c>
      <c r="C276" t="s">
        <v>599</v>
      </c>
      <c r="E276" t="str">
        <f t="shared" si="4"/>
        <v>Aline Longoria Molina</v>
      </c>
      <c r="F276" t="s">
        <v>218</v>
      </c>
      <c r="G276" t="s">
        <v>648</v>
      </c>
      <c r="I276" t="s">
        <v>53</v>
      </c>
      <c r="J276" t="s">
        <v>14</v>
      </c>
      <c r="K276" t="s">
        <v>638</v>
      </c>
    </row>
    <row r="277" spans="1:11" x14ac:dyDescent="0.3">
      <c r="A277" s="7">
        <v>9372</v>
      </c>
      <c r="B277" t="s">
        <v>600</v>
      </c>
      <c r="C277" t="s">
        <v>601</v>
      </c>
      <c r="E277" t="str">
        <f t="shared" si="4"/>
        <v>Landolfo Galván Montemayor</v>
      </c>
      <c r="F277" t="s">
        <v>64</v>
      </c>
      <c r="G277" t="s">
        <v>647</v>
      </c>
      <c r="I277" t="s">
        <v>13</v>
      </c>
      <c r="J277" t="s">
        <v>14</v>
      </c>
      <c r="K277" t="s">
        <v>640</v>
      </c>
    </row>
    <row r="278" spans="1:11" x14ac:dyDescent="0.3">
      <c r="A278" s="7">
        <v>9373</v>
      </c>
      <c r="B278" t="s">
        <v>602</v>
      </c>
      <c r="C278" t="s">
        <v>603</v>
      </c>
      <c r="E278" t="str">
        <f t="shared" si="4"/>
        <v>Odila Vallejo Mora</v>
      </c>
      <c r="F278" t="s">
        <v>64</v>
      </c>
      <c r="G278" t="s">
        <v>647</v>
      </c>
      <c r="I278" t="s">
        <v>23</v>
      </c>
      <c r="J278" t="s">
        <v>14</v>
      </c>
      <c r="K278" t="s">
        <v>639</v>
      </c>
    </row>
    <row r="279" spans="1:11" x14ac:dyDescent="0.3">
      <c r="A279" s="7">
        <v>9374</v>
      </c>
      <c r="B279" t="s">
        <v>604</v>
      </c>
      <c r="C279" t="s">
        <v>605</v>
      </c>
      <c r="D279" t="s">
        <v>115</v>
      </c>
      <c r="E279" t="str">
        <f t="shared" si="4"/>
        <v>Ethel Boren</v>
      </c>
      <c r="F279" t="s">
        <v>94</v>
      </c>
      <c r="G279" t="s">
        <v>95</v>
      </c>
      <c r="I279" t="s">
        <v>23</v>
      </c>
      <c r="J279" t="s">
        <v>14</v>
      </c>
      <c r="K279" t="s">
        <v>640</v>
      </c>
    </row>
    <row r="280" spans="1:11" x14ac:dyDescent="0.3">
      <c r="A280" s="7">
        <v>9375</v>
      </c>
      <c r="B280" t="s">
        <v>606</v>
      </c>
      <c r="C280" t="s">
        <v>607</v>
      </c>
      <c r="E280" t="str">
        <f t="shared" si="4"/>
        <v>Ayae Miyamoto</v>
      </c>
      <c r="F280" t="s">
        <v>80</v>
      </c>
      <c r="G280" t="s">
        <v>646</v>
      </c>
      <c r="I280" t="s">
        <v>23</v>
      </c>
      <c r="J280" t="s">
        <v>14</v>
      </c>
      <c r="K280" t="s">
        <v>638</v>
      </c>
    </row>
    <row r="281" spans="1:11" x14ac:dyDescent="0.3">
      <c r="A281" s="7">
        <v>9376</v>
      </c>
      <c r="B281" t="s">
        <v>608</v>
      </c>
      <c r="C281" t="s">
        <v>609</v>
      </c>
      <c r="E281" t="str">
        <f t="shared" si="4"/>
        <v>Yoshihiro Kitahara</v>
      </c>
      <c r="F281" t="s">
        <v>218</v>
      </c>
      <c r="G281" t="s">
        <v>648</v>
      </c>
      <c r="I281" t="s">
        <v>23</v>
      </c>
      <c r="J281" t="s">
        <v>14</v>
      </c>
      <c r="K281" t="s">
        <v>637</v>
      </c>
    </row>
    <row r="282" spans="1:11" x14ac:dyDescent="0.3">
      <c r="A282" s="7">
        <v>9377</v>
      </c>
      <c r="B282" t="s">
        <v>610</v>
      </c>
      <c r="C282" t="s">
        <v>611</v>
      </c>
      <c r="D282" t="s">
        <v>83</v>
      </c>
      <c r="E282" t="str">
        <f t="shared" si="4"/>
        <v>Betsy Nelson</v>
      </c>
      <c r="F282" t="s">
        <v>33</v>
      </c>
      <c r="G282" t="s">
        <v>34</v>
      </c>
      <c r="I282" t="s">
        <v>53</v>
      </c>
      <c r="J282" t="s">
        <v>14</v>
      </c>
      <c r="K282" t="s">
        <v>638</v>
      </c>
    </row>
    <row r="283" spans="1:11" x14ac:dyDescent="0.3">
      <c r="A283" s="7">
        <v>9378</v>
      </c>
      <c r="B283" t="s">
        <v>612</v>
      </c>
      <c r="C283" t="s">
        <v>613</v>
      </c>
      <c r="D283" t="s">
        <v>264</v>
      </c>
      <c r="E283" t="str">
        <f t="shared" si="4"/>
        <v>Lucille Gonzales</v>
      </c>
      <c r="F283" t="s">
        <v>94</v>
      </c>
      <c r="G283" t="s">
        <v>95</v>
      </c>
      <c r="I283" t="s">
        <v>53</v>
      </c>
      <c r="J283" t="s">
        <v>14</v>
      </c>
      <c r="K283" t="s">
        <v>639</v>
      </c>
    </row>
    <row r="284" spans="1:11" x14ac:dyDescent="0.3">
      <c r="A284" s="7">
        <v>9379</v>
      </c>
      <c r="B284" t="s">
        <v>614</v>
      </c>
      <c r="C284" t="s">
        <v>615</v>
      </c>
      <c r="E284" t="str">
        <f t="shared" si="4"/>
        <v>Shiemi Katagiri</v>
      </c>
      <c r="F284" t="s">
        <v>341</v>
      </c>
      <c r="G284" t="s">
        <v>18</v>
      </c>
      <c r="I284" t="s">
        <v>23</v>
      </c>
      <c r="J284" t="s">
        <v>24</v>
      </c>
      <c r="K284" t="s">
        <v>639</v>
      </c>
    </row>
    <row r="285" spans="1:11" x14ac:dyDescent="0.3">
      <c r="A285" s="7">
        <v>9380</v>
      </c>
      <c r="B285" t="s">
        <v>616</v>
      </c>
      <c r="C285" t="s">
        <v>125</v>
      </c>
      <c r="D285" t="s">
        <v>71</v>
      </c>
      <c r="E285" t="str">
        <f t="shared" si="4"/>
        <v>Byron Mckinney</v>
      </c>
      <c r="F285" t="s">
        <v>33</v>
      </c>
      <c r="G285" t="s">
        <v>34</v>
      </c>
      <c r="I285" t="s">
        <v>13</v>
      </c>
      <c r="J285" t="s">
        <v>14</v>
      </c>
      <c r="K285" t="s">
        <v>642</v>
      </c>
    </row>
    <row r="286" spans="1:11" x14ac:dyDescent="0.3">
      <c r="A286" s="7">
        <v>9381</v>
      </c>
      <c r="B286" t="s">
        <v>617</v>
      </c>
      <c r="C286" t="s">
        <v>618</v>
      </c>
      <c r="E286" t="str">
        <f t="shared" si="4"/>
        <v>Mirta Saavedra Muñoz</v>
      </c>
      <c r="F286" t="s">
        <v>33</v>
      </c>
      <c r="G286" t="s">
        <v>34</v>
      </c>
      <c r="I286" t="s">
        <v>53</v>
      </c>
      <c r="J286" t="s">
        <v>14</v>
      </c>
      <c r="K286" t="s">
        <v>170</v>
      </c>
    </row>
    <row r="287" spans="1:11" x14ac:dyDescent="0.3">
      <c r="A287" s="7">
        <v>9382</v>
      </c>
      <c r="B287" t="s">
        <v>619</v>
      </c>
      <c r="C287" t="s">
        <v>620</v>
      </c>
      <c r="E287" t="str">
        <f t="shared" si="4"/>
        <v>Tsuguto Okada</v>
      </c>
      <c r="F287" t="s">
        <v>21</v>
      </c>
      <c r="G287" t="s">
        <v>22</v>
      </c>
      <c r="I287" t="s">
        <v>53</v>
      </c>
      <c r="J287" t="s">
        <v>14</v>
      </c>
      <c r="K287" t="s">
        <v>637</v>
      </c>
    </row>
    <row r="288" spans="1:11" x14ac:dyDescent="0.3">
      <c r="A288" s="7">
        <v>9383</v>
      </c>
      <c r="B288" t="s">
        <v>621</v>
      </c>
      <c r="C288" t="s">
        <v>622</v>
      </c>
      <c r="E288" t="str">
        <f t="shared" si="4"/>
        <v>Mariana Montanez Murillo</v>
      </c>
      <c r="F288" t="s">
        <v>64</v>
      </c>
      <c r="G288" t="s">
        <v>647</v>
      </c>
      <c r="I288" t="s">
        <v>53</v>
      </c>
      <c r="J288" t="s">
        <v>14</v>
      </c>
      <c r="K288" t="s">
        <v>636</v>
      </c>
    </row>
    <row r="289" spans="1:11" x14ac:dyDescent="0.3">
      <c r="A289" s="7">
        <v>9384</v>
      </c>
      <c r="B289" t="s">
        <v>46</v>
      </c>
      <c r="C289" t="s">
        <v>501</v>
      </c>
      <c r="E289" t="str">
        <f t="shared" si="4"/>
        <v>Matthew David</v>
      </c>
      <c r="F289" t="s">
        <v>64</v>
      </c>
      <c r="G289" t="s">
        <v>647</v>
      </c>
      <c r="I289" t="s">
        <v>13</v>
      </c>
      <c r="J289" t="s">
        <v>14</v>
      </c>
      <c r="K289" t="s">
        <v>635</v>
      </c>
    </row>
    <row r="290" spans="1:11" x14ac:dyDescent="0.3">
      <c r="A290" s="7">
        <v>9385</v>
      </c>
      <c r="B290" t="s">
        <v>623</v>
      </c>
      <c r="C290" t="s">
        <v>624</v>
      </c>
      <c r="E290" t="str">
        <f t="shared" si="4"/>
        <v>Kii Fukuoka</v>
      </c>
      <c r="F290" t="s">
        <v>27</v>
      </c>
      <c r="G290" t="s">
        <v>28</v>
      </c>
      <c r="I290" t="s">
        <v>35</v>
      </c>
      <c r="J290" t="s">
        <v>14</v>
      </c>
      <c r="K290" t="s">
        <v>638</v>
      </c>
    </row>
    <row r="291" spans="1:11" x14ac:dyDescent="0.3">
      <c r="A291" s="7">
        <v>9386</v>
      </c>
      <c r="B291" t="s">
        <v>625</v>
      </c>
      <c r="C291" t="s">
        <v>626</v>
      </c>
      <c r="E291" t="str">
        <f t="shared" si="4"/>
        <v>Nonoe Nishi</v>
      </c>
      <c r="F291" t="s">
        <v>183</v>
      </c>
      <c r="G291" t="s">
        <v>184</v>
      </c>
      <c r="I291" t="s">
        <v>13</v>
      </c>
      <c r="J291" t="s">
        <v>14</v>
      </c>
      <c r="K291" t="s">
        <v>640</v>
      </c>
    </row>
    <row r="292" spans="1:11" x14ac:dyDescent="0.3">
      <c r="A292" s="7">
        <v>9387</v>
      </c>
      <c r="B292" t="s">
        <v>627</v>
      </c>
      <c r="C292" t="s">
        <v>628</v>
      </c>
      <c r="E292" t="str">
        <f t="shared" si="4"/>
        <v>Mugito Shikikawa</v>
      </c>
      <c r="F292" t="s">
        <v>629</v>
      </c>
      <c r="G292" t="s">
        <v>645</v>
      </c>
      <c r="I292" t="s">
        <v>13</v>
      </c>
      <c r="J292" t="s">
        <v>14</v>
      </c>
      <c r="K292" t="s">
        <v>638</v>
      </c>
    </row>
    <row r="293" spans="1:11" x14ac:dyDescent="0.3">
      <c r="A29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AC0-CF21-4C5C-9A16-AA07552E806D}">
  <dimension ref="A1:B24"/>
  <sheetViews>
    <sheetView workbookViewId="0"/>
  </sheetViews>
  <sheetFormatPr defaultRowHeight="14.4" x14ac:dyDescent="0.3"/>
  <cols>
    <col min="1" max="1" width="30" bestFit="1" customWidth="1"/>
  </cols>
  <sheetData>
    <row r="1" spans="1:2" x14ac:dyDescent="0.3">
      <c r="A1" s="4" t="s">
        <v>4</v>
      </c>
      <c r="B1" s="4" t="s">
        <v>634</v>
      </c>
    </row>
    <row r="2" spans="1:2" x14ac:dyDescent="0.3">
      <c r="A2" t="s">
        <v>169</v>
      </c>
      <c r="B2" s="5">
        <v>23</v>
      </c>
    </row>
    <row r="3" spans="1:2" x14ac:dyDescent="0.3">
      <c r="A3" t="s">
        <v>650</v>
      </c>
      <c r="B3" s="5">
        <v>25</v>
      </c>
    </row>
    <row r="4" spans="1:2" x14ac:dyDescent="0.3">
      <c r="A4" t="s">
        <v>12</v>
      </c>
      <c r="B4" s="5">
        <v>27</v>
      </c>
    </row>
    <row r="5" spans="1:2" x14ac:dyDescent="0.3">
      <c r="A5" t="s">
        <v>22</v>
      </c>
      <c r="B5" s="5">
        <v>86</v>
      </c>
    </row>
    <row r="6" spans="1:2" x14ac:dyDescent="0.3">
      <c r="A6" t="s">
        <v>645</v>
      </c>
      <c r="B6" s="5">
        <v>21</v>
      </c>
    </row>
    <row r="7" spans="1:2" x14ac:dyDescent="0.3">
      <c r="A7" t="s">
        <v>646</v>
      </c>
      <c r="B7" s="5">
        <v>60</v>
      </c>
    </row>
    <row r="8" spans="1:2" x14ac:dyDescent="0.3">
      <c r="A8" t="s">
        <v>644</v>
      </c>
      <c r="B8" s="5">
        <v>58</v>
      </c>
    </row>
    <row r="9" spans="1:2" x14ac:dyDescent="0.3">
      <c r="A9" t="s">
        <v>34</v>
      </c>
      <c r="B9" s="5">
        <v>74</v>
      </c>
    </row>
    <row r="10" spans="1:2" x14ac:dyDescent="0.3">
      <c r="A10" t="s">
        <v>228</v>
      </c>
      <c r="B10" s="5">
        <v>26</v>
      </c>
    </row>
    <row r="11" spans="1:2" x14ac:dyDescent="0.3">
      <c r="A11" t="s">
        <v>68</v>
      </c>
      <c r="B11" s="5">
        <v>49</v>
      </c>
    </row>
    <row r="12" spans="1:2" x14ac:dyDescent="0.3">
      <c r="A12" t="s">
        <v>18</v>
      </c>
      <c r="B12" s="5">
        <v>36</v>
      </c>
    </row>
    <row r="13" spans="1:2" x14ac:dyDescent="0.3">
      <c r="A13" t="s">
        <v>647</v>
      </c>
      <c r="B13" s="5">
        <v>58</v>
      </c>
    </row>
    <row r="14" spans="1:2" x14ac:dyDescent="0.3">
      <c r="A14" t="s">
        <v>91</v>
      </c>
      <c r="B14" s="5">
        <v>85</v>
      </c>
    </row>
    <row r="15" spans="1:2" x14ac:dyDescent="0.3">
      <c r="A15" t="s">
        <v>39</v>
      </c>
      <c r="B15" s="5">
        <v>81</v>
      </c>
    </row>
    <row r="16" spans="1:2" x14ac:dyDescent="0.3">
      <c r="A16" t="s">
        <v>188</v>
      </c>
      <c r="B16" s="5">
        <v>68</v>
      </c>
    </row>
    <row r="17" spans="1:2" x14ac:dyDescent="0.3">
      <c r="A17" t="s">
        <v>163</v>
      </c>
      <c r="B17" s="5">
        <v>42</v>
      </c>
    </row>
    <row r="18" spans="1:2" x14ac:dyDescent="0.3">
      <c r="A18" t="s">
        <v>28</v>
      </c>
      <c r="B18" s="5">
        <v>46</v>
      </c>
    </row>
    <row r="19" spans="1:2" x14ac:dyDescent="0.3">
      <c r="A19" t="s">
        <v>43</v>
      </c>
      <c r="B19" s="5">
        <v>75</v>
      </c>
    </row>
    <row r="20" spans="1:2" x14ac:dyDescent="0.3">
      <c r="A20" t="s">
        <v>184</v>
      </c>
      <c r="B20" s="5">
        <v>20</v>
      </c>
    </row>
    <row r="21" spans="1:2" x14ac:dyDescent="0.3">
      <c r="A21" t="s">
        <v>95</v>
      </c>
      <c r="B21" s="5">
        <v>24</v>
      </c>
    </row>
    <row r="22" spans="1:2" x14ac:dyDescent="0.3">
      <c r="A22" t="s">
        <v>648</v>
      </c>
      <c r="B22" s="5">
        <v>35</v>
      </c>
    </row>
    <row r="23" spans="1:2" x14ac:dyDescent="0.3">
      <c r="A23" t="s">
        <v>119</v>
      </c>
      <c r="B23" s="5">
        <v>41</v>
      </c>
    </row>
    <row r="24" spans="1:2" x14ac:dyDescent="0.3">
      <c r="A24" t="s">
        <v>649</v>
      </c>
      <c r="B24" s="5">
        <v>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workbookViewId="0">
      <selection sqref="A1:C39"/>
    </sheetView>
  </sheetViews>
  <sheetFormatPr defaultRowHeight="14.4" x14ac:dyDescent="0.3"/>
  <cols>
    <col min="1" max="1" width="12.5546875" style="2" bestFit="1" customWidth="1"/>
    <col min="2" max="2" width="12.33203125" bestFit="1" customWidth="1"/>
  </cols>
  <sheetData>
    <row r="1" spans="1:9" x14ac:dyDescent="0.3">
      <c r="A1" s="6" t="s">
        <v>630</v>
      </c>
      <c r="B1" s="4" t="s">
        <v>631</v>
      </c>
      <c r="C1" s="4" t="s">
        <v>652</v>
      </c>
    </row>
    <row r="2" spans="1:9" x14ac:dyDescent="0.3">
      <c r="A2" s="7">
        <v>9186</v>
      </c>
      <c r="B2">
        <v>86</v>
      </c>
    </row>
    <row r="3" spans="1:9" x14ac:dyDescent="0.3">
      <c r="A3" s="7">
        <v>9144</v>
      </c>
      <c r="B3">
        <v>97</v>
      </c>
      <c r="F3" s="4" t="s">
        <v>651</v>
      </c>
      <c r="G3" s="4" t="s">
        <v>652</v>
      </c>
    </row>
    <row r="4" spans="1:9" x14ac:dyDescent="0.3">
      <c r="A4" s="7">
        <v>9132</v>
      </c>
      <c r="B4">
        <v>90</v>
      </c>
      <c r="F4">
        <v>50</v>
      </c>
      <c r="G4" t="s">
        <v>654</v>
      </c>
    </row>
    <row r="5" spans="1:9" x14ac:dyDescent="0.3">
      <c r="A5" s="7">
        <v>9147</v>
      </c>
      <c r="B5">
        <v>79</v>
      </c>
      <c r="F5">
        <v>60</v>
      </c>
      <c r="G5" t="s">
        <v>115</v>
      </c>
    </row>
    <row r="6" spans="1:9" x14ac:dyDescent="0.3">
      <c r="A6" s="7">
        <v>9149</v>
      </c>
      <c r="B6">
        <v>97</v>
      </c>
      <c r="F6">
        <v>70</v>
      </c>
      <c r="G6" t="s">
        <v>47</v>
      </c>
    </row>
    <row r="7" spans="1:9" x14ac:dyDescent="0.3">
      <c r="A7" s="7">
        <v>9153</v>
      </c>
      <c r="B7">
        <v>95</v>
      </c>
      <c r="F7">
        <v>80</v>
      </c>
      <c r="G7" t="s">
        <v>86</v>
      </c>
      <c r="H7" s="4"/>
      <c r="I7" s="4"/>
    </row>
    <row r="8" spans="1:9" x14ac:dyDescent="0.3">
      <c r="A8" s="7">
        <v>9197</v>
      </c>
      <c r="B8">
        <v>90</v>
      </c>
      <c r="F8">
        <v>90</v>
      </c>
      <c r="G8" t="s">
        <v>32</v>
      </c>
    </row>
    <row r="9" spans="1:9" x14ac:dyDescent="0.3">
      <c r="A9" s="7">
        <v>9117</v>
      </c>
      <c r="B9">
        <v>77</v>
      </c>
    </row>
    <row r="10" spans="1:9" x14ac:dyDescent="0.3">
      <c r="A10" s="7">
        <v>9211</v>
      </c>
      <c r="B10">
        <v>75</v>
      </c>
    </row>
    <row r="11" spans="1:9" x14ac:dyDescent="0.3">
      <c r="A11" s="7">
        <v>9144</v>
      </c>
      <c r="B11">
        <v>100</v>
      </c>
    </row>
    <row r="12" spans="1:9" x14ac:dyDescent="0.3">
      <c r="A12" s="7">
        <v>9183</v>
      </c>
      <c r="B12">
        <v>81</v>
      </c>
    </row>
    <row r="13" spans="1:9" x14ac:dyDescent="0.3">
      <c r="A13" s="7">
        <v>9154</v>
      </c>
      <c r="B13">
        <v>99</v>
      </c>
    </row>
    <row r="14" spans="1:9" x14ac:dyDescent="0.3">
      <c r="A14" s="7">
        <v>9203</v>
      </c>
      <c r="B14">
        <v>86</v>
      </c>
    </row>
    <row r="15" spans="1:9" x14ac:dyDescent="0.3">
      <c r="A15" s="7">
        <v>9194</v>
      </c>
      <c r="B15">
        <v>84</v>
      </c>
    </row>
    <row r="16" spans="1:9" x14ac:dyDescent="0.3">
      <c r="A16" s="7">
        <v>9174</v>
      </c>
      <c r="B16">
        <v>84</v>
      </c>
    </row>
    <row r="17" spans="1:2" x14ac:dyDescent="0.3">
      <c r="A17" s="7">
        <v>9142</v>
      </c>
      <c r="B17">
        <v>89</v>
      </c>
    </row>
    <row r="18" spans="1:2" x14ac:dyDescent="0.3">
      <c r="A18" s="7">
        <v>9124</v>
      </c>
      <c r="B18">
        <v>51</v>
      </c>
    </row>
    <row r="19" spans="1:2" x14ac:dyDescent="0.3">
      <c r="A19" s="7">
        <v>9120</v>
      </c>
      <c r="B19">
        <v>58</v>
      </c>
    </row>
    <row r="20" spans="1:2" x14ac:dyDescent="0.3">
      <c r="A20" s="7">
        <v>9178</v>
      </c>
      <c r="B20">
        <v>95</v>
      </c>
    </row>
    <row r="21" spans="1:2" x14ac:dyDescent="0.3">
      <c r="A21" s="7">
        <v>9211</v>
      </c>
      <c r="B21">
        <v>62</v>
      </c>
    </row>
    <row r="22" spans="1:2" x14ac:dyDescent="0.3">
      <c r="A22" s="7">
        <v>9169</v>
      </c>
      <c r="B22">
        <v>69</v>
      </c>
    </row>
    <row r="23" spans="1:2" x14ac:dyDescent="0.3">
      <c r="A23" s="7">
        <v>9158</v>
      </c>
      <c r="B23">
        <v>83</v>
      </c>
    </row>
    <row r="24" spans="1:2" x14ac:dyDescent="0.3">
      <c r="A24" s="7">
        <v>9194</v>
      </c>
      <c r="B24">
        <v>94</v>
      </c>
    </row>
    <row r="25" spans="1:2" x14ac:dyDescent="0.3">
      <c r="A25" s="7">
        <v>9197</v>
      </c>
      <c r="B25">
        <v>92</v>
      </c>
    </row>
    <row r="26" spans="1:2" x14ac:dyDescent="0.3">
      <c r="A26" s="7">
        <v>9137</v>
      </c>
      <c r="B26">
        <v>85</v>
      </c>
    </row>
    <row r="27" spans="1:2" x14ac:dyDescent="0.3">
      <c r="A27" s="7">
        <v>9146</v>
      </c>
      <c r="B27">
        <v>78</v>
      </c>
    </row>
    <row r="28" spans="1:2" x14ac:dyDescent="0.3">
      <c r="A28" s="7">
        <v>9181</v>
      </c>
      <c r="B28">
        <v>56</v>
      </c>
    </row>
    <row r="29" spans="1:2" x14ac:dyDescent="0.3">
      <c r="A29" s="7">
        <v>9152</v>
      </c>
      <c r="B29">
        <v>98</v>
      </c>
    </row>
    <row r="30" spans="1:2" x14ac:dyDescent="0.3">
      <c r="A30" s="7">
        <v>9133</v>
      </c>
      <c r="B30">
        <v>78</v>
      </c>
    </row>
    <row r="31" spans="1:2" x14ac:dyDescent="0.3">
      <c r="A31" s="7">
        <v>9154</v>
      </c>
      <c r="B31">
        <v>59</v>
      </c>
    </row>
    <row r="32" spans="1:2" x14ac:dyDescent="0.3">
      <c r="A32" s="7">
        <v>9204</v>
      </c>
      <c r="B32">
        <v>62</v>
      </c>
    </row>
    <row r="33" spans="1:2" x14ac:dyDescent="0.3">
      <c r="A33" s="7">
        <v>9201</v>
      </c>
      <c r="B33">
        <v>89</v>
      </c>
    </row>
    <row r="34" spans="1:2" x14ac:dyDescent="0.3">
      <c r="A34" s="7">
        <v>9115</v>
      </c>
      <c r="B34">
        <v>93</v>
      </c>
    </row>
    <row r="35" spans="1:2" x14ac:dyDescent="0.3">
      <c r="A35" s="7">
        <v>9166</v>
      </c>
      <c r="B35">
        <v>98</v>
      </c>
    </row>
    <row r="36" spans="1:2" x14ac:dyDescent="0.3">
      <c r="A36" s="7">
        <v>9206</v>
      </c>
      <c r="B36">
        <v>91</v>
      </c>
    </row>
    <row r="37" spans="1:2" x14ac:dyDescent="0.3">
      <c r="A37" s="7">
        <v>9141</v>
      </c>
      <c r="B37">
        <v>82</v>
      </c>
    </row>
    <row r="38" spans="1:2" x14ac:dyDescent="0.3">
      <c r="A38" s="7">
        <v>9164</v>
      </c>
      <c r="B38">
        <v>99</v>
      </c>
    </row>
    <row r="39" spans="1:2" x14ac:dyDescent="0.3">
      <c r="A39" s="7">
        <v>9161</v>
      </c>
      <c r="B39">
        <v>90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7905-01A4-46FC-B077-59E7BD21B58E}">
  <dimension ref="A1:D293"/>
  <sheetViews>
    <sheetView workbookViewId="0">
      <selection activeCell="D3" sqref="D3"/>
    </sheetView>
  </sheetViews>
  <sheetFormatPr defaultRowHeight="14.4" x14ac:dyDescent="0.3"/>
  <cols>
    <col min="1" max="1" width="17.77734375" style="1" bestFit="1" customWidth="1"/>
    <col min="2" max="2" width="22.77734375" bestFit="1" customWidth="1"/>
    <col min="3" max="3" width="12.109375" bestFit="1" customWidth="1"/>
    <col min="4" max="4" width="26.6640625" bestFit="1" customWidth="1"/>
  </cols>
  <sheetData>
    <row r="1" spans="1:4" ht="15.6" x14ac:dyDescent="0.3">
      <c r="A1" s="15" t="s">
        <v>0</v>
      </c>
      <c r="B1" s="16">
        <v>9111</v>
      </c>
    </row>
    <row r="2" spans="1:4" ht="15.6" x14ac:dyDescent="0.3">
      <c r="A2" s="14" t="s">
        <v>633</v>
      </c>
      <c r="B2" s="16" t="str">
        <f>IFERROR(VLOOKUP(B1,Table14[],4,FALSE),"Not Found")</f>
        <v>Amilcar Lozano Aranda</v>
      </c>
    </row>
    <row r="4" spans="1:4" x14ac:dyDescent="0.3">
      <c r="A4" s="3" t="s">
        <v>656</v>
      </c>
      <c r="B4" s="4" t="s">
        <v>657</v>
      </c>
      <c r="C4" s="4" t="s">
        <v>658</v>
      </c>
      <c r="D4" s="4" t="s">
        <v>633</v>
      </c>
    </row>
    <row r="5" spans="1:4" x14ac:dyDescent="0.3">
      <c r="A5" s="7">
        <v>9100</v>
      </c>
      <c r="B5" t="s">
        <v>9</v>
      </c>
      <c r="C5" t="s">
        <v>10</v>
      </c>
      <c r="D5" t="str">
        <f t="shared" ref="D5:D68" si="0">CONCATENATE(C5," ",B5)</f>
        <v>Motonari Kawamoto</v>
      </c>
    </row>
    <row r="6" spans="1:4" x14ac:dyDescent="0.3">
      <c r="A6" s="7">
        <v>9101</v>
      </c>
      <c r="B6" t="s">
        <v>15</v>
      </c>
      <c r="C6" t="s">
        <v>16</v>
      </c>
      <c r="D6" t="str">
        <f t="shared" si="0"/>
        <v>Romi Niwa</v>
      </c>
    </row>
    <row r="7" spans="1:4" x14ac:dyDescent="0.3">
      <c r="A7" s="7">
        <v>9102</v>
      </c>
      <c r="B7" t="s">
        <v>19</v>
      </c>
      <c r="C7" t="s">
        <v>20</v>
      </c>
      <c r="D7" t="str">
        <f t="shared" si="0"/>
        <v>Raffi Echevarría Agosto</v>
      </c>
    </row>
    <row r="8" spans="1:4" x14ac:dyDescent="0.3">
      <c r="A8" s="7">
        <v>9103</v>
      </c>
      <c r="B8" t="s">
        <v>25</v>
      </c>
      <c r="C8" t="s">
        <v>26</v>
      </c>
      <c r="D8" t="str">
        <f t="shared" si="0"/>
        <v>Jasper Cruz Alanis</v>
      </c>
    </row>
    <row r="9" spans="1:4" x14ac:dyDescent="0.3">
      <c r="A9" s="7">
        <v>9104</v>
      </c>
      <c r="B9" t="s">
        <v>30</v>
      </c>
      <c r="C9" t="s">
        <v>31</v>
      </c>
      <c r="D9" t="str">
        <f t="shared" si="0"/>
        <v>Mary Martinez</v>
      </c>
    </row>
    <row r="10" spans="1:4" x14ac:dyDescent="0.3">
      <c r="A10" s="7">
        <v>9105</v>
      </c>
      <c r="B10" t="s">
        <v>36</v>
      </c>
      <c r="C10" t="s">
        <v>37</v>
      </c>
      <c r="D10" t="str">
        <f t="shared" si="0"/>
        <v>Bernabé Cotto Alfaro</v>
      </c>
    </row>
    <row r="11" spans="1:4" x14ac:dyDescent="0.3">
      <c r="A11" s="7">
        <v>9106</v>
      </c>
      <c r="B11" t="s">
        <v>40</v>
      </c>
      <c r="C11" t="s">
        <v>41</v>
      </c>
      <c r="D11" t="str">
        <f t="shared" si="0"/>
        <v>Jeny Valles Amador</v>
      </c>
    </row>
    <row r="12" spans="1:4" x14ac:dyDescent="0.3">
      <c r="A12" s="7">
        <v>9107</v>
      </c>
      <c r="B12" t="s">
        <v>45</v>
      </c>
      <c r="C12" t="s">
        <v>46</v>
      </c>
      <c r="D12" t="str">
        <f t="shared" si="0"/>
        <v>David Rainey</v>
      </c>
    </row>
    <row r="13" spans="1:4" x14ac:dyDescent="0.3">
      <c r="A13" s="7">
        <v>9108</v>
      </c>
      <c r="B13" t="s">
        <v>48</v>
      </c>
      <c r="C13" t="s">
        <v>49</v>
      </c>
      <c r="D13" t="str">
        <f t="shared" si="0"/>
        <v>Lorujama Barraza Anguiano</v>
      </c>
    </row>
    <row r="14" spans="1:4" x14ac:dyDescent="0.3">
      <c r="A14" s="7">
        <v>9109</v>
      </c>
      <c r="B14" t="s">
        <v>51</v>
      </c>
      <c r="C14" t="s">
        <v>52</v>
      </c>
      <c r="D14" t="str">
        <f t="shared" si="0"/>
        <v>Haruna Nemoto</v>
      </c>
    </row>
    <row r="15" spans="1:4" x14ac:dyDescent="0.3">
      <c r="A15" s="7">
        <v>9110</v>
      </c>
      <c r="B15" t="s">
        <v>54</v>
      </c>
      <c r="C15" t="s">
        <v>55</v>
      </c>
      <c r="D15" t="str">
        <f t="shared" si="0"/>
        <v>Osami Abe</v>
      </c>
    </row>
    <row r="16" spans="1:4" x14ac:dyDescent="0.3">
      <c r="A16" s="7">
        <v>9111</v>
      </c>
      <c r="B16" t="s">
        <v>57</v>
      </c>
      <c r="C16" t="s">
        <v>58</v>
      </c>
      <c r="D16" t="str">
        <f t="shared" si="0"/>
        <v>Amilcar Lozano Aranda</v>
      </c>
    </row>
    <row r="17" spans="1:4" x14ac:dyDescent="0.3">
      <c r="A17" s="7">
        <v>9112</v>
      </c>
      <c r="B17" t="s">
        <v>60</v>
      </c>
      <c r="C17" t="s">
        <v>61</v>
      </c>
      <c r="D17" t="str">
        <f t="shared" si="0"/>
        <v>Romelio Alva Arce</v>
      </c>
    </row>
    <row r="18" spans="1:4" x14ac:dyDescent="0.3">
      <c r="A18" s="7">
        <v>9113</v>
      </c>
      <c r="B18" t="s">
        <v>62</v>
      </c>
      <c r="C18" t="s">
        <v>63</v>
      </c>
      <c r="D18" t="str">
        <f t="shared" si="0"/>
        <v>Aurea Muñoz Arce</v>
      </c>
    </row>
    <row r="19" spans="1:4" x14ac:dyDescent="0.3">
      <c r="A19" s="7">
        <v>9114</v>
      </c>
      <c r="B19" t="s">
        <v>65</v>
      </c>
      <c r="C19" t="s">
        <v>66</v>
      </c>
      <c r="D19" t="str">
        <f t="shared" si="0"/>
        <v>Zuleica Hernández Arteaga</v>
      </c>
    </row>
    <row r="20" spans="1:4" x14ac:dyDescent="0.3">
      <c r="A20" s="7">
        <v>9115</v>
      </c>
      <c r="B20" t="s">
        <v>69</v>
      </c>
      <c r="C20" t="s">
        <v>70</v>
      </c>
      <c r="D20" t="str">
        <f t="shared" si="0"/>
        <v>Rebecca Woosley</v>
      </c>
    </row>
    <row r="21" spans="1:4" x14ac:dyDescent="0.3">
      <c r="A21" s="7">
        <v>9116</v>
      </c>
      <c r="B21" t="s">
        <v>72</v>
      </c>
      <c r="C21" t="s">
        <v>73</v>
      </c>
      <c r="D21" t="str">
        <f t="shared" si="0"/>
        <v>Kiyotaka Asai</v>
      </c>
    </row>
    <row r="22" spans="1:4" x14ac:dyDescent="0.3">
      <c r="A22" s="7">
        <v>9117</v>
      </c>
      <c r="B22" t="s">
        <v>74</v>
      </c>
      <c r="C22" t="s">
        <v>75</v>
      </c>
      <c r="D22" t="str">
        <f t="shared" si="0"/>
        <v>Rieka Takaki</v>
      </c>
    </row>
    <row r="23" spans="1:4" x14ac:dyDescent="0.3">
      <c r="A23" s="7">
        <v>9118</v>
      </c>
      <c r="B23" t="s">
        <v>76</v>
      </c>
      <c r="C23" t="s">
        <v>46</v>
      </c>
      <c r="D23" t="str">
        <f t="shared" si="0"/>
        <v>David Vicente</v>
      </c>
    </row>
    <row r="24" spans="1:4" x14ac:dyDescent="0.3">
      <c r="A24" s="7">
        <v>9119</v>
      </c>
      <c r="B24" t="s">
        <v>78</v>
      </c>
      <c r="C24" t="s">
        <v>79</v>
      </c>
      <c r="D24" t="str">
        <f t="shared" si="0"/>
        <v>Nasha Cordova Avilés</v>
      </c>
    </row>
    <row r="25" spans="1:4" x14ac:dyDescent="0.3">
      <c r="A25" s="7">
        <v>9120</v>
      </c>
      <c r="B25" t="s">
        <v>81</v>
      </c>
      <c r="C25" t="s">
        <v>82</v>
      </c>
      <c r="D25" t="str">
        <f t="shared" si="0"/>
        <v>Richard Shaw</v>
      </c>
    </row>
    <row r="26" spans="1:4" x14ac:dyDescent="0.3">
      <c r="A26" s="7">
        <v>9121</v>
      </c>
      <c r="B26" t="s">
        <v>84</v>
      </c>
      <c r="C26" t="s">
        <v>85</v>
      </c>
      <c r="D26" t="str">
        <f t="shared" si="0"/>
        <v>Ella Tyler</v>
      </c>
    </row>
    <row r="27" spans="1:4" x14ac:dyDescent="0.3">
      <c r="A27" s="7">
        <v>9122</v>
      </c>
      <c r="B27" t="s">
        <v>87</v>
      </c>
      <c r="C27" t="s">
        <v>88</v>
      </c>
      <c r="D27" t="str">
        <f t="shared" si="0"/>
        <v>Robert Riddick</v>
      </c>
    </row>
    <row r="28" spans="1:4" x14ac:dyDescent="0.3">
      <c r="A28" s="7">
        <v>9123</v>
      </c>
      <c r="B28" t="s">
        <v>92</v>
      </c>
      <c r="C28" t="s">
        <v>93</v>
      </c>
      <c r="D28" t="str">
        <f t="shared" si="0"/>
        <v>Dunstano Hurtado Barela</v>
      </c>
    </row>
    <row r="29" spans="1:4" x14ac:dyDescent="0.3">
      <c r="A29" s="7">
        <v>9124</v>
      </c>
      <c r="B29" t="s">
        <v>96</v>
      </c>
      <c r="C29" t="s">
        <v>97</v>
      </c>
      <c r="D29" t="str">
        <f t="shared" si="0"/>
        <v>Lisa Wester</v>
      </c>
    </row>
    <row r="30" spans="1:4" x14ac:dyDescent="0.3">
      <c r="A30" s="7">
        <v>9125</v>
      </c>
      <c r="B30" t="s">
        <v>99</v>
      </c>
      <c r="C30" t="s">
        <v>100</v>
      </c>
      <c r="D30" t="str">
        <f t="shared" si="0"/>
        <v>Lucien Hardin</v>
      </c>
    </row>
    <row r="31" spans="1:4" x14ac:dyDescent="0.3">
      <c r="A31" s="7">
        <v>9126</v>
      </c>
      <c r="B31" t="s">
        <v>101</v>
      </c>
      <c r="C31" t="s">
        <v>102</v>
      </c>
      <c r="D31" t="str">
        <f t="shared" si="0"/>
        <v>Jacob Chang</v>
      </c>
    </row>
    <row r="32" spans="1:4" x14ac:dyDescent="0.3">
      <c r="A32" s="7">
        <v>9127</v>
      </c>
      <c r="B32" t="s">
        <v>103</v>
      </c>
      <c r="C32" t="s">
        <v>104</v>
      </c>
      <c r="D32" t="str">
        <f t="shared" si="0"/>
        <v>Jovianne Cervántez Benavidez</v>
      </c>
    </row>
    <row r="33" spans="1:4" x14ac:dyDescent="0.3">
      <c r="A33" s="7">
        <v>9128</v>
      </c>
      <c r="B33" t="s">
        <v>105</v>
      </c>
      <c r="C33" t="s">
        <v>106</v>
      </c>
      <c r="D33" t="str">
        <f t="shared" si="0"/>
        <v>April Connors</v>
      </c>
    </row>
    <row r="34" spans="1:4" x14ac:dyDescent="0.3">
      <c r="A34" s="7">
        <v>9129</v>
      </c>
      <c r="B34" t="s">
        <v>110</v>
      </c>
      <c r="C34" t="s">
        <v>111</v>
      </c>
      <c r="D34" t="str">
        <f t="shared" si="0"/>
        <v>Geraldine Vasquez</v>
      </c>
    </row>
    <row r="35" spans="1:4" x14ac:dyDescent="0.3">
      <c r="A35" s="7">
        <v>9130</v>
      </c>
      <c r="B35" t="s">
        <v>113</v>
      </c>
      <c r="C35" t="s">
        <v>114</v>
      </c>
      <c r="D35" t="str">
        <f t="shared" si="0"/>
        <v>Julio Lucas</v>
      </c>
    </row>
    <row r="36" spans="1:4" x14ac:dyDescent="0.3">
      <c r="A36" s="7">
        <v>9131</v>
      </c>
      <c r="B36" t="s">
        <v>116</v>
      </c>
      <c r="C36" t="s">
        <v>117</v>
      </c>
      <c r="D36" t="str">
        <f t="shared" si="0"/>
        <v>Peter Hughes</v>
      </c>
    </row>
    <row r="37" spans="1:4" x14ac:dyDescent="0.3">
      <c r="A37" s="7">
        <v>9132</v>
      </c>
      <c r="B37" t="s">
        <v>120</v>
      </c>
      <c r="C37" t="s">
        <v>121</v>
      </c>
      <c r="D37" t="str">
        <f t="shared" si="0"/>
        <v>Helen Rosales</v>
      </c>
    </row>
    <row r="38" spans="1:4" x14ac:dyDescent="0.3">
      <c r="A38" s="7">
        <v>9133</v>
      </c>
      <c r="B38" t="s">
        <v>122</v>
      </c>
      <c r="C38" t="s">
        <v>123</v>
      </c>
      <c r="D38" t="str">
        <f t="shared" si="0"/>
        <v>Carl Monnin</v>
      </c>
    </row>
    <row r="39" spans="1:4" x14ac:dyDescent="0.3">
      <c r="A39" s="7">
        <v>9134</v>
      </c>
      <c r="B39" t="s">
        <v>124</v>
      </c>
      <c r="C39" t="s">
        <v>125</v>
      </c>
      <c r="D39" t="str">
        <f t="shared" si="0"/>
        <v>Byron Peachey</v>
      </c>
    </row>
    <row r="40" spans="1:4" x14ac:dyDescent="0.3">
      <c r="A40" s="7">
        <v>9135</v>
      </c>
      <c r="B40" t="s">
        <v>126</v>
      </c>
      <c r="C40" t="s">
        <v>127</v>
      </c>
      <c r="D40" t="str">
        <f t="shared" si="0"/>
        <v>Lydia Henderson</v>
      </c>
    </row>
    <row r="41" spans="1:4" x14ac:dyDescent="0.3">
      <c r="A41" s="7">
        <v>9136</v>
      </c>
      <c r="B41" t="s">
        <v>128</v>
      </c>
      <c r="C41" t="s">
        <v>129</v>
      </c>
      <c r="D41" t="str">
        <f t="shared" si="0"/>
        <v>Arthur Fernandez</v>
      </c>
    </row>
    <row r="42" spans="1:4" x14ac:dyDescent="0.3">
      <c r="A42" s="7">
        <v>9137</v>
      </c>
      <c r="B42" t="s">
        <v>130</v>
      </c>
      <c r="C42" t="s">
        <v>131</v>
      </c>
      <c r="D42" t="str">
        <f t="shared" si="0"/>
        <v>Bradley Newman</v>
      </c>
    </row>
    <row r="43" spans="1:4" x14ac:dyDescent="0.3">
      <c r="A43" s="7">
        <v>9138</v>
      </c>
      <c r="B43" t="s">
        <v>132</v>
      </c>
      <c r="C43" t="s">
        <v>133</v>
      </c>
      <c r="D43" t="str">
        <f t="shared" si="0"/>
        <v>Jason Fuller</v>
      </c>
    </row>
    <row r="44" spans="1:4" x14ac:dyDescent="0.3">
      <c r="A44" s="7">
        <v>9139</v>
      </c>
      <c r="B44" t="s">
        <v>135</v>
      </c>
      <c r="C44" t="s">
        <v>136</v>
      </c>
      <c r="D44" t="str">
        <f t="shared" si="0"/>
        <v>Barlaan Zavala Briones</v>
      </c>
    </row>
    <row r="45" spans="1:4" x14ac:dyDescent="0.3">
      <c r="A45" s="7">
        <v>9140</v>
      </c>
      <c r="B45" t="s">
        <v>137</v>
      </c>
      <c r="C45" t="s">
        <v>138</v>
      </c>
      <c r="D45" t="str">
        <f t="shared" si="0"/>
        <v>Kurt Marchant</v>
      </c>
    </row>
    <row r="46" spans="1:4" x14ac:dyDescent="0.3">
      <c r="A46" s="7">
        <v>9141</v>
      </c>
      <c r="B46" t="s">
        <v>139</v>
      </c>
      <c r="C46" t="s">
        <v>140</v>
      </c>
      <c r="D46" t="str">
        <f t="shared" si="0"/>
        <v>Martha Cordle</v>
      </c>
    </row>
    <row r="47" spans="1:4" x14ac:dyDescent="0.3">
      <c r="A47" s="7">
        <v>9142</v>
      </c>
      <c r="B47" t="s">
        <v>141</v>
      </c>
      <c r="C47" t="s">
        <v>142</v>
      </c>
      <c r="D47" t="str">
        <f t="shared" si="0"/>
        <v>Quimey Gracia Bueno</v>
      </c>
    </row>
    <row r="48" spans="1:4" x14ac:dyDescent="0.3">
      <c r="A48" s="7">
        <v>9143</v>
      </c>
      <c r="B48" t="s">
        <v>143</v>
      </c>
      <c r="C48" t="s">
        <v>88</v>
      </c>
      <c r="D48" t="str">
        <f t="shared" si="0"/>
        <v>Robert Jordan</v>
      </c>
    </row>
    <row r="49" spans="1:4" x14ac:dyDescent="0.3">
      <c r="A49" s="7">
        <v>9144</v>
      </c>
      <c r="B49" t="s">
        <v>144</v>
      </c>
      <c r="C49" t="s">
        <v>145</v>
      </c>
      <c r="D49" t="str">
        <f t="shared" si="0"/>
        <v>Juan Dean</v>
      </c>
    </row>
    <row r="50" spans="1:4" x14ac:dyDescent="0.3">
      <c r="A50" s="7">
        <v>9145</v>
      </c>
      <c r="B50" t="s">
        <v>147</v>
      </c>
      <c r="C50" t="s">
        <v>148</v>
      </c>
      <c r="D50" t="str">
        <f t="shared" si="0"/>
        <v>Gertrude Stratz</v>
      </c>
    </row>
    <row r="51" spans="1:4" x14ac:dyDescent="0.3">
      <c r="A51" s="7">
        <v>9146</v>
      </c>
      <c r="B51" t="s">
        <v>149</v>
      </c>
      <c r="C51" t="s">
        <v>150</v>
      </c>
      <c r="D51" t="str">
        <f t="shared" si="0"/>
        <v>Iguazel Pabón Cabán</v>
      </c>
    </row>
    <row r="52" spans="1:4" x14ac:dyDescent="0.3">
      <c r="A52" s="7">
        <v>9147</v>
      </c>
      <c r="B52" t="s">
        <v>151</v>
      </c>
      <c r="C52" t="s">
        <v>152</v>
      </c>
      <c r="D52" t="str">
        <f t="shared" si="0"/>
        <v>Alem Montez Campos</v>
      </c>
    </row>
    <row r="53" spans="1:4" x14ac:dyDescent="0.3">
      <c r="A53" s="7">
        <v>9148</v>
      </c>
      <c r="B53" t="s">
        <v>153</v>
      </c>
      <c r="C53" t="s">
        <v>154</v>
      </c>
      <c r="D53" t="str">
        <f t="shared" si="0"/>
        <v>Natan Portillo Cano</v>
      </c>
    </row>
    <row r="54" spans="1:4" x14ac:dyDescent="0.3">
      <c r="A54" s="7">
        <v>9149</v>
      </c>
      <c r="B54" t="s">
        <v>155</v>
      </c>
      <c r="C54" t="s">
        <v>156</v>
      </c>
      <c r="D54" t="str">
        <f t="shared" si="0"/>
        <v>Shannon Godfrey</v>
      </c>
    </row>
    <row r="55" spans="1:4" x14ac:dyDescent="0.3">
      <c r="A55" s="7">
        <v>9150</v>
      </c>
      <c r="B55" t="s">
        <v>158</v>
      </c>
      <c r="C55" t="s">
        <v>159</v>
      </c>
      <c r="D55" t="str">
        <f t="shared" si="0"/>
        <v>Scott Huff</v>
      </c>
    </row>
    <row r="56" spans="1:4" x14ac:dyDescent="0.3">
      <c r="A56" s="7">
        <v>9151</v>
      </c>
      <c r="B56" t="s">
        <v>160</v>
      </c>
      <c r="C56" t="s">
        <v>161</v>
      </c>
      <c r="D56" t="str">
        <f t="shared" si="0"/>
        <v>Billy Black</v>
      </c>
    </row>
    <row r="57" spans="1:4" x14ac:dyDescent="0.3">
      <c r="A57" s="7">
        <v>9152</v>
      </c>
      <c r="B57" t="s">
        <v>164</v>
      </c>
      <c r="C57" t="s">
        <v>165</v>
      </c>
      <c r="D57" t="str">
        <f t="shared" si="0"/>
        <v>Vittorio Matías Castellanos</v>
      </c>
    </row>
    <row r="58" spans="1:4" x14ac:dyDescent="0.3">
      <c r="A58" s="7">
        <v>9153</v>
      </c>
      <c r="B58" t="s">
        <v>166</v>
      </c>
      <c r="C58" t="s">
        <v>167</v>
      </c>
      <c r="D58" t="str">
        <f t="shared" si="0"/>
        <v>Ora Goolsby</v>
      </c>
    </row>
    <row r="59" spans="1:4" x14ac:dyDescent="0.3">
      <c r="A59" s="7">
        <v>9154</v>
      </c>
      <c r="B59" t="s">
        <v>170</v>
      </c>
      <c r="C59" t="s">
        <v>171</v>
      </c>
      <c r="D59" t="str">
        <f t="shared" si="0"/>
        <v>Mindy Jackson</v>
      </c>
    </row>
    <row r="60" spans="1:4" x14ac:dyDescent="0.3">
      <c r="A60" s="7">
        <v>9155</v>
      </c>
      <c r="B60" t="s">
        <v>172</v>
      </c>
      <c r="C60" t="s">
        <v>173</v>
      </c>
      <c r="D60" t="str">
        <f t="shared" si="0"/>
        <v>Valderrama Armijo Cazares</v>
      </c>
    </row>
    <row r="61" spans="1:4" x14ac:dyDescent="0.3">
      <c r="A61" s="7">
        <v>9156</v>
      </c>
      <c r="B61" t="s">
        <v>174</v>
      </c>
      <c r="C61" t="s">
        <v>175</v>
      </c>
      <c r="D61" t="str">
        <f t="shared" si="0"/>
        <v>Teseo Caldera Ceballos</v>
      </c>
    </row>
    <row r="62" spans="1:4" x14ac:dyDescent="0.3">
      <c r="A62" s="7">
        <v>9157</v>
      </c>
      <c r="B62" t="s">
        <v>177</v>
      </c>
      <c r="C62" t="s">
        <v>178</v>
      </c>
      <c r="D62" t="str">
        <f t="shared" si="0"/>
        <v>Bela Amador Cedillo</v>
      </c>
    </row>
    <row r="63" spans="1:4" x14ac:dyDescent="0.3">
      <c r="A63" s="7">
        <v>9158</v>
      </c>
      <c r="B63" t="s">
        <v>180</v>
      </c>
      <c r="C63" t="s">
        <v>181</v>
      </c>
      <c r="D63" t="str">
        <f t="shared" si="0"/>
        <v>James Foreman</v>
      </c>
    </row>
    <row r="64" spans="1:4" x14ac:dyDescent="0.3">
      <c r="A64" s="7">
        <v>9159</v>
      </c>
      <c r="B64" t="s">
        <v>185</v>
      </c>
      <c r="C64" t="s">
        <v>186</v>
      </c>
      <c r="D64" t="str">
        <f t="shared" si="0"/>
        <v>Daniel Binette</v>
      </c>
    </row>
    <row r="65" spans="1:4" x14ac:dyDescent="0.3">
      <c r="A65" s="7">
        <v>9160</v>
      </c>
      <c r="B65" t="s">
        <v>189</v>
      </c>
      <c r="C65" t="s">
        <v>190</v>
      </c>
      <c r="D65" t="str">
        <f t="shared" si="0"/>
        <v>An Ma</v>
      </c>
    </row>
    <row r="66" spans="1:4" x14ac:dyDescent="0.3">
      <c r="A66" s="7">
        <v>9161</v>
      </c>
      <c r="B66" t="s">
        <v>191</v>
      </c>
      <c r="C66" t="s">
        <v>192</v>
      </c>
      <c r="D66" t="str">
        <f t="shared" si="0"/>
        <v>Cui Pan</v>
      </c>
    </row>
    <row r="67" spans="1:4" x14ac:dyDescent="0.3">
      <c r="A67" s="7">
        <v>9162</v>
      </c>
      <c r="B67" t="s">
        <v>194</v>
      </c>
      <c r="C67" t="s">
        <v>195</v>
      </c>
      <c r="D67" t="str">
        <f t="shared" si="0"/>
        <v>Ping Hsü</v>
      </c>
    </row>
    <row r="68" spans="1:4" x14ac:dyDescent="0.3">
      <c r="A68" s="7">
        <v>9163</v>
      </c>
      <c r="B68" t="s">
        <v>196</v>
      </c>
      <c r="C68" t="s">
        <v>101</v>
      </c>
      <c r="D68" t="str">
        <f t="shared" si="0"/>
        <v>Chang Jen</v>
      </c>
    </row>
    <row r="69" spans="1:4" x14ac:dyDescent="0.3">
      <c r="A69" s="7">
        <v>9164</v>
      </c>
      <c r="B69" t="s">
        <v>197</v>
      </c>
      <c r="C69" t="s">
        <v>198</v>
      </c>
      <c r="D69" t="str">
        <f t="shared" ref="D69:D132" si="1">CONCATENATE(C69," ",B69)</f>
        <v>Shi Yao</v>
      </c>
    </row>
    <row r="70" spans="1:4" x14ac:dyDescent="0.3">
      <c r="A70" s="7">
        <v>9165</v>
      </c>
      <c r="B70" t="s">
        <v>199</v>
      </c>
      <c r="C70" t="s">
        <v>200</v>
      </c>
      <c r="D70" t="str">
        <f t="shared" si="1"/>
        <v>Yue Wan K'ung</v>
      </c>
    </row>
    <row r="71" spans="1:4" x14ac:dyDescent="0.3">
      <c r="A71" s="7">
        <v>9166</v>
      </c>
      <c r="B71" t="s">
        <v>201</v>
      </c>
      <c r="C71" t="s">
        <v>202</v>
      </c>
      <c r="D71" t="str">
        <f t="shared" si="1"/>
        <v>Lian Hou</v>
      </c>
    </row>
    <row r="72" spans="1:4" x14ac:dyDescent="0.3">
      <c r="A72" s="7">
        <v>9167</v>
      </c>
      <c r="B72" t="s">
        <v>203</v>
      </c>
      <c r="C72" t="s">
        <v>204</v>
      </c>
      <c r="D72" t="str">
        <f t="shared" si="1"/>
        <v>Ikkei Niita</v>
      </c>
    </row>
    <row r="73" spans="1:4" x14ac:dyDescent="0.3">
      <c r="A73" s="7">
        <v>9168</v>
      </c>
      <c r="B73" t="s">
        <v>205</v>
      </c>
      <c r="C73" t="s">
        <v>206</v>
      </c>
      <c r="D73" t="str">
        <f t="shared" si="1"/>
        <v>Gloria Kelly</v>
      </c>
    </row>
    <row r="74" spans="1:4" x14ac:dyDescent="0.3">
      <c r="A74" s="7">
        <v>9169</v>
      </c>
      <c r="B74" t="s">
        <v>209</v>
      </c>
      <c r="C74" t="s">
        <v>210</v>
      </c>
      <c r="D74" t="str">
        <f t="shared" si="1"/>
        <v>Dewei Wu</v>
      </c>
    </row>
    <row r="75" spans="1:4" x14ac:dyDescent="0.3">
      <c r="A75" s="7">
        <v>9170</v>
      </c>
      <c r="B75" t="s">
        <v>212</v>
      </c>
      <c r="C75" t="s">
        <v>213</v>
      </c>
      <c r="D75" t="str">
        <f t="shared" si="1"/>
        <v>Yue Yan Liang</v>
      </c>
    </row>
    <row r="76" spans="1:4" x14ac:dyDescent="0.3">
      <c r="A76" s="7">
        <v>9171</v>
      </c>
      <c r="B76" t="s">
        <v>214</v>
      </c>
      <c r="C76" t="s">
        <v>215</v>
      </c>
      <c r="D76" t="str">
        <f t="shared" si="1"/>
        <v>Dudley Smith</v>
      </c>
    </row>
    <row r="77" spans="1:4" x14ac:dyDescent="0.3">
      <c r="A77" s="7">
        <v>9172</v>
      </c>
      <c r="B77" t="s">
        <v>216</v>
      </c>
      <c r="C77" t="s">
        <v>217</v>
      </c>
      <c r="D77" t="str">
        <f t="shared" si="1"/>
        <v>Susan Ferro</v>
      </c>
    </row>
    <row r="78" spans="1:4" x14ac:dyDescent="0.3">
      <c r="A78" s="7">
        <v>9173</v>
      </c>
      <c r="B78" t="s">
        <v>219</v>
      </c>
      <c r="C78" t="s">
        <v>220</v>
      </c>
      <c r="D78" t="str">
        <f t="shared" si="1"/>
        <v>Mitchell Perkins</v>
      </c>
    </row>
    <row r="79" spans="1:4" x14ac:dyDescent="0.3">
      <c r="A79" s="7">
        <v>9174</v>
      </c>
      <c r="B79" t="s">
        <v>221</v>
      </c>
      <c r="C79" t="s">
        <v>222</v>
      </c>
      <c r="D79" t="str">
        <f t="shared" si="1"/>
        <v>Sigfrido Roldán Collado</v>
      </c>
    </row>
    <row r="80" spans="1:4" x14ac:dyDescent="0.3">
      <c r="A80" s="7">
        <v>9175</v>
      </c>
      <c r="B80" t="s">
        <v>223</v>
      </c>
      <c r="C80" t="s">
        <v>224</v>
      </c>
      <c r="D80" t="str">
        <f t="shared" si="1"/>
        <v>Davor Lerma Collazo</v>
      </c>
    </row>
    <row r="81" spans="1:4" x14ac:dyDescent="0.3">
      <c r="A81" s="7">
        <v>9176</v>
      </c>
      <c r="B81" t="s">
        <v>225</v>
      </c>
      <c r="C81" t="s">
        <v>226</v>
      </c>
      <c r="D81" t="str">
        <f t="shared" si="1"/>
        <v>Alberto Hoppenstedt</v>
      </c>
    </row>
    <row r="82" spans="1:4" x14ac:dyDescent="0.3">
      <c r="A82" s="7">
        <v>9177</v>
      </c>
      <c r="B82" t="s">
        <v>229</v>
      </c>
      <c r="C82" t="s">
        <v>140</v>
      </c>
      <c r="D82" t="str">
        <f t="shared" si="1"/>
        <v>Martha Inman</v>
      </c>
    </row>
    <row r="83" spans="1:4" x14ac:dyDescent="0.3">
      <c r="A83" s="7">
        <v>9178</v>
      </c>
      <c r="B83" t="s">
        <v>230</v>
      </c>
      <c r="C83" t="s">
        <v>231</v>
      </c>
      <c r="D83" t="str">
        <f t="shared" si="1"/>
        <v>Ruth Murrah</v>
      </c>
    </row>
    <row r="84" spans="1:4" x14ac:dyDescent="0.3">
      <c r="A84" s="7">
        <v>9179</v>
      </c>
      <c r="B84" t="s">
        <v>232</v>
      </c>
      <c r="C84" t="s">
        <v>233</v>
      </c>
      <c r="D84" t="str">
        <f t="shared" si="1"/>
        <v>Umberto Urrútia Colón</v>
      </c>
    </row>
    <row r="85" spans="1:4" x14ac:dyDescent="0.3">
      <c r="A85" s="7">
        <v>9180</v>
      </c>
      <c r="B85" t="s">
        <v>234</v>
      </c>
      <c r="C85" t="s">
        <v>235</v>
      </c>
      <c r="D85" t="str">
        <f t="shared" si="1"/>
        <v>Diana Thibodeaux</v>
      </c>
    </row>
    <row r="86" spans="1:4" x14ac:dyDescent="0.3">
      <c r="A86" s="7">
        <v>9181</v>
      </c>
      <c r="B86" t="s">
        <v>236</v>
      </c>
      <c r="C86" t="s">
        <v>237</v>
      </c>
      <c r="D86" t="str">
        <f t="shared" si="1"/>
        <v>Laura Abrams</v>
      </c>
    </row>
    <row r="87" spans="1:4" x14ac:dyDescent="0.3">
      <c r="A87" s="7">
        <v>9182</v>
      </c>
      <c r="B87" t="s">
        <v>238</v>
      </c>
      <c r="C87" t="s">
        <v>239</v>
      </c>
      <c r="D87" t="str">
        <f t="shared" si="1"/>
        <v>Mathew Harris</v>
      </c>
    </row>
    <row r="88" spans="1:4" x14ac:dyDescent="0.3">
      <c r="A88" s="7">
        <v>9183</v>
      </c>
      <c r="B88" t="s">
        <v>240</v>
      </c>
      <c r="C88" t="s">
        <v>241</v>
      </c>
      <c r="D88" t="str">
        <f t="shared" si="1"/>
        <v>Diómedes Olmos Covas</v>
      </c>
    </row>
    <row r="89" spans="1:4" x14ac:dyDescent="0.3">
      <c r="A89" s="7">
        <v>9184</v>
      </c>
      <c r="B89" t="s">
        <v>242</v>
      </c>
      <c r="C89" t="s">
        <v>243</v>
      </c>
      <c r="D89" t="str">
        <f t="shared" si="1"/>
        <v>Corinne Childers</v>
      </c>
    </row>
    <row r="90" spans="1:4" x14ac:dyDescent="0.3">
      <c r="A90" s="7">
        <v>9185</v>
      </c>
      <c r="B90" t="s">
        <v>246</v>
      </c>
      <c r="C90" t="s">
        <v>247</v>
      </c>
      <c r="D90" t="str">
        <f t="shared" si="1"/>
        <v>Maria Owens</v>
      </c>
    </row>
    <row r="91" spans="1:4" x14ac:dyDescent="0.3">
      <c r="A91" s="7">
        <v>9186</v>
      </c>
      <c r="B91" t="s">
        <v>248</v>
      </c>
      <c r="C91" t="s">
        <v>249</v>
      </c>
      <c r="D91" t="str">
        <f t="shared" si="1"/>
        <v>Marie Urwin</v>
      </c>
    </row>
    <row r="92" spans="1:4" x14ac:dyDescent="0.3">
      <c r="A92" s="7">
        <v>9187</v>
      </c>
      <c r="B92" t="s">
        <v>250</v>
      </c>
      <c r="C92" t="s">
        <v>251</v>
      </c>
      <c r="D92" t="str">
        <f t="shared" si="1"/>
        <v>Bridgett Gibson</v>
      </c>
    </row>
    <row r="93" spans="1:4" x14ac:dyDescent="0.3">
      <c r="A93" s="7">
        <v>9188</v>
      </c>
      <c r="B93" t="s">
        <v>252</v>
      </c>
      <c r="C93" t="s">
        <v>253</v>
      </c>
      <c r="D93" t="str">
        <f t="shared" si="1"/>
        <v>Takumi Oike</v>
      </c>
    </row>
    <row r="94" spans="1:4" x14ac:dyDescent="0.3">
      <c r="A94" s="7">
        <v>9189</v>
      </c>
      <c r="B94" t="s">
        <v>254</v>
      </c>
      <c r="C94" t="s">
        <v>255</v>
      </c>
      <c r="D94" t="str">
        <f t="shared" si="1"/>
        <v>Ayato Miyabara</v>
      </c>
    </row>
    <row r="95" spans="1:4" x14ac:dyDescent="0.3">
      <c r="A95" s="7">
        <v>9190</v>
      </c>
      <c r="B95" t="s">
        <v>256</v>
      </c>
      <c r="C95" t="s">
        <v>257</v>
      </c>
      <c r="D95" t="str">
        <f t="shared" si="1"/>
        <v>Travis Thomas</v>
      </c>
    </row>
    <row r="96" spans="1:4" x14ac:dyDescent="0.3">
      <c r="A96" s="7">
        <v>9191</v>
      </c>
      <c r="B96" t="s">
        <v>258</v>
      </c>
      <c r="C96" t="s">
        <v>259</v>
      </c>
      <c r="D96" t="str">
        <f t="shared" si="1"/>
        <v>Ashley Brown</v>
      </c>
    </row>
    <row r="97" spans="1:4" x14ac:dyDescent="0.3">
      <c r="A97" s="7">
        <v>9192</v>
      </c>
      <c r="B97" t="s">
        <v>260</v>
      </c>
      <c r="C97" t="s">
        <v>261</v>
      </c>
      <c r="D97" t="str">
        <f t="shared" si="1"/>
        <v>Lorraine Wine</v>
      </c>
    </row>
    <row r="98" spans="1:4" x14ac:dyDescent="0.3">
      <c r="A98" s="7">
        <v>9193</v>
      </c>
      <c r="B98" t="s">
        <v>262</v>
      </c>
      <c r="C98" t="s">
        <v>263</v>
      </c>
      <c r="D98" t="str">
        <f t="shared" si="1"/>
        <v>Lucia Nguyen</v>
      </c>
    </row>
    <row r="99" spans="1:4" x14ac:dyDescent="0.3">
      <c r="A99" s="7">
        <v>9194</v>
      </c>
      <c r="B99" t="s">
        <v>265</v>
      </c>
      <c r="C99" t="s">
        <v>266</v>
      </c>
      <c r="D99" t="str">
        <f t="shared" si="1"/>
        <v>Lori Stone</v>
      </c>
    </row>
    <row r="100" spans="1:4" x14ac:dyDescent="0.3">
      <c r="A100" s="7">
        <v>9195</v>
      </c>
      <c r="B100" t="s">
        <v>267</v>
      </c>
      <c r="C100" t="s">
        <v>268</v>
      </c>
      <c r="D100" t="str">
        <f t="shared" si="1"/>
        <v>Audra Hinds</v>
      </c>
    </row>
    <row r="101" spans="1:4" x14ac:dyDescent="0.3">
      <c r="A101" s="7">
        <v>9196</v>
      </c>
      <c r="B101" t="s">
        <v>269</v>
      </c>
      <c r="C101" t="s">
        <v>270</v>
      </c>
      <c r="D101" t="str">
        <f t="shared" si="1"/>
        <v>Juvencia Dueñas Delgado</v>
      </c>
    </row>
    <row r="102" spans="1:4" x14ac:dyDescent="0.3">
      <c r="A102" s="7">
        <v>9197</v>
      </c>
      <c r="B102" t="s">
        <v>271</v>
      </c>
      <c r="C102" t="s">
        <v>272</v>
      </c>
      <c r="D102" t="str">
        <f t="shared" si="1"/>
        <v>Raimon Santillán Delgado</v>
      </c>
    </row>
    <row r="103" spans="1:4" x14ac:dyDescent="0.3">
      <c r="A103" s="7">
        <v>9198</v>
      </c>
      <c r="B103" t="s">
        <v>273</v>
      </c>
      <c r="C103" t="s">
        <v>274</v>
      </c>
      <c r="D103" t="str">
        <f t="shared" si="1"/>
        <v>Tania Pantoja Domínguez</v>
      </c>
    </row>
    <row r="104" spans="1:4" x14ac:dyDescent="0.3">
      <c r="A104" s="7">
        <v>9199</v>
      </c>
      <c r="B104" t="s">
        <v>275</v>
      </c>
      <c r="C104" t="s">
        <v>276</v>
      </c>
      <c r="D104" t="str">
        <f t="shared" si="1"/>
        <v>George Bender</v>
      </c>
    </row>
    <row r="105" spans="1:4" x14ac:dyDescent="0.3">
      <c r="A105" s="7">
        <v>9200</v>
      </c>
      <c r="B105" t="s">
        <v>277</v>
      </c>
      <c r="C105" t="s">
        <v>278</v>
      </c>
      <c r="D105" t="str">
        <f t="shared" si="1"/>
        <v>Lewis Guevara Echevarría</v>
      </c>
    </row>
    <row r="106" spans="1:4" x14ac:dyDescent="0.3">
      <c r="A106" s="7">
        <v>9201</v>
      </c>
      <c r="B106" t="s">
        <v>81</v>
      </c>
      <c r="C106" t="s">
        <v>279</v>
      </c>
      <c r="D106" t="str">
        <f t="shared" si="1"/>
        <v>Linwood Shaw</v>
      </c>
    </row>
    <row r="107" spans="1:4" x14ac:dyDescent="0.3">
      <c r="A107" s="7">
        <v>9202</v>
      </c>
      <c r="B107" t="s">
        <v>280</v>
      </c>
      <c r="C107" t="s">
        <v>281</v>
      </c>
      <c r="D107" t="str">
        <f t="shared" si="1"/>
        <v>Cristie Nolte</v>
      </c>
    </row>
    <row r="108" spans="1:4" x14ac:dyDescent="0.3">
      <c r="A108" s="7">
        <v>9203</v>
      </c>
      <c r="B108" t="s">
        <v>283</v>
      </c>
      <c r="C108" t="s">
        <v>284</v>
      </c>
      <c r="D108" t="str">
        <f t="shared" si="1"/>
        <v>Emperatriz Salinas Escamilla</v>
      </c>
    </row>
    <row r="109" spans="1:4" x14ac:dyDescent="0.3">
      <c r="A109" s="7">
        <v>9204</v>
      </c>
      <c r="B109" t="s">
        <v>285</v>
      </c>
      <c r="C109" t="s">
        <v>286</v>
      </c>
      <c r="D109" t="str">
        <f t="shared" si="1"/>
        <v>Lionela Moreno Escobar</v>
      </c>
    </row>
    <row r="110" spans="1:4" x14ac:dyDescent="0.3">
      <c r="A110" s="7">
        <v>9205</v>
      </c>
      <c r="B110" t="s">
        <v>287</v>
      </c>
      <c r="C110" t="s">
        <v>288</v>
      </c>
      <c r="D110" t="str">
        <f t="shared" si="1"/>
        <v>Eurídice Ortiz Espinal</v>
      </c>
    </row>
    <row r="111" spans="1:4" x14ac:dyDescent="0.3">
      <c r="A111" s="7">
        <v>9206</v>
      </c>
      <c r="B111" t="s">
        <v>289</v>
      </c>
      <c r="C111" t="s">
        <v>290</v>
      </c>
      <c r="D111" t="str">
        <f t="shared" si="1"/>
        <v>Xue Chou</v>
      </c>
    </row>
    <row r="112" spans="1:4" x14ac:dyDescent="0.3">
      <c r="A112" s="7">
        <v>9207</v>
      </c>
      <c r="B112" t="s">
        <v>292</v>
      </c>
      <c r="C112" t="s">
        <v>293</v>
      </c>
      <c r="D112" t="str">
        <f t="shared" si="1"/>
        <v>Jonathan Toombs</v>
      </c>
    </row>
    <row r="113" spans="1:4" x14ac:dyDescent="0.3">
      <c r="A113" s="7">
        <v>9208</v>
      </c>
      <c r="B113" t="s">
        <v>294</v>
      </c>
      <c r="C113" t="s">
        <v>295</v>
      </c>
      <c r="D113" t="str">
        <f t="shared" si="1"/>
        <v>Michele Cutler</v>
      </c>
    </row>
    <row r="114" spans="1:4" x14ac:dyDescent="0.3">
      <c r="A114" s="7">
        <v>9209</v>
      </c>
      <c r="B114" t="s">
        <v>296</v>
      </c>
      <c r="C114" t="s">
        <v>297</v>
      </c>
      <c r="D114" t="str">
        <f t="shared" si="1"/>
        <v>Joseph Richardson</v>
      </c>
    </row>
    <row r="115" spans="1:4" x14ac:dyDescent="0.3">
      <c r="A115" s="7">
        <v>9210</v>
      </c>
      <c r="B115" t="s">
        <v>298</v>
      </c>
      <c r="C115" t="s">
        <v>299</v>
      </c>
      <c r="D115" t="str">
        <f t="shared" si="1"/>
        <v>Ethan Gangell</v>
      </c>
    </row>
    <row r="116" spans="1:4" x14ac:dyDescent="0.3">
      <c r="A116" s="7">
        <v>9211</v>
      </c>
      <c r="B116" t="s">
        <v>300</v>
      </c>
      <c r="C116" t="s">
        <v>301</v>
      </c>
      <c r="D116" t="str">
        <f t="shared" si="1"/>
        <v>Zhen Ts'ao</v>
      </c>
    </row>
    <row r="117" spans="1:4" x14ac:dyDescent="0.3">
      <c r="A117" s="7">
        <v>9212</v>
      </c>
      <c r="B117" t="s">
        <v>302</v>
      </c>
      <c r="C117" t="s">
        <v>303</v>
      </c>
      <c r="D117" t="str">
        <f t="shared" si="1"/>
        <v>Lee Ch'en</v>
      </c>
    </row>
    <row r="118" spans="1:4" x14ac:dyDescent="0.3">
      <c r="A118" s="7">
        <v>9213</v>
      </c>
      <c r="B118" t="s">
        <v>304</v>
      </c>
      <c r="C118" t="s">
        <v>305</v>
      </c>
      <c r="D118" t="str">
        <f t="shared" si="1"/>
        <v>Jing Hu</v>
      </c>
    </row>
    <row r="119" spans="1:4" x14ac:dyDescent="0.3">
      <c r="A119" s="7">
        <v>9214</v>
      </c>
      <c r="B119" t="s">
        <v>306</v>
      </c>
      <c r="C119" t="s">
        <v>307</v>
      </c>
      <c r="D119" t="str">
        <f t="shared" si="1"/>
        <v>Chisano Aizawa</v>
      </c>
    </row>
    <row r="120" spans="1:4" x14ac:dyDescent="0.3">
      <c r="A120" s="7">
        <v>9215</v>
      </c>
      <c r="B120" t="s">
        <v>309</v>
      </c>
      <c r="C120" t="s">
        <v>310</v>
      </c>
      <c r="D120" t="str">
        <f t="shared" si="1"/>
        <v>Tomoyo Yamashita</v>
      </c>
    </row>
    <row r="121" spans="1:4" x14ac:dyDescent="0.3">
      <c r="A121" s="7">
        <v>9216</v>
      </c>
      <c r="B121" t="s">
        <v>311</v>
      </c>
      <c r="C121" t="s">
        <v>312</v>
      </c>
      <c r="D121" t="str">
        <f t="shared" si="1"/>
        <v>Keiya Miyashita</v>
      </c>
    </row>
    <row r="122" spans="1:4" x14ac:dyDescent="0.3">
      <c r="A122" s="7">
        <v>9217</v>
      </c>
      <c r="B122" t="s">
        <v>313</v>
      </c>
      <c r="C122" t="s">
        <v>314</v>
      </c>
      <c r="D122" t="str">
        <f t="shared" si="1"/>
        <v>Gianluca Solorio Galarza</v>
      </c>
    </row>
    <row r="123" spans="1:4" x14ac:dyDescent="0.3">
      <c r="A123" s="7">
        <v>9218</v>
      </c>
      <c r="B123" t="s">
        <v>315</v>
      </c>
      <c r="C123" t="s">
        <v>316</v>
      </c>
      <c r="D123" t="str">
        <f t="shared" si="1"/>
        <v>Ale Rael Gallegos</v>
      </c>
    </row>
    <row r="124" spans="1:4" x14ac:dyDescent="0.3">
      <c r="A124" s="7">
        <v>9219</v>
      </c>
      <c r="B124" t="s">
        <v>317</v>
      </c>
      <c r="C124" t="s">
        <v>318</v>
      </c>
      <c r="D124" t="str">
        <f t="shared" si="1"/>
        <v>Hermógenes Ceja Garica</v>
      </c>
    </row>
    <row r="125" spans="1:4" x14ac:dyDescent="0.3">
      <c r="A125" s="7">
        <v>9220</v>
      </c>
      <c r="B125" t="s">
        <v>319</v>
      </c>
      <c r="C125" t="s">
        <v>320</v>
      </c>
      <c r="D125" t="str">
        <f t="shared" si="1"/>
        <v>Reginaldo Tamayo Gastelum</v>
      </c>
    </row>
    <row r="126" spans="1:4" x14ac:dyDescent="0.3">
      <c r="A126" s="7">
        <v>9221</v>
      </c>
      <c r="B126" t="s">
        <v>322</v>
      </c>
      <c r="C126" t="s">
        <v>323</v>
      </c>
      <c r="D126" t="str">
        <f t="shared" si="1"/>
        <v>Jarrod Griego</v>
      </c>
    </row>
    <row r="127" spans="1:4" x14ac:dyDescent="0.3">
      <c r="A127" s="7">
        <v>9222</v>
      </c>
      <c r="B127" t="s">
        <v>324</v>
      </c>
      <c r="C127" t="s">
        <v>325</v>
      </c>
      <c r="D127" t="str">
        <f t="shared" si="1"/>
        <v>Ray Wilds</v>
      </c>
    </row>
    <row r="128" spans="1:4" x14ac:dyDescent="0.3">
      <c r="A128" s="7">
        <v>9223</v>
      </c>
      <c r="B128" t="s">
        <v>327</v>
      </c>
      <c r="C128" t="s">
        <v>328</v>
      </c>
      <c r="D128" t="str">
        <f t="shared" si="1"/>
        <v>Mario Patton</v>
      </c>
    </row>
    <row r="129" spans="1:4" x14ac:dyDescent="0.3">
      <c r="A129" s="7">
        <v>9224</v>
      </c>
      <c r="B129" t="s">
        <v>329</v>
      </c>
      <c r="C129" t="s">
        <v>88</v>
      </c>
      <c r="D129" t="str">
        <f t="shared" si="1"/>
        <v>Robert Hudson</v>
      </c>
    </row>
    <row r="130" spans="1:4" x14ac:dyDescent="0.3">
      <c r="A130" s="7">
        <v>9225</v>
      </c>
      <c r="B130" t="s">
        <v>330</v>
      </c>
      <c r="C130" t="s">
        <v>331</v>
      </c>
      <c r="D130" t="str">
        <f t="shared" si="1"/>
        <v>Lonnie Martin</v>
      </c>
    </row>
    <row r="131" spans="1:4" x14ac:dyDescent="0.3">
      <c r="A131" s="7">
        <v>9226</v>
      </c>
      <c r="B131" t="s">
        <v>334</v>
      </c>
      <c r="C131" t="s">
        <v>335</v>
      </c>
      <c r="D131" t="str">
        <f t="shared" si="1"/>
        <v>Jeffrey Mulkey</v>
      </c>
    </row>
    <row r="132" spans="1:4" x14ac:dyDescent="0.3">
      <c r="A132" s="7">
        <v>9227</v>
      </c>
      <c r="B132" t="s">
        <v>336</v>
      </c>
      <c r="C132" t="s">
        <v>337</v>
      </c>
      <c r="D132" t="str">
        <f t="shared" si="1"/>
        <v>Lynn Veitenheimer</v>
      </c>
    </row>
    <row r="133" spans="1:4" x14ac:dyDescent="0.3">
      <c r="A133" s="7">
        <v>9228</v>
      </c>
      <c r="B133" t="s">
        <v>339</v>
      </c>
      <c r="C133" t="s">
        <v>340</v>
      </c>
      <c r="D133" t="str">
        <f t="shared" ref="D133:D196" si="2">CONCATENATE(C133," ",B133)</f>
        <v>Raymi Bueno Guerrero</v>
      </c>
    </row>
    <row r="134" spans="1:4" x14ac:dyDescent="0.3">
      <c r="A134" s="7">
        <v>9229</v>
      </c>
      <c r="B134" t="s">
        <v>342</v>
      </c>
      <c r="C134" t="s">
        <v>343</v>
      </c>
      <c r="D134" t="str">
        <f t="shared" si="2"/>
        <v>Argentino Portillo Guzmán</v>
      </c>
    </row>
    <row r="135" spans="1:4" x14ac:dyDescent="0.3">
      <c r="A135" s="7">
        <v>9230</v>
      </c>
      <c r="B135" t="s">
        <v>344</v>
      </c>
      <c r="C135" t="s">
        <v>345</v>
      </c>
      <c r="D135" t="str">
        <f t="shared" si="2"/>
        <v>Chen Ch'iu</v>
      </c>
    </row>
    <row r="136" spans="1:4" x14ac:dyDescent="0.3">
      <c r="A136" s="7">
        <v>9231</v>
      </c>
      <c r="B136" t="s">
        <v>346</v>
      </c>
      <c r="C136" t="s">
        <v>347</v>
      </c>
      <c r="D136" t="str">
        <f t="shared" si="2"/>
        <v>Hilaria Riffle</v>
      </c>
    </row>
    <row r="137" spans="1:4" x14ac:dyDescent="0.3">
      <c r="A137" s="7">
        <v>9232</v>
      </c>
      <c r="B137" t="s">
        <v>348</v>
      </c>
      <c r="C137" t="s">
        <v>349</v>
      </c>
      <c r="D137" t="str">
        <f t="shared" si="2"/>
        <v>Fidel Kahoun</v>
      </c>
    </row>
    <row r="138" spans="1:4" x14ac:dyDescent="0.3">
      <c r="A138" s="7">
        <v>9233</v>
      </c>
      <c r="B138" t="s">
        <v>350</v>
      </c>
      <c r="C138" t="s">
        <v>88</v>
      </c>
      <c r="D138" t="str">
        <f t="shared" si="2"/>
        <v>Robert Meza</v>
      </c>
    </row>
    <row r="139" spans="1:4" x14ac:dyDescent="0.3">
      <c r="A139" s="7">
        <v>9234</v>
      </c>
      <c r="B139" t="s">
        <v>351</v>
      </c>
      <c r="C139" t="s">
        <v>352</v>
      </c>
      <c r="D139" t="str">
        <f t="shared" si="2"/>
        <v>Ayu Okamoto</v>
      </c>
    </row>
    <row r="140" spans="1:4" x14ac:dyDescent="0.3">
      <c r="A140" s="7">
        <v>9235</v>
      </c>
      <c r="B140" t="s">
        <v>353</v>
      </c>
      <c r="C140" t="s">
        <v>354</v>
      </c>
      <c r="D140" t="str">
        <f t="shared" si="2"/>
        <v>Carol Holm</v>
      </c>
    </row>
    <row r="141" spans="1:4" x14ac:dyDescent="0.3">
      <c r="A141" s="7">
        <v>9236</v>
      </c>
      <c r="B141" t="s">
        <v>355</v>
      </c>
      <c r="C141" t="s">
        <v>297</v>
      </c>
      <c r="D141" t="str">
        <f t="shared" si="2"/>
        <v>Joseph Rudy</v>
      </c>
    </row>
    <row r="142" spans="1:4" x14ac:dyDescent="0.3">
      <c r="A142" s="7">
        <v>9237</v>
      </c>
      <c r="B142" t="s">
        <v>356</v>
      </c>
      <c r="C142" t="s">
        <v>357</v>
      </c>
      <c r="D142" t="str">
        <f t="shared" si="2"/>
        <v>Wen Chien</v>
      </c>
    </row>
    <row r="143" spans="1:4" x14ac:dyDescent="0.3">
      <c r="A143" s="7">
        <v>9238</v>
      </c>
      <c r="B143" t="s">
        <v>359</v>
      </c>
      <c r="C143" t="s">
        <v>360</v>
      </c>
      <c r="D143" t="str">
        <f t="shared" si="2"/>
        <v>Jin Hsiao</v>
      </c>
    </row>
    <row r="144" spans="1:4" x14ac:dyDescent="0.3">
      <c r="A144" s="7">
        <v>9239</v>
      </c>
      <c r="B144" t="s">
        <v>361</v>
      </c>
      <c r="C144" t="s">
        <v>362</v>
      </c>
      <c r="D144" t="str">
        <f t="shared" si="2"/>
        <v>Huan Yue Sun</v>
      </c>
    </row>
    <row r="145" spans="1:4" x14ac:dyDescent="0.3">
      <c r="A145" s="7">
        <v>9240</v>
      </c>
      <c r="B145" t="s">
        <v>363</v>
      </c>
      <c r="C145" t="s">
        <v>364</v>
      </c>
      <c r="D145" t="str">
        <f t="shared" si="2"/>
        <v>Adriana Pagan Hernádez</v>
      </c>
    </row>
    <row r="146" spans="1:4" x14ac:dyDescent="0.3">
      <c r="A146" s="7">
        <v>9241</v>
      </c>
      <c r="B146" t="s">
        <v>365</v>
      </c>
      <c r="C146" t="s">
        <v>366</v>
      </c>
      <c r="D146" t="str">
        <f t="shared" si="2"/>
        <v>Emigdio Vigil Hernádez</v>
      </c>
    </row>
    <row r="147" spans="1:4" x14ac:dyDescent="0.3">
      <c r="A147" s="7">
        <v>9242</v>
      </c>
      <c r="B147" t="s">
        <v>367</v>
      </c>
      <c r="C147" t="s">
        <v>368</v>
      </c>
      <c r="D147" t="str">
        <f t="shared" si="2"/>
        <v>Mamie Ruff</v>
      </c>
    </row>
    <row r="148" spans="1:4" x14ac:dyDescent="0.3">
      <c r="A148" s="7">
        <v>9243</v>
      </c>
      <c r="B148" t="s">
        <v>369</v>
      </c>
      <c r="C148" t="s">
        <v>370</v>
      </c>
      <c r="D148" t="str">
        <f t="shared" si="2"/>
        <v>Margaret Delorme</v>
      </c>
    </row>
    <row r="149" spans="1:4" x14ac:dyDescent="0.3">
      <c r="A149" s="7">
        <v>9244</v>
      </c>
      <c r="B149" t="s">
        <v>371</v>
      </c>
      <c r="C149" t="s">
        <v>372</v>
      </c>
      <c r="D149" t="str">
        <f t="shared" si="2"/>
        <v>Nancy Mclemore</v>
      </c>
    </row>
    <row r="150" spans="1:4" x14ac:dyDescent="0.3">
      <c r="A150" s="7">
        <v>9245</v>
      </c>
      <c r="B150" t="s">
        <v>374</v>
      </c>
      <c r="C150" t="s">
        <v>375</v>
      </c>
      <c r="D150" t="str">
        <f t="shared" si="2"/>
        <v>Raymond Pittman</v>
      </c>
    </row>
    <row r="151" spans="1:4" x14ac:dyDescent="0.3">
      <c r="A151" s="7">
        <v>9246</v>
      </c>
      <c r="B151" t="s">
        <v>330</v>
      </c>
      <c r="C151" t="s">
        <v>376</v>
      </c>
      <c r="D151" t="str">
        <f t="shared" si="2"/>
        <v>Jesse Martin</v>
      </c>
    </row>
    <row r="152" spans="1:4" x14ac:dyDescent="0.3">
      <c r="A152" s="7">
        <v>9247</v>
      </c>
      <c r="B152" t="s">
        <v>377</v>
      </c>
      <c r="C152" t="s">
        <v>378</v>
      </c>
      <c r="D152" t="str">
        <f t="shared" si="2"/>
        <v>Anthony Mann</v>
      </c>
    </row>
    <row r="153" spans="1:4" x14ac:dyDescent="0.3">
      <c r="A153" s="7">
        <v>9248</v>
      </c>
      <c r="B153" t="s">
        <v>380</v>
      </c>
      <c r="C153" t="s">
        <v>381</v>
      </c>
      <c r="D153" t="str">
        <f t="shared" si="2"/>
        <v>Betty Hernandez</v>
      </c>
    </row>
    <row r="154" spans="1:4" x14ac:dyDescent="0.3">
      <c r="A154" s="7">
        <v>9249</v>
      </c>
      <c r="B154" t="s">
        <v>382</v>
      </c>
      <c r="C154" t="s">
        <v>70</v>
      </c>
      <c r="D154" t="str">
        <f t="shared" si="2"/>
        <v>Rebecca Scheerer</v>
      </c>
    </row>
    <row r="155" spans="1:4" x14ac:dyDescent="0.3">
      <c r="A155" s="7">
        <v>9250</v>
      </c>
      <c r="B155" t="s">
        <v>383</v>
      </c>
      <c r="C155" t="s">
        <v>384</v>
      </c>
      <c r="D155" t="str">
        <f t="shared" si="2"/>
        <v>Roger Sumner</v>
      </c>
    </row>
    <row r="156" spans="1:4" x14ac:dyDescent="0.3">
      <c r="A156" s="7">
        <v>9251</v>
      </c>
      <c r="B156" t="s">
        <v>385</v>
      </c>
      <c r="C156" t="s">
        <v>386</v>
      </c>
      <c r="D156" t="str">
        <f t="shared" si="2"/>
        <v>Darrel Wilson</v>
      </c>
    </row>
    <row r="157" spans="1:4" x14ac:dyDescent="0.3">
      <c r="A157" s="7">
        <v>9252</v>
      </c>
      <c r="B157" t="s">
        <v>191</v>
      </c>
      <c r="C157" t="s">
        <v>387</v>
      </c>
      <c r="D157" t="str">
        <f t="shared" si="2"/>
        <v>Li Wei Pan</v>
      </c>
    </row>
    <row r="158" spans="1:4" x14ac:dyDescent="0.3">
      <c r="A158" s="7">
        <v>9253</v>
      </c>
      <c r="B158" t="s">
        <v>388</v>
      </c>
      <c r="C158" t="s">
        <v>389</v>
      </c>
      <c r="D158" t="str">
        <f t="shared" si="2"/>
        <v>Chan Chao</v>
      </c>
    </row>
    <row r="159" spans="1:4" x14ac:dyDescent="0.3">
      <c r="A159" s="7">
        <v>9254</v>
      </c>
      <c r="B159" t="s">
        <v>390</v>
      </c>
      <c r="C159" t="s">
        <v>391</v>
      </c>
      <c r="D159" t="str">
        <f t="shared" si="2"/>
        <v>Rong Chiang</v>
      </c>
    </row>
    <row r="160" spans="1:4" x14ac:dyDescent="0.3">
      <c r="A160" s="7">
        <v>9255</v>
      </c>
      <c r="B160" t="s">
        <v>392</v>
      </c>
      <c r="C160" t="s">
        <v>393</v>
      </c>
      <c r="D160" t="str">
        <f t="shared" si="2"/>
        <v>Li Tang</v>
      </c>
    </row>
    <row r="161" spans="1:4" x14ac:dyDescent="0.3">
      <c r="A161" s="7">
        <v>9256</v>
      </c>
      <c r="B161" t="s">
        <v>394</v>
      </c>
      <c r="C161" t="s">
        <v>395</v>
      </c>
      <c r="D161" t="str">
        <f t="shared" si="2"/>
        <v>Bo Lung</v>
      </c>
    </row>
    <row r="162" spans="1:4" x14ac:dyDescent="0.3">
      <c r="A162" s="7">
        <v>9257</v>
      </c>
      <c r="B162" t="s">
        <v>396</v>
      </c>
      <c r="C162" t="s">
        <v>389</v>
      </c>
      <c r="D162" t="str">
        <f t="shared" si="2"/>
        <v>Chan Sung</v>
      </c>
    </row>
    <row r="163" spans="1:4" x14ac:dyDescent="0.3">
      <c r="A163" s="7">
        <v>9258</v>
      </c>
      <c r="B163" t="s">
        <v>398</v>
      </c>
      <c r="C163" t="s">
        <v>399</v>
      </c>
      <c r="D163" t="str">
        <f t="shared" si="2"/>
        <v>Jun He</v>
      </c>
    </row>
    <row r="164" spans="1:4" x14ac:dyDescent="0.3">
      <c r="A164" s="7">
        <v>9259</v>
      </c>
      <c r="B164" t="s">
        <v>400</v>
      </c>
      <c r="C164" t="s">
        <v>190</v>
      </c>
      <c r="D164" t="str">
        <f t="shared" si="2"/>
        <v>An Yin</v>
      </c>
    </row>
    <row r="165" spans="1:4" x14ac:dyDescent="0.3">
      <c r="A165" s="7">
        <v>9260</v>
      </c>
      <c r="B165" t="s">
        <v>401</v>
      </c>
      <c r="C165" t="s">
        <v>402</v>
      </c>
      <c r="D165" t="str">
        <f t="shared" si="2"/>
        <v>Yue Ying Lin</v>
      </c>
    </row>
    <row r="166" spans="1:4" x14ac:dyDescent="0.3">
      <c r="A166" s="7">
        <v>9261</v>
      </c>
      <c r="B166" t="s">
        <v>403</v>
      </c>
      <c r="C166" t="s">
        <v>404</v>
      </c>
      <c r="D166" t="str">
        <f t="shared" si="2"/>
        <v>Ye Tsou</v>
      </c>
    </row>
    <row r="167" spans="1:4" x14ac:dyDescent="0.3">
      <c r="A167" s="7">
        <v>9262</v>
      </c>
      <c r="B167" t="s">
        <v>405</v>
      </c>
      <c r="C167" t="s">
        <v>406</v>
      </c>
      <c r="D167" t="str">
        <f t="shared" si="2"/>
        <v>Kuan-Yin Tao</v>
      </c>
    </row>
    <row r="168" spans="1:4" x14ac:dyDescent="0.3">
      <c r="A168" s="7">
        <v>9263</v>
      </c>
      <c r="B168" t="s">
        <v>407</v>
      </c>
      <c r="C168" t="s">
        <v>408</v>
      </c>
      <c r="D168" t="str">
        <f t="shared" si="2"/>
        <v>Yue You Kung</v>
      </c>
    </row>
    <row r="169" spans="1:4" x14ac:dyDescent="0.3">
      <c r="A169" s="7">
        <v>9264</v>
      </c>
      <c r="B169" t="s">
        <v>409</v>
      </c>
      <c r="C169" t="s">
        <v>360</v>
      </c>
      <c r="D169" t="str">
        <f t="shared" si="2"/>
        <v>Jin Chin</v>
      </c>
    </row>
    <row r="170" spans="1:4" x14ac:dyDescent="0.3">
      <c r="A170" s="7">
        <v>9265</v>
      </c>
      <c r="B170" t="s">
        <v>410</v>
      </c>
      <c r="C170" t="s">
        <v>378</v>
      </c>
      <c r="D170" t="str">
        <f t="shared" si="2"/>
        <v>Anthony Rogers</v>
      </c>
    </row>
    <row r="171" spans="1:4" x14ac:dyDescent="0.3">
      <c r="A171" s="7">
        <v>9266</v>
      </c>
      <c r="B171" t="s">
        <v>411</v>
      </c>
      <c r="C171" t="s">
        <v>412</v>
      </c>
      <c r="D171" t="str">
        <f t="shared" si="2"/>
        <v>Fernando Ortiz</v>
      </c>
    </row>
    <row r="172" spans="1:4" x14ac:dyDescent="0.3">
      <c r="A172" s="7">
        <v>9267</v>
      </c>
      <c r="B172" t="s">
        <v>413</v>
      </c>
      <c r="C172" t="s">
        <v>414</v>
      </c>
      <c r="D172" t="str">
        <f t="shared" si="2"/>
        <v>Eugene Grillo</v>
      </c>
    </row>
    <row r="173" spans="1:4" x14ac:dyDescent="0.3">
      <c r="A173" s="7">
        <v>9268</v>
      </c>
      <c r="B173" t="s">
        <v>361</v>
      </c>
      <c r="C173" t="s">
        <v>415</v>
      </c>
      <c r="D173" t="str">
        <f t="shared" si="2"/>
        <v>Shing Sun</v>
      </c>
    </row>
    <row r="174" spans="1:4" x14ac:dyDescent="0.3">
      <c r="A174" s="7">
        <v>9269</v>
      </c>
      <c r="B174" t="s">
        <v>416</v>
      </c>
      <c r="C174" t="s">
        <v>417</v>
      </c>
      <c r="D174" t="str">
        <f t="shared" si="2"/>
        <v>Guan-yin Fan</v>
      </c>
    </row>
    <row r="175" spans="1:4" x14ac:dyDescent="0.3">
      <c r="A175" s="7">
        <v>9270</v>
      </c>
      <c r="B175" t="s">
        <v>418</v>
      </c>
      <c r="C175" t="s">
        <v>419</v>
      </c>
      <c r="D175" t="str">
        <f t="shared" si="2"/>
        <v>Bi Tsai</v>
      </c>
    </row>
    <row r="176" spans="1:4" x14ac:dyDescent="0.3">
      <c r="A176" s="7">
        <v>9271</v>
      </c>
      <c r="B176" t="s">
        <v>420</v>
      </c>
      <c r="C176" t="s">
        <v>421</v>
      </c>
      <c r="D176" t="str">
        <f t="shared" si="2"/>
        <v>Cheng Tai</v>
      </c>
    </row>
    <row r="177" spans="1:4" x14ac:dyDescent="0.3">
      <c r="A177" s="7">
        <v>9272</v>
      </c>
      <c r="B177" t="s">
        <v>422</v>
      </c>
      <c r="C177" t="s">
        <v>423</v>
      </c>
      <c r="D177" t="str">
        <f t="shared" si="2"/>
        <v>Serino Bouzuki</v>
      </c>
    </row>
    <row r="178" spans="1:4" x14ac:dyDescent="0.3">
      <c r="A178" s="7">
        <v>9273</v>
      </c>
      <c r="B178" t="s">
        <v>424</v>
      </c>
      <c r="C178" t="s">
        <v>425</v>
      </c>
      <c r="D178" t="str">
        <f t="shared" si="2"/>
        <v>Nao Mori</v>
      </c>
    </row>
    <row r="179" spans="1:4" x14ac:dyDescent="0.3">
      <c r="A179" s="7">
        <v>9274</v>
      </c>
      <c r="B179" t="s">
        <v>427</v>
      </c>
      <c r="C179" t="s">
        <v>428</v>
      </c>
      <c r="D179" t="str">
        <f t="shared" si="2"/>
        <v>Shinsuke Fujikawa</v>
      </c>
    </row>
    <row r="180" spans="1:4" x14ac:dyDescent="0.3">
      <c r="A180" s="7">
        <v>9275</v>
      </c>
      <c r="B180" t="s">
        <v>429</v>
      </c>
      <c r="C180" t="s">
        <v>181</v>
      </c>
      <c r="D180" t="str">
        <f t="shared" si="2"/>
        <v>James Hostetter</v>
      </c>
    </row>
    <row r="181" spans="1:4" x14ac:dyDescent="0.3">
      <c r="A181" s="7">
        <v>9276</v>
      </c>
      <c r="B181" t="s">
        <v>430</v>
      </c>
      <c r="C181" t="s">
        <v>431</v>
      </c>
      <c r="D181" t="str">
        <f t="shared" si="2"/>
        <v>Saaya Miyata</v>
      </c>
    </row>
    <row r="182" spans="1:4" x14ac:dyDescent="0.3">
      <c r="A182" s="7">
        <v>9277</v>
      </c>
      <c r="B182" t="s">
        <v>432</v>
      </c>
      <c r="C182" t="s">
        <v>433</v>
      </c>
      <c r="D182" t="str">
        <f t="shared" si="2"/>
        <v>Shiyomi Sugihara</v>
      </c>
    </row>
    <row r="183" spans="1:4" x14ac:dyDescent="0.3">
      <c r="A183" s="7">
        <v>9278</v>
      </c>
      <c r="B183" t="s">
        <v>434</v>
      </c>
      <c r="C183" t="s">
        <v>435</v>
      </c>
      <c r="D183" t="str">
        <f t="shared" si="2"/>
        <v>Joan Navarro</v>
      </c>
    </row>
    <row r="184" spans="1:4" x14ac:dyDescent="0.3">
      <c r="A184" s="7">
        <v>9279</v>
      </c>
      <c r="B184" t="s">
        <v>436</v>
      </c>
      <c r="C184" t="s">
        <v>437</v>
      </c>
      <c r="D184" t="str">
        <f t="shared" si="2"/>
        <v>Risae Koga</v>
      </c>
    </row>
    <row r="185" spans="1:4" x14ac:dyDescent="0.3">
      <c r="A185" s="7">
        <v>9280</v>
      </c>
      <c r="B185" t="s">
        <v>438</v>
      </c>
      <c r="C185" t="s">
        <v>439</v>
      </c>
      <c r="D185" t="str">
        <f t="shared" si="2"/>
        <v>Loreta Roldán Jasso</v>
      </c>
    </row>
    <row r="186" spans="1:4" x14ac:dyDescent="0.3">
      <c r="A186" s="7">
        <v>9281</v>
      </c>
      <c r="B186" t="s">
        <v>440</v>
      </c>
      <c r="C186" t="s">
        <v>441</v>
      </c>
      <c r="D186" t="str">
        <f t="shared" si="2"/>
        <v>Xia Tseng</v>
      </c>
    </row>
    <row r="187" spans="1:4" x14ac:dyDescent="0.3">
      <c r="A187" s="7">
        <v>9282</v>
      </c>
      <c r="B187" t="s">
        <v>442</v>
      </c>
      <c r="C187" t="s">
        <v>443</v>
      </c>
      <c r="D187" t="str">
        <f t="shared" si="2"/>
        <v>Xin Qian T'an</v>
      </c>
    </row>
    <row r="188" spans="1:4" x14ac:dyDescent="0.3">
      <c r="A188" s="7">
        <v>9283</v>
      </c>
      <c r="B188" t="s">
        <v>444</v>
      </c>
      <c r="C188" t="s">
        <v>159</v>
      </c>
      <c r="D188" t="str">
        <f t="shared" si="2"/>
        <v>Scott Kirkendall</v>
      </c>
    </row>
    <row r="189" spans="1:4" x14ac:dyDescent="0.3">
      <c r="A189" s="7">
        <v>9284</v>
      </c>
      <c r="B189" t="s">
        <v>445</v>
      </c>
      <c r="C189" t="s">
        <v>446</v>
      </c>
      <c r="D189" t="str">
        <f t="shared" si="2"/>
        <v>Annabell Sikes</v>
      </c>
    </row>
    <row r="190" spans="1:4" x14ac:dyDescent="0.3">
      <c r="A190" s="7">
        <v>9285</v>
      </c>
      <c r="B190" t="s">
        <v>447</v>
      </c>
      <c r="C190" t="s">
        <v>448</v>
      </c>
      <c r="D190" t="str">
        <f t="shared" si="2"/>
        <v>Sarah Sanders</v>
      </c>
    </row>
    <row r="191" spans="1:4" x14ac:dyDescent="0.3">
      <c r="A191" s="7">
        <v>9286</v>
      </c>
      <c r="B191" t="s">
        <v>449</v>
      </c>
      <c r="C191" t="s">
        <v>82</v>
      </c>
      <c r="D191" t="str">
        <f t="shared" si="2"/>
        <v>Richard Rice</v>
      </c>
    </row>
    <row r="192" spans="1:4" x14ac:dyDescent="0.3">
      <c r="A192" s="7">
        <v>9287</v>
      </c>
      <c r="B192" t="s">
        <v>330</v>
      </c>
      <c r="C192" t="s">
        <v>450</v>
      </c>
      <c r="D192" t="str">
        <f t="shared" si="2"/>
        <v>Russell Martin</v>
      </c>
    </row>
    <row r="193" spans="1:4" x14ac:dyDescent="0.3">
      <c r="A193" s="7">
        <v>9288</v>
      </c>
      <c r="B193" t="s">
        <v>143</v>
      </c>
      <c r="C193" t="s">
        <v>31</v>
      </c>
      <c r="D193" t="str">
        <f t="shared" si="2"/>
        <v>Mary Jordan</v>
      </c>
    </row>
    <row r="194" spans="1:4" x14ac:dyDescent="0.3">
      <c r="A194" s="7">
        <v>9289</v>
      </c>
      <c r="B194" t="s">
        <v>452</v>
      </c>
      <c r="C194" t="s">
        <v>453</v>
      </c>
      <c r="D194" t="str">
        <f t="shared" si="2"/>
        <v>Tommy Mcwhorter</v>
      </c>
    </row>
    <row r="195" spans="1:4" x14ac:dyDescent="0.3">
      <c r="A195" s="7">
        <v>9290</v>
      </c>
      <c r="B195" t="s">
        <v>454</v>
      </c>
      <c r="C195" t="s">
        <v>455</v>
      </c>
      <c r="D195" t="str">
        <f t="shared" si="2"/>
        <v>Kahoru Tada</v>
      </c>
    </row>
    <row r="196" spans="1:4" x14ac:dyDescent="0.3">
      <c r="A196" s="7">
        <v>9291</v>
      </c>
      <c r="B196" t="s">
        <v>456</v>
      </c>
      <c r="C196" t="s">
        <v>457</v>
      </c>
      <c r="D196" t="str">
        <f t="shared" si="2"/>
        <v>Rose Edwards</v>
      </c>
    </row>
    <row r="197" spans="1:4" x14ac:dyDescent="0.3">
      <c r="A197" s="7">
        <v>9292</v>
      </c>
      <c r="B197" t="s">
        <v>458</v>
      </c>
      <c r="C197" t="s">
        <v>210</v>
      </c>
      <c r="D197" t="str">
        <f t="shared" ref="D197:D260" si="3">CONCATENATE(C197," ",B197)</f>
        <v>Dewei Hsia</v>
      </c>
    </row>
    <row r="198" spans="1:4" x14ac:dyDescent="0.3">
      <c r="A198" s="7">
        <v>9293</v>
      </c>
      <c r="B198" t="s">
        <v>459</v>
      </c>
      <c r="C198" t="s">
        <v>460</v>
      </c>
      <c r="D198" t="str">
        <f t="shared" si="3"/>
        <v>Natsuyo Kitano</v>
      </c>
    </row>
    <row r="199" spans="1:4" x14ac:dyDescent="0.3">
      <c r="A199" s="7">
        <v>9294</v>
      </c>
      <c r="B199" t="s">
        <v>461</v>
      </c>
      <c r="C199" t="s">
        <v>462</v>
      </c>
      <c r="D199" t="str">
        <f t="shared" si="3"/>
        <v>Sayo Kubo</v>
      </c>
    </row>
    <row r="200" spans="1:4" x14ac:dyDescent="0.3">
      <c r="A200" s="7">
        <v>9295</v>
      </c>
      <c r="B200" t="s">
        <v>463</v>
      </c>
      <c r="C200" t="s">
        <v>464</v>
      </c>
      <c r="D200" t="str">
        <f t="shared" si="3"/>
        <v>Chihoko Kurata</v>
      </c>
    </row>
    <row r="201" spans="1:4" x14ac:dyDescent="0.3">
      <c r="A201" s="7">
        <v>9296</v>
      </c>
      <c r="B201" t="s">
        <v>465</v>
      </c>
      <c r="C201" t="s">
        <v>466</v>
      </c>
      <c r="D201" t="str">
        <f t="shared" si="3"/>
        <v>Maurice Inglis</v>
      </c>
    </row>
    <row r="202" spans="1:4" x14ac:dyDescent="0.3">
      <c r="A202" s="7">
        <v>9297</v>
      </c>
      <c r="B202" t="s">
        <v>467</v>
      </c>
      <c r="C202" t="s">
        <v>468</v>
      </c>
      <c r="D202" t="str">
        <f t="shared" si="3"/>
        <v>Fuyuka Aoki</v>
      </c>
    </row>
    <row r="203" spans="1:4" x14ac:dyDescent="0.3">
      <c r="A203" s="7">
        <v>9298</v>
      </c>
      <c r="B203" t="s">
        <v>469</v>
      </c>
      <c r="C203" t="s">
        <v>470</v>
      </c>
      <c r="D203" t="str">
        <f t="shared" si="3"/>
        <v>Ning Yen</v>
      </c>
    </row>
    <row r="204" spans="1:4" x14ac:dyDescent="0.3">
      <c r="A204" s="7">
        <v>9299</v>
      </c>
      <c r="B204" t="s">
        <v>472</v>
      </c>
      <c r="C204" t="s">
        <v>473</v>
      </c>
      <c r="D204" t="str">
        <f t="shared" si="3"/>
        <v>Shigeki Tanikawa</v>
      </c>
    </row>
    <row r="205" spans="1:4" x14ac:dyDescent="0.3">
      <c r="A205" s="7">
        <v>9300</v>
      </c>
      <c r="B205" t="s">
        <v>475</v>
      </c>
      <c r="C205" t="s">
        <v>476</v>
      </c>
      <c r="D205" t="str">
        <f t="shared" si="3"/>
        <v>Ryuuji Murai</v>
      </c>
    </row>
    <row r="206" spans="1:4" x14ac:dyDescent="0.3">
      <c r="A206" s="7">
        <v>9301</v>
      </c>
      <c r="B206" t="s">
        <v>424</v>
      </c>
      <c r="C206" t="s">
        <v>477</v>
      </c>
      <c r="D206" t="str">
        <f t="shared" si="3"/>
        <v>Sonoko Mori</v>
      </c>
    </row>
    <row r="207" spans="1:4" x14ac:dyDescent="0.3">
      <c r="A207" s="7">
        <v>9302</v>
      </c>
      <c r="B207" t="s">
        <v>478</v>
      </c>
      <c r="C207" t="s">
        <v>479</v>
      </c>
      <c r="D207" t="str">
        <f t="shared" si="3"/>
        <v>Kazuho Araki</v>
      </c>
    </row>
    <row r="208" spans="1:4" x14ac:dyDescent="0.3">
      <c r="A208" s="7">
        <v>9303</v>
      </c>
      <c r="B208" t="s">
        <v>480</v>
      </c>
      <c r="C208" t="s">
        <v>481</v>
      </c>
      <c r="D208" t="str">
        <f t="shared" si="3"/>
        <v>Shiori Miyazaki</v>
      </c>
    </row>
    <row r="209" spans="1:4" x14ac:dyDescent="0.3">
      <c r="A209" s="7">
        <v>9304</v>
      </c>
      <c r="B209" t="s">
        <v>482</v>
      </c>
      <c r="C209" t="s">
        <v>483</v>
      </c>
      <c r="D209" t="str">
        <f t="shared" si="3"/>
        <v>Engo Uchiumi</v>
      </c>
    </row>
    <row r="210" spans="1:4" x14ac:dyDescent="0.3">
      <c r="A210" s="7">
        <v>9305</v>
      </c>
      <c r="B210" t="s">
        <v>485</v>
      </c>
      <c r="C210" t="s">
        <v>486</v>
      </c>
      <c r="D210" t="str">
        <f t="shared" si="3"/>
        <v>Ichirou Takeda</v>
      </c>
    </row>
    <row r="211" spans="1:4" x14ac:dyDescent="0.3">
      <c r="A211" s="7">
        <v>9306</v>
      </c>
      <c r="B211" t="s">
        <v>487</v>
      </c>
      <c r="C211" t="s">
        <v>488</v>
      </c>
      <c r="D211" t="str">
        <f t="shared" si="3"/>
        <v>Sharon Webb</v>
      </c>
    </row>
    <row r="212" spans="1:4" x14ac:dyDescent="0.3">
      <c r="A212" s="7">
        <v>9307</v>
      </c>
      <c r="B212" t="s">
        <v>489</v>
      </c>
      <c r="C212" t="s">
        <v>490</v>
      </c>
      <c r="D212" t="str">
        <f t="shared" si="3"/>
        <v>Sachiko Arakaki</v>
      </c>
    </row>
    <row r="213" spans="1:4" x14ac:dyDescent="0.3">
      <c r="A213" s="7">
        <v>9308</v>
      </c>
      <c r="B213" t="s">
        <v>491</v>
      </c>
      <c r="C213" t="s">
        <v>492</v>
      </c>
      <c r="D213" t="str">
        <f t="shared" si="3"/>
        <v>Aiya Miki</v>
      </c>
    </row>
    <row r="214" spans="1:4" x14ac:dyDescent="0.3">
      <c r="A214" s="7">
        <v>9309</v>
      </c>
      <c r="B214" t="s">
        <v>493</v>
      </c>
      <c r="C214" t="s">
        <v>493</v>
      </c>
      <c r="D214" t="str">
        <f t="shared" si="3"/>
        <v>Yuan Yuan</v>
      </c>
    </row>
    <row r="215" spans="1:4" x14ac:dyDescent="0.3">
      <c r="A215" s="7">
        <v>9310</v>
      </c>
      <c r="B215" t="s">
        <v>494</v>
      </c>
      <c r="C215" t="s">
        <v>495</v>
      </c>
      <c r="D215" t="str">
        <f t="shared" si="3"/>
        <v>Kiyo Kojima</v>
      </c>
    </row>
    <row r="216" spans="1:4" x14ac:dyDescent="0.3">
      <c r="A216" s="7">
        <v>9311</v>
      </c>
      <c r="B216" t="s">
        <v>496</v>
      </c>
      <c r="C216" t="s">
        <v>497</v>
      </c>
      <c r="D216" t="str">
        <f t="shared" si="3"/>
        <v>Ikuya Wakabayashi</v>
      </c>
    </row>
    <row r="217" spans="1:4" x14ac:dyDescent="0.3">
      <c r="A217" s="7">
        <v>9312</v>
      </c>
      <c r="B217" t="s">
        <v>498</v>
      </c>
      <c r="C217" t="s">
        <v>499</v>
      </c>
      <c r="D217" t="str">
        <f t="shared" si="3"/>
        <v>Misayo Fukumoto</v>
      </c>
    </row>
    <row r="218" spans="1:4" x14ac:dyDescent="0.3">
      <c r="A218" s="7">
        <v>9313</v>
      </c>
      <c r="B218" t="s">
        <v>500</v>
      </c>
      <c r="C218" t="s">
        <v>501</v>
      </c>
      <c r="D218" t="str">
        <f t="shared" si="3"/>
        <v>Matthew Cerda Laboy</v>
      </c>
    </row>
    <row r="219" spans="1:4" x14ac:dyDescent="0.3">
      <c r="A219" s="7">
        <v>9314</v>
      </c>
      <c r="B219" t="s">
        <v>502</v>
      </c>
      <c r="C219" t="s">
        <v>503</v>
      </c>
      <c r="D219" t="str">
        <f t="shared" si="3"/>
        <v>Carissa Pacheco Laboy</v>
      </c>
    </row>
    <row r="220" spans="1:4" x14ac:dyDescent="0.3">
      <c r="A220" s="7">
        <v>9315</v>
      </c>
      <c r="B220" t="s">
        <v>504</v>
      </c>
      <c r="C220" t="s">
        <v>505</v>
      </c>
      <c r="D220" t="str">
        <f t="shared" si="3"/>
        <v>Xia He Yüan</v>
      </c>
    </row>
    <row r="221" spans="1:4" x14ac:dyDescent="0.3">
      <c r="A221" s="7">
        <v>9316</v>
      </c>
      <c r="B221" t="s">
        <v>506</v>
      </c>
      <c r="C221" t="s">
        <v>305</v>
      </c>
      <c r="D221" t="str">
        <f t="shared" si="3"/>
        <v>Jing Shih</v>
      </c>
    </row>
    <row r="222" spans="1:4" x14ac:dyDescent="0.3">
      <c r="A222" s="7">
        <v>9317</v>
      </c>
      <c r="B222" t="s">
        <v>212</v>
      </c>
      <c r="C222" t="s">
        <v>401</v>
      </c>
      <c r="D222" t="str">
        <f t="shared" si="3"/>
        <v>Lin Liang</v>
      </c>
    </row>
    <row r="223" spans="1:4" x14ac:dyDescent="0.3">
      <c r="A223" s="7">
        <v>9318</v>
      </c>
      <c r="B223" t="s">
        <v>506</v>
      </c>
      <c r="C223" t="s">
        <v>507</v>
      </c>
      <c r="D223" t="str">
        <f t="shared" si="3"/>
        <v>Sying Shih</v>
      </c>
    </row>
    <row r="224" spans="1:4" x14ac:dyDescent="0.3">
      <c r="A224" s="7">
        <v>9319</v>
      </c>
      <c r="B224" t="s">
        <v>508</v>
      </c>
      <c r="C224" t="s">
        <v>140</v>
      </c>
      <c r="D224" t="str">
        <f t="shared" si="3"/>
        <v>Martha Cloutier</v>
      </c>
    </row>
    <row r="225" spans="1:4" x14ac:dyDescent="0.3">
      <c r="A225" s="7">
        <v>9320</v>
      </c>
      <c r="B225" t="s">
        <v>509</v>
      </c>
      <c r="C225" t="s">
        <v>297</v>
      </c>
      <c r="D225" t="str">
        <f t="shared" si="3"/>
        <v>Joseph Carney</v>
      </c>
    </row>
    <row r="226" spans="1:4" x14ac:dyDescent="0.3">
      <c r="A226" s="7">
        <v>9321</v>
      </c>
      <c r="B226" t="s">
        <v>116</v>
      </c>
      <c r="C226" t="s">
        <v>510</v>
      </c>
      <c r="D226" t="str">
        <f t="shared" si="3"/>
        <v>Chase Hughes</v>
      </c>
    </row>
    <row r="227" spans="1:4" x14ac:dyDescent="0.3">
      <c r="A227" s="7">
        <v>9322</v>
      </c>
      <c r="B227" t="s">
        <v>511</v>
      </c>
      <c r="C227" t="s">
        <v>512</v>
      </c>
      <c r="D227" t="str">
        <f t="shared" si="3"/>
        <v>Ellen Castro</v>
      </c>
    </row>
    <row r="228" spans="1:4" x14ac:dyDescent="0.3">
      <c r="A228" s="7">
        <v>9323</v>
      </c>
      <c r="B228" t="s">
        <v>513</v>
      </c>
      <c r="C228" t="s">
        <v>514</v>
      </c>
      <c r="D228" t="str">
        <f t="shared" si="3"/>
        <v>Abner González Lebrón</v>
      </c>
    </row>
    <row r="229" spans="1:4" x14ac:dyDescent="0.3">
      <c r="A229" s="7">
        <v>9324</v>
      </c>
      <c r="B229" t="s">
        <v>515</v>
      </c>
      <c r="C229" t="s">
        <v>516</v>
      </c>
      <c r="D229" t="str">
        <f t="shared" si="3"/>
        <v>Natalie Hannon</v>
      </c>
    </row>
    <row r="230" spans="1:4" x14ac:dyDescent="0.3">
      <c r="A230" s="7">
        <v>9325</v>
      </c>
      <c r="B230" t="s">
        <v>517</v>
      </c>
      <c r="C230" t="s">
        <v>518</v>
      </c>
      <c r="D230" t="str">
        <f t="shared" si="3"/>
        <v>Leon Phelps</v>
      </c>
    </row>
    <row r="231" spans="1:4" x14ac:dyDescent="0.3">
      <c r="A231" s="7">
        <v>9326</v>
      </c>
      <c r="B231" t="s">
        <v>519</v>
      </c>
      <c r="C231" t="s">
        <v>520</v>
      </c>
      <c r="D231" t="str">
        <f t="shared" si="3"/>
        <v>Hsin Ko</v>
      </c>
    </row>
    <row r="232" spans="1:4" x14ac:dyDescent="0.3">
      <c r="A232" s="7">
        <v>9327</v>
      </c>
      <c r="B232" t="s">
        <v>396</v>
      </c>
      <c r="C232" t="s">
        <v>395</v>
      </c>
      <c r="D232" t="str">
        <f t="shared" si="3"/>
        <v>Bo Sung</v>
      </c>
    </row>
    <row r="233" spans="1:4" x14ac:dyDescent="0.3">
      <c r="A233" s="7">
        <v>9328</v>
      </c>
      <c r="B233" t="s">
        <v>440</v>
      </c>
      <c r="C233" t="s">
        <v>521</v>
      </c>
      <c r="D233" t="str">
        <f t="shared" si="3"/>
        <v>Ju Tseng</v>
      </c>
    </row>
    <row r="234" spans="1:4" x14ac:dyDescent="0.3">
      <c r="A234" s="7">
        <v>9329</v>
      </c>
      <c r="B234" t="s">
        <v>522</v>
      </c>
      <c r="C234" t="s">
        <v>523</v>
      </c>
      <c r="D234" t="str">
        <f t="shared" si="3"/>
        <v>Cai P'an</v>
      </c>
    </row>
    <row r="235" spans="1:4" x14ac:dyDescent="0.3">
      <c r="A235" s="7">
        <v>9330</v>
      </c>
      <c r="B235" t="s">
        <v>524</v>
      </c>
      <c r="C235" t="s">
        <v>370</v>
      </c>
      <c r="D235" t="str">
        <f t="shared" si="3"/>
        <v>Margaret Creager</v>
      </c>
    </row>
    <row r="236" spans="1:4" x14ac:dyDescent="0.3">
      <c r="A236" s="7">
        <v>9331</v>
      </c>
      <c r="B236" t="s">
        <v>525</v>
      </c>
      <c r="C236" t="s">
        <v>186</v>
      </c>
      <c r="D236" t="str">
        <f t="shared" si="3"/>
        <v>Daniel Gulbranson</v>
      </c>
    </row>
    <row r="237" spans="1:4" x14ac:dyDescent="0.3">
      <c r="A237" s="7">
        <v>9332</v>
      </c>
      <c r="B237" t="s">
        <v>526</v>
      </c>
      <c r="C237" t="s">
        <v>527</v>
      </c>
      <c r="D237" t="str">
        <f t="shared" si="3"/>
        <v>Gladys Carrera Linares</v>
      </c>
    </row>
    <row r="238" spans="1:4" x14ac:dyDescent="0.3">
      <c r="A238" s="7">
        <v>9333</v>
      </c>
      <c r="B238" t="s">
        <v>528</v>
      </c>
      <c r="C238" t="s">
        <v>529</v>
      </c>
      <c r="D238" t="str">
        <f t="shared" si="3"/>
        <v>Lawrence Lemaire</v>
      </c>
    </row>
    <row r="239" spans="1:4" x14ac:dyDescent="0.3">
      <c r="A239" s="7">
        <v>9334</v>
      </c>
      <c r="B239" t="s">
        <v>530</v>
      </c>
      <c r="C239" t="s">
        <v>531</v>
      </c>
      <c r="D239" t="str">
        <f t="shared" si="3"/>
        <v>Beverly Parker</v>
      </c>
    </row>
    <row r="240" spans="1:4" x14ac:dyDescent="0.3">
      <c r="A240" s="7">
        <v>9335</v>
      </c>
      <c r="B240" t="s">
        <v>29</v>
      </c>
      <c r="C240" t="s">
        <v>532</v>
      </c>
      <c r="D240" t="str">
        <f t="shared" si="3"/>
        <v>Mercedes Masters</v>
      </c>
    </row>
    <row r="241" spans="1:4" x14ac:dyDescent="0.3">
      <c r="A241" s="7">
        <v>9336</v>
      </c>
      <c r="B241" t="s">
        <v>533</v>
      </c>
      <c r="C241" t="s">
        <v>534</v>
      </c>
      <c r="D241" t="str">
        <f t="shared" si="3"/>
        <v>Cornelia Marshall</v>
      </c>
    </row>
    <row r="242" spans="1:4" x14ac:dyDescent="0.3">
      <c r="A242" s="7">
        <v>9337</v>
      </c>
      <c r="B242" t="s">
        <v>535</v>
      </c>
      <c r="C242" t="s">
        <v>536</v>
      </c>
      <c r="D242" t="str">
        <f t="shared" si="3"/>
        <v>Filebert Gutiérrez Luna</v>
      </c>
    </row>
    <row r="243" spans="1:4" x14ac:dyDescent="0.3">
      <c r="A243" s="7">
        <v>9338</v>
      </c>
      <c r="B243" t="s">
        <v>537</v>
      </c>
      <c r="C243" t="s">
        <v>538</v>
      </c>
      <c r="D243" t="str">
        <f t="shared" si="3"/>
        <v>Heng Hung</v>
      </c>
    </row>
    <row r="244" spans="1:4" x14ac:dyDescent="0.3">
      <c r="A244" s="7">
        <v>9339</v>
      </c>
      <c r="B244" t="s">
        <v>418</v>
      </c>
      <c r="C244" t="s">
        <v>393</v>
      </c>
      <c r="D244" t="str">
        <f t="shared" si="3"/>
        <v>Li Tsai</v>
      </c>
    </row>
    <row r="245" spans="1:4" x14ac:dyDescent="0.3">
      <c r="A245" s="7">
        <v>9340</v>
      </c>
      <c r="B245" t="s">
        <v>539</v>
      </c>
      <c r="C245" t="s">
        <v>540</v>
      </c>
      <c r="D245" t="str">
        <f t="shared" si="3"/>
        <v>On Liao</v>
      </c>
    </row>
    <row r="246" spans="1:4" x14ac:dyDescent="0.3">
      <c r="A246" s="7">
        <v>9341</v>
      </c>
      <c r="B246" t="s">
        <v>541</v>
      </c>
      <c r="C246" t="s">
        <v>542</v>
      </c>
      <c r="D246" t="str">
        <f t="shared" si="3"/>
        <v>Kyouka Nishizawa</v>
      </c>
    </row>
    <row r="247" spans="1:4" x14ac:dyDescent="0.3">
      <c r="A247" s="7">
        <v>9342</v>
      </c>
      <c r="B247" t="s">
        <v>543</v>
      </c>
      <c r="C247" t="s">
        <v>544</v>
      </c>
      <c r="D247" t="str">
        <f t="shared" si="3"/>
        <v>Shigeko Masuda</v>
      </c>
    </row>
    <row r="248" spans="1:4" x14ac:dyDescent="0.3">
      <c r="A248" s="7">
        <v>9343</v>
      </c>
      <c r="B248" t="s">
        <v>545</v>
      </c>
      <c r="C248" t="s">
        <v>546</v>
      </c>
      <c r="D248" t="str">
        <f t="shared" si="3"/>
        <v>Ikuo Kitajima</v>
      </c>
    </row>
    <row r="249" spans="1:4" x14ac:dyDescent="0.3">
      <c r="A249" s="7">
        <v>9344</v>
      </c>
      <c r="B249" t="s">
        <v>547</v>
      </c>
      <c r="C249" t="s">
        <v>548</v>
      </c>
      <c r="D249" t="str">
        <f t="shared" si="3"/>
        <v>Rosamunda Mateo Maldonado</v>
      </c>
    </row>
    <row r="250" spans="1:4" x14ac:dyDescent="0.3">
      <c r="A250" s="7">
        <v>9345</v>
      </c>
      <c r="B250" t="s">
        <v>549</v>
      </c>
      <c r="C250" t="s">
        <v>550</v>
      </c>
      <c r="D250" t="str">
        <f t="shared" si="3"/>
        <v>Ama Amaya Maldonado</v>
      </c>
    </row>
    <row r="251" spans="1:4" x14ac:dyDescent="0.3">
      <c r="A251" s="7">
        <v>9346</v>
      </c>
      <c r="B251" t="s">
        <v>551</v>
      </c>
      <c r="C251" t="s">
        <v>552</v>
      </c>
      <c r="D251" t="str">
        <f t="shared" si="3"/>
        <v>Charles Norman</v>
      </c>
    </row>
    <row r="252" spans="1:4" x14ac:dyDescent="0.3">
      <c r="A252" s="7">
        <v>9347</v>
      </c>
      <c r="B252" t="s">
        <v>554</v>
      </c>
      <c r="C252" t="s">
        <v>555</v>
      </c>
      <c r="D252" t="str">
        <f t="shared" si="3"/>
        <v>Xiong Yeh</v>
      </c>
    </row>
    <row r="253" spans="1:4" x14ac:dyDescent="0.3">
      <c r="A253" s="7">
        <v>9348</v>
      </c>
      <c r="B253" t="s">
        <v>556</v>
      </c>
      <c r="C253" t="s">
        <v>46</v>
      </c>
      <c r="D253" t="str">
        <f t="shared" si="3"/>
        <v>David Carter</v>
      </c>
    </row>
    <row r="254" spans="1:4" x14ac:dyDescent="0.3">
      <c r="A254" s="7">
        <v>9349</v>
      </c>
      <c r="B254" t="s">
        <v>557</v>
      </c>
      <c r="C254" t="s">
        <v>558</v>
      </c>
      <c r="D254" t="str">
        <f t="shared" si="3"/>
        <v>Geneva Rivera</v>
      </c>
    </row>
    <row r="255" spans="1:4" x14ac:dyDescent="0.3">
      <c r="A255" s="7">
        <v>9350</v>
      </c>
      <c r="B255" t="s">
        <v>560</v>
      </c>
      <c r="C255" t="s">
        <v>561</v>
      </c>
      <c r="D255" t="str">
        <f t="shared" si="3"/>
        <v>Lila Stewart</v>
      </c>
    </row>
    <row r="256" spans="1:4" x14ac:dyDescent="0.3">
      <c r="A256" s="7">
        <v>9351</v>
      </c>
      <c r="B256" t="s">
        <v>562</v>
      </c>
      <c r="C256" t="s">
        <v>563</v>
      </c>
      <c r="D256" t="str">
        <f t="shared" si="3"/>
        <v>Glauc Urías Marrero</v>
      </c>
    </row>
    <row r="257" spans="1:4" x14ac:dyDescent="0.3">
      <c r="A257" s="7">
        <v>9352</v>
      </c>
      <c r="B257" t="s">
        <v>564</v>
      </c>
      <c r="C257" t="s">
        <v>565</v>
      </c>
      <c r="D257" t="str">
        <f t="shared" si="3"/>
        <v>Shirley Sroka</v>
      </c>
    </row>
    <row r="258" spans="1:4" x14ac:dyDescent="0.3">
      <c r="A258" s="7">
        <v>9353</v>
      </c>
      <c r="B258" t="s">
        <v>566</v>
      </c>
      <c r="C258" t="s">
        <v>567</v>
      </c>
      <c r="D258" t="str">
        <f t="shared" si="3"/>
        <v>Keiji Hamasaki</v>
      </c>
    </row>
    <row r="259" spans="1:4" x14ac:dyDescent="0.3">
      <c r="A259" s="7">
        <v>9354</v>
      </c>
      <c r="B259" t="s">
        <v>568</v>
      </c>
      <c r="C259" t="s">
        <v>569</v>
      </c>
      <c r="D259" t="str">
        <f t="shared" si="3"/>
        <v>Fumiko Ouchi</v>
      </c>
    </row>
    <row r="260" spans="1:4" x14ac:dyDescent="0.3">
      <c r="A260" s="7">
        <v>9355</v>
      </c>
      <c r="B260" t="s">
        <v>498</v>
      </c>
      <c r="C260" t="s">
        <v>570</v>
      </c>
      <c r="D260" t="str">
        <f t="shared" si="3"/>
        <v>Yoshikazu Fukumoto</v>
      </c>
    </row>
    <row r="261" spans="1:4" x14ac:dyDescent="0.3">
      <c r="A261" s="7">
        <v>9356</v>
      </c>
      <c r="B261" t="s">
        <v>571</v>
      </c>
      <c r="C261" t="s">
        <v>82</v>
      </c>
      <c r="D261" t="str">
        <f t="shared" ref="D261:D324" si="4">CONCATENATE(C261," ",B261)</f>
        <v>Richard Christman</v>
      </c>
    </row>
    <row r="262" spans="1:4" x14ac:dyDescent="0.3">
      <c r="A262" s="7">
        <v>9357</v>
      </c>
      <c r="B262" t="s">
        <v>572</v>
      </c>
      <c r="C262" t="s">
        <v>573</v>
      </c>
      <c r="D262" t="str">
        <f t="shared" si="4"/>
        <v>Douglas Morrison</v>
      </c>
    </row>
    <row r="263" spans="1:4" x14ac:dyDescent="0.3">
      <c r="A263" s="7">
        <v>9358</v>
      </c>
      <c r="B263" t="s">
        <v>574</v>
      </c>
      <c r="C263" t="s">
        <v>575</v>
      </c>
      <c r="D263" t="str">
        <f t="shared" si="4"/>
        <v>Frank Howell</v>
      </c>
    </row>
    <row r="264" spans="1:4" x14ac:dyDescent="0.3">
      <c r="A264" s="7">
        <v>9359</v>
      </c>
      <c r="B264" t="s">
        <v>576</v>
      </c>
      <c r="C264" t="s">
        <v>577</v>
      </c>
      <c r="D264" t="str">
        <f t="shared" si="4"/>
        <v>Paul Trevino</v>
      </c>
    </row>
    <row r="265" spans="1:4" x14ac:dyDescent="0.3">
      <c r="A265" s="7">
        <v>9360</v>
      </c>
      <c r="B265" t="s">
        <v>578</v>
      </c>
      <c r="C265" t="s">
        <v>579</v>
      </c>
      <c r="D265" t="str">
        <f t="shared" si="4"/>
        <v>Incul Ulibarri Mejía</v>
      </c>
    </row>
    <row r="266" spans="1:4" x14ac:dyDescent="0.3">
      <c r="A266" s="7">
        <v>9361</v>
      </c>
      <c r="B266" t="s">
        <v>580</v>
      </c>
      <c r="C266" t="s">
        <v>581</v>
      </c>
      <c r="D266" t="str">
        <f t="shared" si="4"/>
        <v>Jinya Ootsuki</v>
      </c>
    </row>
    <row r="267" spans="1:4" x14ac:dyDescent="0.3">
      <c r="A267" s="7">
        <v>9362</v>
      </c>
      <c r="B267" t="s">
        <v>82</v>
      </c>
      <c r="C267" t="s">
        <v>582</v>
      </c>
      <c r="D267" t="str">
        <f t="shared" si="4"/>
        <v>Dave Richard</v>
      </c>
    </row>
    <row r="268" spans="1:4" x14ac:dyDescent="0.3">
      <c r="A268" s="7">
        <v>9363</v>
      </c>
      <c r="B268" t="s">
        <v>583</v>
      </c>
      <c r="C268" t="s">
        <v>584</v>
      </c>
      <c r="D268" t="str">
        <f t="shared" si="4"/>
        <v>Gerald Spencer</v>
      </c>
    </row>
    <row r="269" spans="1:4" x14ac:dyDescent="0.3">
      <c r="A269" s="7">
        <v>9364</v>
      </c>
      <c r="B269" t="s">
        <v>530</v>
      </c>
      <c r="C269" t="s">
        <v>585</v>
      </c>
      <c r="D269" t="str">
        <f t="shared" si="4"/>
        <v>Octavia Parker</v>
      </c>
    </row>
    <row r="270" spans="1:4" x14ac:dyDescent="0.3">
      <c r="A270" s="7">
        <v>9365</v>
      </c>
      <c r="B270" t="s">
        <v>586</v>
      </c>
      <c r="C270" t="s">
        <v>587</v>
      </c>
      <c r="D270" t="str">
        <f t="shared" si="4"/>
        <v>Erico Sauceda Miramontes</v>
      </c>
    </row>
    <row r="271" spans="1:4" x14ac:dyDescent="0.3">
      <c r="A271" s="7">
        <v>9366</v>
      </c>
      <c r="B271" t="s">
        <v>588</v>
      </c>
      <c r="C271" t="s">
        <v>589</v>
      </c>
      <c r="D271" t="str">
        <f t="shared" si="4"/>
        <v>Kiyoteru Shinoda</v>
      </c>
    </row>
    <row r="272" spans="1:4" x14ac:dyDescent="0.3">
      <c r="A272" s="7">
        <v>9367</v>
      </c>
      <c r="B272" t="s">
        <v>590</v>
      </c>
      <c r="C272" t="s">
        <v>591</v>
      </c>
      <c r="D272" t="str">
        <f t="shared" si="4"/>
        <v>Hiroyuki Gotou</v>
      </c>
    </row>
    <row r="273" spans="1:4" x14ac:dyDescent="0.3">
      <c r="A273" s="7">
        <v>9368</v>
      </c>
      <c r="B273" t="s">
        <v>592</v>
      </c>
      <c r="C273" t="s">
        <v>593</v>
      </c>
      <c r="D273" t="str">
        <f t="shared" si="4"/>
        <v>Fuyuki Tokunaga</v>
      </c>
    </row>
    <row r="274" spans="1:4" x14ac:dyDescent="0.3">
      <c r="A274" s="7">
        <v>9369</v>
      </c>
      <c r="B274" t="s">
        <v>594</v>
      </c>
      <c r="C274" t="s">
        <v>595</v>
      </c>
      <c r="D274" t="str">
        <f t="shared" si="4"/>
        <v>Takeki Maeda</v>
      </c>
    </row>
    <row r="275" spans="1:4" x14ac:dyDescent="0.3">
      <c r="A275" s="7">
        <v>9370</v>
      </c>
      <c r="B275" t="s">
        <v>596</v>
      </c>
      <c r="C275" t="s">
        <v>597</v>
      </c>
      <c r="D275" t="str">
        <f t="shared" si="4"/>
        <v>Mikako Hoshi</v>
      </c>
    </row>
    <row r="276" spans="1:4" x14ac:dyDescent="0.3">
      <c r="A276" s="7">
        <v>9371</v>
      </c>
      <c r="B276" t="s">
        <v>598</v>
      </c>
      <c r="C276" t="s">
        <v>599</v>
      </c>
      <c r="D276" t="str">
        <f t="shared" si="4"/>
        <v>Aline Longoria Molina</v>
      </c>
    </row>
    <row r="277" spans="1:4" x14ac:dyDescent="0.3">
      <c r="A277" s="7">
        <v>9372</v>
      </c>
      <c r="B277" t="s">
        <v>600</v>
      </c>
      <c r="C277" t="s">
        <v>601</v>
      </c>
      <c r="D277" t="str">
        <f t="shared" si="4"/>
        <v>Landolfo Galván Montemayor</v>
      </c>
    </row>
    <row r="278" spans="1:4" x14ac:dyDescent="0.3">
      <c r="A278" s="7">
        <v>9373</v>
      </c>
      <c r="B278" t="s">
        <v>602</v>
      </c>
      <c r="C278" t="s">
        <v>603</v>
      </c>
      <c r="D278" t="str">
        <f t="shared" si="4"/>
        <v>Odila Vallejo Mora</v>
      </c>
    </row>
    <row r="279" spans="1:4" x14ac:dyDescent="0.3">
      <c r="A279" s="7">
        <v>9374</v>
      </c>
      <c r="B279" t="s">
        <v>604</v>
      </c>
      <c r="C279" t="s">
        <v>605</v>
      </c>
      <c r="D279" t="str">
        <f t="shared" si="4"/>
        <v>Ethel Boren</v>
      </c>
    </row>
    <row r="280" spans="1:4" x14ac:dyDescent="0.3">
      <c r="A280" s="7">
        <v>9375</v>
      </c>
      <c r="B280" t="s">
        <v>606</v>
      </c>
      <c r="C280" t="s">
        <v>607</v>
      </c>
      <c r="D280" t="str">
        <f t="shared" si="4"/>
        <v>Ayae Miyamoto</v>
      </c>
    </row>
    <row r="281" spans="1:4" x14ac:dyDescent="0.3">
      <c r="A281" s="7">
        <v>9376</v>
      </c>
      <c r="B281" t="s">
        <v>608</v>
      </c>
      <c r="C281" t="s">
        <v>609</v>
      </c>
      <c r="D281" t="str">
        <f t="shared" si="4"/>
        <v>Yoshihiro Kitahara</v>
      </c>
    </row>
    <row r="282" spans="1:4" x14ac:dyDescent="0.3">
      <c r="A282" s="7">
        <v>9377</v>
      </c>
      <c r="B282" t="s">
        <v>610</v>
      </c>
      <c r="C282" t="s">
        <v>611</v>
      </c>
      <c r="D282" t="str">
        <f t="shared" si="4"/>
        <v>Betsy Nelson</v>
      </c>
    </row>
    <row r="283" spans="1:4" x14ac:dyDescent="0.3">
      <c r="A283" s="7">
        <v>9378</v>
      </c>
      <c r="B283" t="s">
        <v>612</v>
      </c>
      <c r="C283" t="s">
        <v>613</v>
      </c>
      <c r="D283" t="str">
        <f t="shared" si="4"/>
        <v>Lucille Gonzales</v>
      </c>
    </row>
    <row r="284" spans="1:4" x14ac:dyDescent="0.3">
      <c r="A284" s="7">
        <v>9379</v>
      </c>
      <c r="B284" t="s">
        <v>614</v>
      </c>
      <c r="C284" t="s">
        <v>615</v>
      </c>
      <c r="D284" t="str">
        <f t="shared" si="4"/>
        <v>Shiemi Katagiri</v>
      </c>
    </row>
    <row r="285" spans="1:4" x14ac:dyDescent="0.3">
      <c r="A285" s="7">
        <v>9380</v>
      </c>
      <c r="B285" t="s">
        <v>616</v>
      </c>
      <c r="C285" t="s">
        <v>125</v>
      </c>
      <c r="D285" t="str">
        <f t="shared" si="4"/>
        <v>Byron Mckinney</v>
      </c>
    </row>
    <row r="286" spans="1:4" x14ac:dyDescent="0.3">
      <c r="A286" s="7">
        <v>9381</v>
      </c>
      <c r="B286" t="s">
        <v>617</v>
      </c>
      <c r="C286" t="s">
        <v>618</v>
      </c>
      <c r="D286" t="str">
        <f t="shared" si="4"/>
        <v>Mirta Saavedra Muñoz</v>
      </c>
    </row>
    <row r="287" spans="1:4" x14ac:dyDescent="0.3">
      <c r="A287" s="7">
        <v>9382</v>
      </c>
      <c r="B287" t="s">
        <v>619</v>
      </c>
      <c r="C287" t="s">
        <v>620</v>
      </c>
      <c r="D287" t="str">
        <f t="shared" si="4"/>
        <v>Tsuguto Okada</v>
      </c>
    </row>
    <row r="288" spans="1:4" x14ac:dyDescent="0.3">
      <c r="A288" s="7">
        <v>9383</v>
      </c>
      <c r="B288" t="s">
        <v>621</v>
      </c>
      <c r="C288" t="s">
        <v>622</v>
      </c>
      <c r="D288" t="str">
        <f t="shared" si="4"/>
        <v>Mariana Montanez Murillo</v>
      </c>
    </row>
    <row r="289" spans="1:4" x14ac:dyDescent="0.3">
      <c r="A289" s="7">
        <v>9384</v>
      </c>
      <c r="B289" t="s">
        <v>46</v>
      </c>
      <c r="C289" t="s">
        <v>501</v>
      </c>
      <c r="D289" t="str">
        <f t="shared" si="4"/>
        <v>Matthew David</v>
      </c>
    </row>
    <row r="290" spans="1:4" x14ac:dyDescent="0.3">
      <c r="A290" s="7">
        <v>9385</v>
      </c>
      <c r="B290" t="s">
        <v>623</v>
      </c>
      <c r="C290" t="s">
        <v>624</v>
      </c>
      <c r="D290" t="str">
        <f t="shared" si="4"/>
        <v>Kii Fukuoka</v>
      </c>
    </row>
    <row r="291" spans="1:4" x14ac:dyDescent="0.3">
      <c r="A291" s="7">
        <v>9386</v>
      </c>
      <c r="B291" t="s">
        <v>625</v>
      </c>
      <c r="C291" t="s">
        <v>626</v>
      </c>
      <c r="D291" t="str">
        <f t="shared" si="4"/>
        <v>Nonoe Nishi</v>
      </c>
    </row>
    <row r="292" spans="1:4" x14ac:dyDescent="0.3">
      <c r="A292" s="7">
        <v>9387</v>
      </c>
      <c r="B292" t="s">
        <v>627</v>
      </c>
      <c r="C292" t="s">
        <v>628</v>
      </c>
      <c r="D292" t="str">
        <f t="shared" si="4"/>
        <v>Mugito Shikikawa</v>
      </c>
    </row>
    <row r="293" spans="1:4" x14ac:dyDescent="0.3">
      <c r="A29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E8A4-127B-4358-98D3-F8ED187DF445}">
  <dimension ref="A1:N293"/>
  <sheetViews>
    <sheetView workbookViewId="0">
      <selection activeCell="F8" sqref="F8"/>
    </sheetView>
  </sheetViews>
  <sheetFormatPr defaultRowHeight="14.4" x14ac:dyDescent="0.3"/>
  <cols>
    <col min="1" max="1" width="13.88671875" style="1" bestFit="1" customWidth="1"/>
    <col min="2" max="2" width="20.77734375" bestFit="1" customWidth="1"/>
    <col min="3" max="3" width="12.109375" bestFit="1" customWidth="1"/>
    <col min="4" max="4" width="26.6640625" bestFit="1" customWidth="1"/>
    <col min="5" max="5" width="11.88671875" bestFit="1" customWidth="1"/>
    <col min="6" max="6" width="25.5546875" customWidth="1"/>
    <col min="7" max="7" width="6.88671875" bestFit="1" customWidth="1"/>
    <col min="8" max="8" width="18.88671875" bestFit="1" customWidth="1"/>
    <col min="9" max="9" width="8.5546875" bestFit="1" customWidth="1"/>
    <col min="10" max="10" width="14.109375" customWidth="1"/>
    <col min="11" max="11" width="12.44140625" bestFit="1" customWidth="1"/>
  </cols>
  <sheetData>
    <row r="1" spans="1:14" x14ac:dyDescent="0.3">
      <c r="A1" s="3" t="s">
        <v>0</v>
      </c>
      <c r="B1">
        <v>9111</v>
      </c>
    </row>
    <row r="2" spans="1:14" x14ac:dyDescent="0.3">
      <c r="A2" s="3" t="s">
        <v>633</v>
      </c>
      <c r="B2" t="str">
        <f>IFERROR(VLOOKUP(B1,Table1[],4,FALSE),"Not Found")</f>
        <v>Amilcar Lozano Aranda</v>
      </c>
    </row>
    <row r="4" spans="1:14" x14ac:dyDescent="0.3">
      <c r="A4" s="3" t="s">
        <v>0</v>
      </c>
      <c r="B4" s="4" t="s">
        <v>1</v>
      </c>
      <c r="C4" s="4" t="s">
        <v>2</v>
      </c>
      <c r="D4" s="4" t="s">
        <v>633</v>
      </c>
      <c r="E4" s="4" t="s">
        <v>5</v>
      </c>
      <c r="F4" s="4" t="s">
        <v>6</v>
      </c>
      <c r="G4" s="13" t="s">
        <v>632</v>
      </c>
      <c r="H4" s="4" t="s">
        <v>7</v>
      </c>
      <c r="I4" s="4" t="s">
        <v>8</v>
      </c>
      <c r="J4" s="4" t="s">
        <v>643</v>
      </c>
      <c r="K4" s="13" t="s">
        <v>653</v>
      </c>
    </row>
    <row r="5" spans="1:14" s="4" customFormat="1" x14ac:dyDescent="0.3">
      <c r="A5" s="7">
        <v>9100</v>
      </c>
      <c r="B5" t="s">
        <v>9</v>
      </c>
      <c r="C5" t="s">
        <v>10</v>
      </c>
      <c r="D5" t="str">
        <f t="shared" ref="D5:D68" si="0">CONCATENATE(C5," ",B5)</f>
        <v>Motonari Kawamoto</v>
      </c>
      <c r="E5" t="s">
        <v>11</v>
      </c>
      <c r="F5" t="s">
        <v>12</v>
      </c>
      <c r="G5">
        <f>VLOOKUP(Table1[[#This Row],[ Major]],Table5[#All],2)</f>
        <v>27</v>
      </c>
      <c r="H5" t="s">
        <v>13</v>
      </c>
      <c r="I5" t="s">
        <v>14</v>
      </c>
      <c r="J5" t="s">
        <v>640</v>
      </c>
      <c r="K5" t="str">
        <f>IFERROR(VLOOKUP(Table1[[#This Row],[University ID]],TestScores!$A$1:$B$39,2,FALSE), "Not Posted")</f>
        <v>Not Posted</v>
      </c>
      <c r="M5" s="3"/>
      <c r="N5"/>
    </row>
    <row r="6" spans="1:14" x14ac:dyDescent="0.3">
      <c r="A6" s="7">
        <v>9101</v>
      </c>
      <c r="B6" t="s">
        <v>15</v>
      </c>
      <c r="C6" t="s">
        <v>16</v>
      </c>
      <c r="D6" t="str">
        <f t="shared" si="0"/>
        <v>Romi Niwa</v>
      </c>
      <c r="E6" t="s">
        <v>17</v>
      </c>
      <c r="F6" t="s">
        <v>18</v>
      </c>
      <c r="G6">
        <f>VLOOKUP(Table1[[#This Row],[ Major]],Table5[#All],2)</f>
        <v>36</v>
      </c>
      <c r="H6" t="s">
        <v>13</v>
      </c>
      <c r="I6" t="s">
        <v>14</v>
      </c>
      <c r="J6" t="s">
        <v>642</v>
      </c>
      <c r="K6" t="str">
        <f>IFERROR(VLOOKUP(Table1[[#This Row],[University ID]],TestScores!$A$1:$B$39,2,FALSE), "Not Posted")</f>
        <v>Not Posted</v>
      </c>
      <c r="M6" s="3"/>
    </row>
    <row r="7" spans="1:14" x14ac:dyDescent="0.3">
      <c r="A7" s="7">
        <v>9102</v>
      </c>
      <c r="B7" t="s">
        <v>19</v>
      </c>
      <c r="C7" t="s">
        <v>20</v>
      </c>
      <c r="D7" t="str">
        <f t="shared" si="0"/>
        <v>Raffi Echevarría Agosto</v>
      </c>
      <c r="E7" t="s">
        <v>21</v>
      </c>
      <c r="F7" t="s">
        <v>22</v>
      </c>
      <c r="G7">
        <f>VLOOKUP(Table1[[#This Row],[ Major]],Table5[#All],2)</f>
        <v>86</v>
      </c>
      <c r="H7" t="s">
        <v>23</v>
      </c>
      <c r="I7" t="s">
        <v>24</v>
      </c>
      <c r="J7" t="s">
        <v>636</v>
      </c>
      <c r="K7" t="str">
        <f>IFERROR(VLOOKUP(Table1[[#This Row],[University ID]],TestScores!$A$1:$B$39,2,FALSE), "Not Posted")</f>
        <v>Not Posted</v>
      </c>
    </row>
    <row r="8" spans="1:14" x14ac:dyDescent="0.3">
      <c r="A8" s="7">
        <v>9103</v>
      </c>
      <c r="B8" t="s">
        <v>25</v>
      </c>
      <c r="C8" t="s">
        <v>26</v>
      </c>
      <c r="D8" t="str">
        <f t="shared" si="0"/>
        <v>Jasper Cruz Alanis</v>
      </c>
      <c r="E8" t="s">
        <v>27</v>
      </c>
      <c r="F8" t="s">
        <v>28</v>
      </c>
      <c r="G8">
        <f>VLOOKUP(Table1[[#This Row],[ Major]],Table5[#All],2)</f>
        <v>46</v>
      </c>
      <c r="H8" t="s">
        <v>29</v>
      </c>
      <c r="I8" t="s">
        <v>14</v>
      </c>
      <c r="J8" t="s">
        <v>636</v>
      </c>
      <c r="K8" t="str">
        <f>IFERROR(VLOOKUP(Table1[[#This Row],[University ID]],TestScores!$A$1:$B$39,2,FALSE), "Not Posted")</f>
        <v>Not Posted</v>
      </c>
    </row>
    <row r="9" spans="1:14" x14ac:dyDescent="0.3">
      <c r="A9" s="7">
        <v>9104</v>
      </c>
      <c r="B9" t="s">
        <v>30</v>
      </c>
      <c r="C9" t="s">
        <v>31</v>
      </c>
      <c r="D9" t="str">
        <f t="shared" si="0"/>
        <v>Mary Martinez</v>
      </c>
      <c r="E9" t="s">
        <v>33</v>
      </c>
      <c r="F9" t="s">
        <v>34</v>
      </c>
      <c r="G9">
        <f>VLOOKUP(Table1[[#This Row],[ Major]],Table5[#All],2)</f>
        <v>74</v>
      </c>
      <c r="H9" t="s">
        <v>35</v>
      </c>
      <c r="I9" t="s">
        <v>14</v>
      </c>
      <c r="J9" t="s">
        <v>639</v>
      </c>
      <c r="K9" t="str">
        <f>IFERROR(VLOOKUP(Table1[[#This Row],[University ID]],TestScores!$A$1:$B$39,2,FALSE), "Not Posted")</f>
        <v>Not Posted</v>
      </c>
    </row>
    <row r="10" spans="1:14" x14ac:dyDescent="0.3">
      <c r="A10" s="7">
        <v>9105</v>
      </c>
      <c r="B10" t="s">
        <v>36</v>
      </c>
      <c r="C10" t="s">
        <v>37</v>
      </c>
      <c r="D10" t="str">
        <f t="shared" si="0"/>
        <v>Bernabé Cotto Alfaro</v>
      </c>
      <c r="E10" t="s">
        <v>38</v>
      </c>
      <c r="F10" t="s">
        <v>39</v>
      </c>
      <c r="G10">
        <f>VLOOKUP(Table1[[#This Row],[ Major]],Table5[#All],2)</f>
        <v>81</v>
      </c>
      <c r="H10" t="s">
        <v>13</v>
      </c>
      <c r="I10" t="s">
        <v>14</v>
      </c>
      <c r="J10" t="s">
        <v>637</v>
      </c>
      <c r="K10" t="str">
        <f>IFERROR(VLOOKUP(Table1[[#This Row],[University ID]],TestScores!$A$1:$B$39,2,FALSE), "Not Posted")</f>
        <v>Not Posted</v>
      </c>
    </row>
    <row r="11" spans="1:14" x14ac:dyDescent="0.3">
      <c r="A11" s="7">
        <v>9106</v>
      </c>
      <c r="B11" t="s">
        <v>40</v>
      </c>
      <c r="C11" t="s">
        <v>41</v>
      </c>
      <c r="D11" t="str">
        <f t="shared" si="0"/>
        <v>Jeny Valles Amador</v>
      </c>
      <c r="E11" t="s">
        <v>42</v>
      </c>
      <c r="F11" t="s">
        <v>43</v>
      </c>
      <c r="G11">
        <f>VLOOKUP(Table1[[#This Row],[ Major]],Table5[#All],2)</f>
        <v>75</v>
      </c>
      <c r="H11" t="s">
        <v>44</v>
      </c>
      <c r="I11" t="s">
        <v>14</v>
      </c>
      <c r="J11" t="s">
        <v>635</v>
      </c>
      <c r="K11" t="str">
        <f>IFERROR(VLOOKUP(Table1[[#This Row],[University ID]],TestScores!$A$1:$B$39,2,FALSE), "Not Posted")</f>
        <v>Not Posted</v>
      </c>
    </row>
    <row r="12" spans="1:14" x14ac:dyDescent="0.3">
      <c r="A12" s="7">
        <v>9107</v>
      </c>
      <c r="B12" t="s">
        <v>45</v>
      </c>
      <c r="C12" t="s">
        <v>46</v>
      </c>
      <c r="D12" t="str">
        <f t="shared" si="0"/>
        <v>David Rainey</v>
      </c>
      <c r="E12" t="s">
        <v>21</v>
      </c>
      <c r="F12" t="s">
        <v>22</v>
      </c>
      <c r="G12">
        <f>VLOOKUP(Table1[[#This Row],[ Major]],Table5[#All],2)</f>
        <v>86</v>
      </c>
      <c r="H12" t="s">
        <v>13</v>
      </c>
      <c r="I12" t="s">
        <v>24</v>
      </c>
      <c r="J12" t="s">
        <v>639</v>
      </c>
      <c r="K12" t="str">
        <f>IFERROR(VLOOKUP(Table1[[#This Row],[University ID]],TestScores!$A$1:$B$39,2,FALSE), "Not Posted")</f>
        <v>Not Posted</v>
      </c>
    </row>
    <row r="13" spans="1:14" x14ac:dyDescent="0.3">
      <c r="A13" s="7">
        <v>9108</v>
      </c>
      <c r="B13" t="s">
        <v>48</v>
      </c>
      <c r="C13" t="s">
        <v>49</v>
      </c>
      <c r="D13" t="str">
        <f t="shared" si="0"/>
        <v>Lorujama Barraza Anguiano</v>
      </c>
      <c r="E13" t="s">
        <v>50</v>
      </c>
      <c r="F13" t="s">
        <v>649</v>
      </c>
      <c r="G13">
        <f>VLOOKUP(Table1[[#This Row],[ Major]],Table5[#All],2)</f>
        <v>64</v>
      </c>
      <c r="H13" t="s">
        <v>23</v>
      </c>
      <c r="I13" t="s">
        <v>14</v>
      </c>
      <c r="J13" t="s">
        <v>635</v>
      </c>
      <c r="K13" t="str">
        <f>IFERROR(VLOOKUP(Table1[[#This Row],[University ID]],TestScores!$A$1:$B$39,2,FALSE), "Not Posted")</f>
        <v>Not Posted</v>
      </c>
    </row>
    <row r="14" spans="1:14" x14ac:dyDescent="0.3">
      <c r="A14" s="7">
        <v>9109</v>
      </c>
      <c r="B14" t="s">
        <v>51</v>
      </c>
      <c r="C14" t="s">
        <v>52</v>
      </c>
      <c r="D14" t="str">
        <f t="shared" si="0"/>
        <v>Haruna Nemoto</v>
      </c>
      <c r="E14" t="s">
        <v>33</v>
      </c>
      <c r="F14" t="s">
        <v>34</v>
      </c>
      <c r="G14">
        <f>VLOOKUP(Table1[[#This Row],[ Major]],Table5[#All],2)</f>
        <v>74</v>
      </c>
      <c r="H14" t="s">
        <v>53</v>
      </c>
      <c r="I14" t="s">
        <v>14</v>
      </c>
      <c r="J14" t="s">
        <v>170</v>
      </c>
      <c r="K14" t="str">
        <f>IFERROR(VLOOKUP(Table1[[#This Row],[University ID]],TestScores!$A$1:$B$39,2,FALSE), "Not Posted")</f>
        <v>Not Posted</v>
      </c>
    </row>
    <row r="15" spans="1:14" x14ac:dyDescent="0.3">
      <c r="A15" s="7">
        <v>9110</v>
      </c>
      <c r="B15" t="s">
        <v>54</v>
      </c>
      <c r="C15" t="s">
        <v>55</v>
      </c>
      <c r="D15" t="str">
        <f t="shared" si="0"/>
        <v>Osami Abe</v>
      </c>
      <c r="E15" t="s">
        <v>56</v>
      </c>
      <c r="F15" t="s">
        <v>650</v>
      </c>
      <c r="G15">
        <f>VLOOKUP(Table1[[#This Row],[ Major]],Table5[#All],2)</f>
        <v>25</v>
      </c>
      <c r="H15" t="s">
        <v>13</v>
      </c>
      <c r="I15" t="s">
        <v>14</v>
      </c>
      <c r="J15" t="s">
        <v>639</v>
      </c>
      <c r="K15" t="str">
        <f>IFERROR(VLOOKUP(Table1[[#This Row],[University ID]],TestScores!$A$1:$B$39,2,FALSE), "Not Posted")</f>
        <v>Not Posted</v>
      </c>
    </row>
    <row r="16" spans="1:14" x14ac:dyDescent="0.3">
      <c r="A16" s="7">
        <v>9111</v>
      </c>
      <c r="B16" t="s">
        <v>57</v>
      </c>
      <c r="C16" t="s">
        <v>58</v>
      </c>
      <c r="D16" t="str">
        <f t="shared" si="0"/>
        <v>Amilcar Lozano Aranda</v>
      </c>
      <c r="E16" t="s">
        <v>59</v>
      </c>
      <c r="F16" t="s">
        <v>655</v>
      </c>
      <c r="G16">
        <f>VLOOKUP(Table1[[#This Row],[ Major]],Table5[#All],2)</f>
        <v>60</v>
      </c>
      <c r="H16" t="s">
        <v>53</v>
      </c>
      <c r="I16" t="s">
        <v>24</v>
      </c>
      <c r="J16" t="s">
        <v>638</v>
      </c>
      <c r="K16" t="str">
        <f>IFERROR(VLOOKUP(Table1[[#This Row],[University ID]],TestScores!$A$1:$B$39,2,FALSE), "Not Posted")</f>
        <v>Not Posted</v>
      </c>
    </row>
    <row r="17" spans="1:11" x14ac:dyDescent="0.3">
      <c r="A17" s="7">
        <v>9112</v>
      </c>
      <c r="B17" t="s">
        <v>60</v>
      </c>
      <c r="C17" t="s">
        <v>61</v>
      </c>
      <c r="D17" t="str">
        <f t="shared" si="0"/>
        <v>Romelio Alva Arce</v>
      </c>
      <c r="E17" t="s">
        <v>33</v>
      </c>
      <c r="F17" t="s">
        <v>34</v>
      </c>
      <c r="G17">
        <f>VLOOKUP(Table1[[#This Row],[ Major]],Table5[#All],2)</f>
        <v>74</v>
      </c>
      <c r="H17" t="s">
        <v>13</v>
      </c>
      <c r="I17" t="s">
        <v>14</v>
      </c>
      <c r="J17" t="s">
        <v>639</v>
      </c>
      <c r="K17" t="str">
        <f>IFERROR(VLOOKUP(Table1[[#This Row],[University ID]],TestScores!$A$1:$B$39,2,FALSE), "Not Posted")</f>
        <v>Not Posted</v>
      </c>
    </row>
    <row r="18" spans="1:11" x14ac:dyDescent="0.3">
      <c r="A18" s="7">
        <v>9113</v>
      </c>
      <c r="B18" t="s">
        <v>62</v>
      </c>
      <c r="C18" t="s">
        <v>63</v>
      </c>
      <c r="D18" t="str">
        <f t="shared" si="0"/>
        <v>Aurea Muñoz Arce</v>
      </c>
      <c r="E18" t="s">
        <v>64</v>
      </c>
      <c r="F18" t="s">
        <v>647</v>
      </c>
      <c r="G18">
        <f>VLOOKUP(Table1[[#This Row],[ Major]],Table5[#All],2)</f>
        <v>58</v>
      </c>
      <c r="H18" t="s">
        <v>23</v>
      </c>
      <c r="I18" t="s">
        <v>14</v>
      </c>
      <c r="J18" t="s">
        <v>640</v>
      </c>
      <c r="K18" t="str">
        <f>IFERROR(VLOOKUP(Table1[[#This Row],[University ID]],TestScores!$A$1:$B$39,2,FALSE), "Not Posted")</f>
        <v>Not Posted</v>
      </c>
    </row>
    <row r="19" spans="1:11" x14ac:dyDescent="0.3">
      <c r="A19" s="7">
        <v>9114</v>
      </c>
      <c r="B19" t="s">
        <v>65</v>
      </c>
      <c r="C19" t="s">
        <v>66</v>
      </c>
      <c r="D19" t="str">
        <f t="shared" si="0"/>
        <v>Zuleica Hernández Arteaga</v>
      </c>
      <c r="E19" t="s">
        <v>67</v>
      </c>
      <c r="F19" t="s">
        <v>68</v>
      </c>
      <c r="G19">
        <f>VLOOKUP(Table1[[#This Row],[ Major]],Table5[#All],2)</f>
        <v>49</v>
      </c>
      <c r="H19" t="s">
        <v>53</v>
      </c>
      <c r="I19" t="s">
        <v>14</v>
      </c>
      <c r="J19" t="s">
        <v>635</v>
      </c>
      <c r="K19" t="str">
        <f>IFERROR(VLOOKUP(Table1[[#This Row],[University ID]],TestScores!$A$1:$B$39,2,FALSE), "Not Posted")</f>
        <v>Not Posted</v>
      </c>
    </row>
    <row r="20" spans="1:11" x14ac:dyDescent="0.3">
      <c r="A20" s="7">
        <v>9115</v>
      </c>
      <c r="B20" t="s">
        <v>69</v>
      </c>
      <c r="C20" t="s">
        <v>70</v>
      </c>
      <c r="D20" t="str">
        <f t="shared" si="0"/>
        <v>Rebecca Woosley</v>
      </c>
      <c r="E20" t="s">
        <v>11</v>
      </c>
      <c r="F20" t="s">
        <v>647</v>
      </c>
      <c r="G20">
        <f>VLOOKUP(Table1[[#This Row],[ Major]],Table5[#All],2)</f>
        <v>58</v>
      </c>
      <c r="H20" t="s">
        <v>23</v>
      </c>
      <c r="I20" t="s">
        <v>14</v>
      </c>
      <c r="J20" t="s">
        <v>638</v>
      </c>
      <c r="K20">
        <f>IFERROR(VLOOKUP(Table1[[#This Row],[University ID]],TestScores!$A$1:$B$39,2,FALSE), "Not Posted")</f>
        <v>93</v>
      </c>
    </row>
    <row r="21" spans="1:11" x14ac:dyDescent="0.3">
      <c r="A21" s="7">
        <v>9116</v>
      </c>
      <c r="B21" t="s">
        <v>72</v>
      </c>
      <c r="C21" t="s">
        <v>73</v>
      </c>
      <c r="D21" t="str">
        <f t="shared" si="0"/>
        <v>Kiyotaka Asai</v>
      </c>
      <c r="E21" t="s">
        <v>38</v>
      </c>
      <c r="F21" t="s">
        <v>39</v>
      </c>
      <c r="G21">
        <f>VLOOKUP(Table1[[#This Row],[ Major]],Table5[#All],2)</f>
        <v>81</v>
      </c>
      <c r="H21" t="s">
        <v>53</v>
      </c>
      <c r="I21" t="s">
        <v>14</v>
      </c>
      <c r="J21" t="s">
        <v>638</v>
      </c>
      <c r="K21" t="str">
        <f>IFERROR(VLOOKUP(Table1[[#This Row],[University ID]],TestScores!$A$1:$B$39,2,FALSE), "Not Posted")</f>
        <v>Not Posted</v>
      </c>
    </row>
    <row r="22" spans="1:11" x14ac:dyDescent="0.3">
      <c r="A22" s="7">
        <v>9117</v>
      </c>
      <c r="B22" t="s">
        <v>74</v>
      </c>
      <c r="C22" t="s">
        <v>75</v>
      </c>
      <c r="D22" t="str">
        <f t="shared" si="0"/>
        <v>Rieka Takaki</v>
      </c>
      <c r="E22" t="s">
        <v>33</v>
      </c>
      <c r="F22" t="s">
        <v>34</v>
      </c>
      <c r="G22">
        <f>VLOOKUP(Table1[[#This Row],[ Major]],Table5[#All],2)</f>
        <v>74</v>
      </c>
      <c r="H22" t="s">
        <v>53</v>
      </c>
      <c r="I22" t="s">
        <v>14</v>
      </c>
      <c r="J22" t="s">
        <v>637</v>
      </c>
      <c r="K22">
        <f>IFERROR(VLOOKUP(Table1[[#This Row],[University ID]],TestScores!$A$1:$B$39,2,FALSE), "Not Posted")</f>
        <v>77</v>
      </c>
    </row>
    <row r="23" spans="1:11" x14ac:dyDescent="0.3">
      <c r="A23" s="7">
        <v>9118</v>
      </c>
      <c r="B23" t="s">
        <v>76</v>
      </c>
      <c r="C23" t="s">
        <v>46</v>
      </c>
      <c r="D23" t="str">
        <f t="shared" si="0"/>
        <v>David Vicente</v>
      </c>
      <c r="E23" t="s">
        <v>27</v>
      </c>
      <c r="F23" t="s">
        <v>28</v>
      </c>
      <c r="G23">
        <f>VLOOKUP(Table1[[#This Row],[ Major]],Table5[#All],2)</f>
        <v>46</v>
      </c>
      <c r="H23" t="s">
        <v>53</v>
      </c>
      <c r="I23" t="s">
        <v>14</v>
      </c>
      <c r="J23" t="s">
        <v>170</v>
      </c>
      <c r="K23" t="str">
        <f>IFERROR(VLOOKUP(Table1[[#This Row],[University ID]],TestScores!$A$1:$B$39,2,FALSE), "Not Posted")</f>
        <v>Not Posted</v>
      </c>
    </row>
    <row r="24" spans="1:11" x14ac:dyDescent="0.3">
      <c r="A24" s="7">
        <v>9119</v>
      </c>
      <c r="B24" t="s">
        <v>78</v>
      </c>
      <c r="C24" t="s">
        <v>79</v>
      </c>
      <c r="D24" t="str">
        <f t="shared" si="0"/>
        <v>Nasha Cordova Avilés</v>
      </c>
      <c r="E24" t="s">
        <v>80</v>
      </c>
      <c r="F24" t="s">
        <v>646</v>
      </c>
      <c r="G24">
        <f>VLOOKUP(Table1[[#This Row],[ Major]],Table5[#All],2)</f>
        <v>60</v>
      </c>
      <c r="H24" t="s">
        <v>53</v>
      </c>
      <c r="I24" t="s">
        <v>14</v>
      </c>
      <c r="J24" t="s">
        <v>642</v>
      </c>
      <c r="K24" t="str">
        <f>IFERROR(VLOOKUP(Table1[[#This Row],[University ID]],TestScores!$A$1:$B$39,2,FALSE), "Not Posted")</f>
        <v>Not Posted</v>
      </c>
    </row>
    <row r="25" spans="1:11" x14ac:dyDescent="0.3">
      <c r="A25" s="7">
        <v>9120</v>
      </c>
      <c r="B25" t="s">
        <v>81</v>
      </c>
      <c r="C25" t="s">
        <v>82</v>
      </c>
      <c r="D25" t="str">
        <f t="shared" si="0"/>
        <v>Richard Shaw</v>
      </c>
      <c r="E25" t="s">
        <v>11</v>
      </c>
      <c r="F25" t="s">
        <v>12</v>
      </c>
      <c r="G25">
        <f>VLOOKUP(Table1[[#This Row],[ Major]],Table5[#All],2)</f>
        <v>27</v>
      </c>
      <c r="H25" t="s">
        <v>53</v>
      </c>
      <c r="I25" t="s">
        <v>14</v>
      </c>
      <c r="J25" t="s">
        <v>635</v>
      </c>
      <c r="K25">
        <f>IFERROR(VLOOKUP(Table1[[#This Row],[University ID]],TestScores!$A$1:$B$39,2,FALSE), "Not Posted")</f>
        <v>58</v>
      </c>
    </row>
    <row r="26" spans="1:11" x14ac:dyDescent="0.3">
      <c r="A26" s="7">
        <v>9121</v>
      </c>
      <c r="B26" t="s">
        <v>84</v>
      </c>
      <c r="C26" t="s">
        <v>85</v>
      </c>
      <c r="D26" t="str">
        <f t="shared" si="0"/>
        <v>Ella Tyler</v>
      </c>
      <c r="E26" t="s">
        <v>21</v>
      </c>
      <c r="F26" t="s">
        <v>22</v>
      </c>
      <c r="G26">
        <f>VLOOKUP(Table1[[#This Row],[ Major]],Table5[#All],2)</f>
        <v>86</v>
      </c>
      <c r="H26" t="s">
        <v>23</v>
      </c>
      <c r="I26" t="s">
        <v>14</v>
      </c>
      <c r="J26" t="s">
        <v>637</v>
      </c>
      <c r="K26" t="str">
        <f>IFERROR(VLOOKUP(Table1[[#This Row],[University ID]],TestScores!$A$1:$B$39,2,FALSE), "Not Posted")</f>
        <v>Not Posted</v>
      </c>
    </row>
    <row r="27" spans="1:11" x14ac:dyDescent="0.3">
      <c r="A27" s="7">
        <v>9122</v>
      </c>
      <c r="B27" t="s">
        <v>87</v>
      </c>
      <c r="C27" t="s">
        <v>88</v>
      </c>
      <c r="D27" t="str">
        <f t="shared" si="0"/>
        <v>Robert Riddick</v>
      </c>
      <c r="E27" t="s">
        <v>90</v>
      </c>
      <c r="F27" t="s">
        <v>91</v>
      </c>
      <c r="G27">
        <f>VLOOKUP(Table1[[#This Row],[ Major]],Table5[#All],2)</f>
        <v>85</v>
      </c>
      <c r="H27" t="s">
        <v>53</v>
      </c>
      <c r="I27" t="s">
        <v>24</v>
      </c>
      <c r="J27" t="s">
        <v>638</v>
      </c>
      <c r="K27" t="str">
        <f>IFERROR(VLOOKUP(Table1[[#This Row],[University ID]],TestScores!$A$1:$B$39,2,FALSE), "Not Posted")</f>
        <v>Not Posted</v>
      </c>
    </row>
    <row r="28" spans="1:11" x14ac:dyDescent="0.3">
      <c r="A28" s="7">
        <v>9123</v>
      </c>
      <c r="B28" t="s">
        <v>92</v>
      </c>
      <c r="C28" t="s">
        <v>93</v>
      </c>
      <c r="D28" t="str">
        <f t="shared" si="0"/>
        <v>Dunstano Hurtado Barela</v>
      </c>
      <c r="E28" t="s">
        <v>94</v>
      </c>
      <c r="F28" t="s">
        <v>95</v>
      </c>
      <c r="G28">
        <f>VLOOKUP(Table1[[#This Row],[ Major]],Table5[#All],2)</f>
        <v>24</v>
      </c>
      <c r="H28" t="s">
        <v>13</v>
      </c>
      <c r="I28" t="s">
        <v>14</v>
      </c>
      <c r="J28" t="s">
        <v>636</v>
      </c>
      <c r="K28" t="str">
        <f>IFERROR(VLOOKUP(Table1[[#This Row],[University ID]],TestScores!$A$1:$B$39,2,FALSE), "Not Posted")</f>
        <v>Not Posted</v>
      </c>
    </row>
    <row r="29" spans="1:11" x14ac:dyDescent="0.3">
      <c r="A29" s="7">
        <v>9124</v>
      </c>
      <c r="B29" t="s">
        <v>96</v>
      </c>
      <c r="C29" t="s">
        <v>97</v>
      </c>
      <c r="D29" t="str">
        <f t="shared" si="0"/>
        <v>Lisa Wester</v>
      </c>
      <c r="E29" t="s">
        <v>21</v>
      </c>
      <c r="F29" t="s">
        <v>22</v>
      </c>
      <c r="G29">
        <f>VLOOKUP(Table1[[#This Row],[ Major]],Table5[#All],2)</f>
        <v>86</v>
      </c>
      <c r="H29" t="s">
        <v>53</v>
      </c>
      <c r="I29" t="s">
        <v>14</v>
      </c>
      <c r="J29" t="s">
        <v>639</v>
      </c>
      <c r="K29">
        <f>IFERROR(VLOOKUP(Table1[[#This Row],[University ID]],TestScores!$A$1:$B$39,2,FALSE), "Not Posted")</f>
        <v>51</v>
      </c>
    </row>
    <row r="30" spans="1:11" x14ac:dyDescent="0.3">
      <c r="A30" s="7">
        <v>9125</v>
      </c>
      <c r="B30" t="s">
        <v>99</v>
      </c>
      <c r="C30" t="s">
        <v>100</v>
      </c>
      <c r="D30" t="str">
        <f t="shared" si="0"/>
        <v>Lucien Hardin</v>
      </c>
      <c r="E30" t="s">
        <v>94</v>
      </c>
      <c r="F30" t="s">
        <v>95</v>
      </c>
      <c r="G30">
        <f>VLOOKUP(Table1[[#This Row],[ Major]],Table5[#All],2)</f>
        <v>24</v>
      </c>
      <c r="H30" t="s">
        <v>13</v>
      </c>
      <c r="I30" t="s">
        <v>14</v>
      </c>
      <c r="J30" t="s">
        <v>642</v>
      </c>
      <c r="K30" t="str">
        <f>IFERROR(VLOOKUP(Table1[[#This Row],[University ID]],TestScores!$A$1:$B$39,2,FALSE), "Not Posted")</f>
        <v>Not Posted</v>
      </c>
    </row>
    <row r="31" spans="1:11" x14ac:dyDescent="0.3">
      <c r="A31" s="7">
        <v>9126</v>
      </c>
      <c r="B31" t="s">
        <v>101</v>
      </c>
      <c r="C31" t="s">
        <v>102</v>
      </c>
      <c r="D31" t="str">
        <f t="shared" si="0"/>
        <v>Jacob Chang</v>
      </c>
      <c r="E31" t="s">
        <v>67</v>
      </c>
      <c r="F31" t="s">
        <v>68</v>
      </c>
      <c r="G31">
        <f>VLOOKUP(Table1[[#This Row],[ Major]],Table5[#All],2)</f>
        <v>49</v>
      </c>
      <c r="H31" t="s">
        <v>13</v>
      </c>
      <c r="I31" t="s">
        <v>24</v>
      </c>
      <c r="J31" t="s">
        <v>639</v>
      </c>
      <c r="K31" t="str">
        <f>IFERROR(VLOOKUP(Table1[[#This Row],[University ID]],TestScores!$A$1:$B$39,2,FALSE), "Not Posted")</f>
        <v>Not Posted</v>
      </c>
    </row>
    <row r="32" spans="1:11" x14ac:dyDescent="0.3">
      <c r="A32" s="7">
        <v>9127</v>
      </c>
      <c r="B32" t="s">
        <v>103</v>
      </c>
      <c r="C32" t="s">
        <v>104</v>
      </c>
      <c r="D32" t="str">
        <f t="shared" si="0"/>
        <v>Jovianne Cervántez Benavidez</v>
      </c>
      <c r="E32" t="s">
        <v>33</v>
      </c>
      <c r="F32" t="s">
        <v>34</v>
      </c>
      <c r="G32">
        <f>VLOOKUP(Table1[[#This Row],[ Major]],Table5[#All],2)</f>
        <v>74</v>
      </c>
      <c r="H32" t="s">
        <v>13</v>
      </c>
      <c r="I32" t="s">
        <v>14</v>
      </c>
      <c r="J32" t="s">
        <v>642</v>
      </c>
      <c r="K32" t="str">
        <f>IFERROR(VLOOKUP(Table1[[#This Row],[University ID]],TestScores!$A$1:$B$39,2,FALSE), "Not Posted")</f>
        <v>Not Posted</v>
      </c>
    </row>
    <row r="33" spans="1:11" x14ac:dyDescent="0.3">
      <c r="A33" s="7">
        <v>9128</v>
      </c>
      <c r="B33" t="s">
        <v>105</v>
      </c>
      <c r="C33" t="s">
        <v>106</v>
      </c>
      <c r="D33" t="str">
        <f t="shared" si="0"/>
        <v>April Connors</v>
      </c>
      <c r="E33" t="s">
        <v>108</v>
      </c>
      <c r="F33" t="s">
        <v>28</v>
      </c>
      <c r="G33">
        <f>VLOOKUP(Table1[[#This Row],[ Major]],Table5[#All],2)</f>
        <v>46</v>
      </c>
      <c r="H33" t="s">
        <v>109</v>
      </c>
      <c r="I33" t="s">
        <v>24</v>
      </c>
      <c r="J33" t="s">
        <v>640</v>
      </c>
      <c r="K33" t="str">
        <f>IFERROR(VLOOKUP(Table1[[#This Row],[University ID]],TestScores!$A$1:$B$39,2,FALSE), "Not Posted")</f>
        <v>Not Posted</v>
      </c>
    </row>
    <row r="34" spans="1:11" x14ac:dyDescent="0.3">
      <c r="A34" s="7">
        <v>9129</v>
      </c>
      <c r="B34" t="s">
        <v>110</v>
      </c>
      <c r="C34" t="s">
        <v>111</v>
      </c>
      <c r="D34" t="str">
        <f t="shared" si="0"/>
        <v>Geraldine Vasquez</v>
      </c>
      <c r="E34" t="s">
        <v>21</v>
      </c>
      <c r="F34" t="s">
        <v>22</v>
      </c>
      <c r="G34">
        <f>VLOOKUP(Table1[[#This Row],[ Major]],Table5[#All],2)</f>
        <v>86</v>
      </c>
      <c r="H34" t="s">
        <v>23</v>
      </c>
      <c r="I34" t="s">
        <v>14</v>
      </c>
      <c r="J34" t="s">
        <v>639</v>
      </c>
      <c r="K34" t="str">
        <f>IFERROR(VLOOKUP(Table1[[#This Row],[University ID]],TestScores!$A$1:$B$39,2,FALSE), "Not Posted")</f>
        <v>Not Posted</v>
      </c>
    </row>
    <row r="35" spans="1:11" x14ac:dyDescent="0.3">
      <c r="A35" s="7">
        <v>9130</v>
      </c>
      <c r="B35" t="s">
        <v>113</v>
      </c>
      <c r="C35" t="s">
        <v>114</v>
      </c>
      <c r="D35" t="str">
        <f t="shared" si="0"/>
        <v>Julio Lucas</v>
      </c>
      <c r="E35" t="s">
        <v>21</v>
      </c>
      <c r="F35" t="s">
        <v>22</v>
      </c>
      <c r="G35">
        <f>VLOOKUP(Table1[[#This Row],[ Major]],Table5[#All],2)</f>
        <v>86</v>
      </c>
      <c r="H35" t="s">
        <v>13</v>
      </c>
      <c r="I35" t="s">
        <v>14</v>
      </c>
      <c r="J35" t="s">
        <v>639</v>
      </c>
      <c r="K35" t="str">
        <f>IFERROR(VLOOKUP(Table1[[#This Row],[University ID]],TestScores!$A$1:$B$39,2,FALSE), "Not Posted")</f>
        <v>Not Posted</v>
      </c>
    </row>
    <row r="36" spans="1:11" x14ac:dyDescent="0.3">
      <c r="A36" s="7">
        <v>9131</v>
      </c>
      <c r="B36" t="s">
        <v>116</v>
      </c>
      <c r="C36" t="s">
        <v>117</v>
      </c>
      <c r="D36" t="str">
        <f t="shared" si="0"/>
        <v>Peter Hughes</v>
      </c>
      <c r="E36" t="s">
        <v>118</v>
      </c>
      <c r="F36" t="s">
        <v>119</v>
      </c>
      <c r="G36">
        <f>VLOOKUP(Table1[[#This Row],[ Major]],Table5[#All],2)</f>
        <v>41</v>
      </c>
      <c r="H36" t="s">
        <v>13</v>
      </c>
      <c r="I36" t="s">
        <v>14</v>
      </c>
      <c r="J36" t="s">
        <v>635</v>
      </c>
      <c r="K36" t="str">
        <f>IFERROR(VLOOKUP(Table1[[#This Row],[University ID]],TestScores!$A$1:$B$39,2,FALSE), "Not Posted")</f>
        <v>Not Posted</v>
      </c>
    </row>
    <row r="37" spans="1:11" x14ac:dyDescent="0.3">
      <c r="A37" s="7">
        <v>9132</v>
      </c>
      <c r="B37" t="s">
        <v>120</v>
      </c>
      <c r="C37" t="s">
        <v>121</v>
      </c>
      <c r="D37" t="str">
        <f t="shared" si="0"/>
        <v>Helen Rosales</v>
      </c>
      <c r="E37" t="s">
        <v>64</v>
      </c>
      <c r="F37" t="s">
        <v>647</v>
      </c>
      <c r="G37">
        <f>VLOOKUP(Table1[[#This Row],[ Major]],Table5[#All],2)</f>
        <v>58</v>
      </c>
      <c r="H37" t="s">
        <v>23</v>
      </c>
      <c r="I37" t="s">
        <v>14</v>
      </c>
      <c r="J37" t="s">
        <v>638</v>
      </c>
      <c r="K37">
        <f>IFERROR(VLOOKUP(Table1[[#This Row],[University ID]],TestScores!$A$1:$B$39,2,FALSE), "Not Posted")</f>
        <v>90</v>
      </c>
    </row>
    <row r="38" spans="1:11" x14ac:dyDescent="0.3">
      <c r="A38" s="7">
        <v>9133</v>
      </c>
      <c r="B38" t="s">
        <v>122</v>
      </c>
      <c r="C38" t="s">
        <v>123</v>
      </c>
      <c r="D38" t="str">
        <f t="shared" si="0"/>
        <v>Carl Monnin</v>
      </c>
      <c r="E38" t="s">
        <v>67</v>
      </c>
      <c r="F38" t="s">
        <v>68</v>
      </c>
      <c r="G38">
        <f>VLOOKUP(Table1[[#This Row],[ Major]],Table5[#All],2)</f>
        <v>49</v>
      </c>
      <c r="H38" t="s">
        <v>23</v>
      </c>
      <c r="I38" t="s">
        <v>14</v>
      </c>
      <c r="J38" t="s">
        <v>637</v>
      </c>
      <c r="K38">
        <f>IFERROR(VLOOKUP(Table1[[#This Row],[University ID]],TestScores!$A$1:$B$39,2,FALSE), "Not Posted")</f>
        <v>78</v>
      </c>
    </row>
    <row r="39" spans="1:11" x14ac:dyDescent="0.3">
      <c r="A39" s="7">
        <v>9134</v>
      </c>
      <c r="B39" t="s">
        <v>124</v>
      </c>
      <c r="C39" t="s">
        <v>125</v>
      </c>
      <c r="D39" t="str">
        <f t="shared" si="0"/>
        <v>Byron Peachey</v>
      </c>
      <c r="E39" t="s">
        <v>11</v>
      </c>
      <c r="F39" t="s">
        <v>12</v>
      </c>
      <c r="G39">
        <f>VLOOKUP(Table1[[#This Row],[ Major]],Table5[#All],2)</f>
        <v>27</v>
      </c>
      <c r="H39" t="s">
        <v>53</v>
      </c>
      <c r="I39" t="s">
        <v>24</v>
      </c>
      <c r="J39" t="s">
        <v>170</v>
      </c>
      <c r="K39" t="str">
        <f>IFERROR(VLOOKUP(Table1[[#This Row],[University ID]],TestScores!$A$1:$B$39,2,FALSE), "Not Posted")</f>
        <v>Not Posted</v>
      </c>
    </row>
    <row r="40" spans="1:11" x14ac:dyDescent="0.3">
      <c r="A40" s="7">
        <v>9135</v>
      </c>
      <c r="B40" t="s">
        <v>126</v>
      </c>
      <c r="C40" t="s">
        <v>127</v>
      </c>
      <c r="D40" t="str">
        <f t="shared" si="0"/>
        <v>Lydia Henderson</v>
      </c>
      <c r="E40" t="s">
        <v>21</v>
      </c>
      <c r="F40" t="s">
        <v>22</v>
      </c>
      <c r="G40">
        <f>VLOOKUP(Table1[[#This Row],[ Major]],Table5[#All],2)</f>
        <v>86</v>
      </c>
      <c r="H40" t="s">
        <v>29</v>
      </c>
      <c r="I40" t="s">
        <v>14</v>
      </c>
      <c r="J40" t="s">
        <v>635</v>
      </c>
      <c r="K40" t="str">
        <f>IFERROR(VLOOKUP(Table1[[#This Row],[University ID]],TestScores!$A$1:$B$39,2,FALSE), "Not Posted")</f>
        <v>Not Posted</v>
      </c>
    </row>
    <row r="41" spans="1:11" x14ac:dyDescent="0.3">
      <c r="A41" s="7">
        <v>9136</v>
      </c>
      <c r="B41" t="s">
        <v>128</v>
      </c>
      <c r="C41" t="s">
        <v>129</v>
      </c>
      <c r="D41" t="str">
        <f t="shared" si="0"/>
        <v>Arthur Fernandez</v>
      </c>
      <c r="E41" t="s">
        <v>21</v>
      </c>
      <c r="F41" t="s">
        <v>22</v>
      </c>
      <c r="G41">
        <f>VLOOKUP(Table1[[#This Row],[ Major]],Table5[#All],2)</f>
        <v>86</v>
      </c>
      <c r="H41" t="s">
        <v>29</v>
      </c>
      <c r="I41" t="s">
        <v>14</v>
      </c>
      <c r="J41" t="s">
        <v>637</v>
      </c>
      <c r="K41" t="str">
        <f>IFERROR(VLOOKUP(Table1[[#This Row],[University ID]],TestScores!$A$1:$B$39,2,FALSE), "Not Posted")</f>
        <v>Not Posted</v>
      </c>
    </row>
    <row r="42" spans="1:11" x14ac:dyDescent="0.3">
      <c r="A42" s="7">
        <v>9137</v>
      </c>
      <c r="B42" t="s">
        <v>130</v>
      </c>
      <c r="C42" t="s">
        <v>131</v>
      </c>
      <c r="D42" t="str">
        <f t="shared" si="0"/>
        <v>Bradley Newman</v>
      </c>
      <c r="E42" t="s">
        <v>56</v>
      </c>
      <c r="F42" t="s">
        <v>650</v>
      </c>
      <c r="G42">
        <f>VLOOKUP(Table1[[#This Row],[ Major]],Table5[#All],2)</f>
        <v>25</v>
      </c>
      <c r="H42" t="s">
        <v>23</v>
      </c>
      <c r="I42" t="s">
        <v>14</v>
      </c>
      <c r="J42" t="s">
        <v>642</v>
      </c>
      <c r="K42">
        <f>IFERROR(VLOOKUP(Table1[[#This Row],[University ID]],TestScores!$A$1:$B$39,2,FALSE), "Not Posted")</f>
        <v>85</v>
      </c>
    </row>
    <row r="43" spans="1:11" x14ac:dyDescent="0.3">
      <c r="A43" s="7">
        <v>9138</v>
      </c>
      <c r="B43" t="s">
        <v>132</v>
      </c>
      <c r="C43" t="s">
        <v>133</v>
      </c>
      <c r="D43" t="str">
        <f t="shared" si="0"/>
        <v>Jason Fuller</v>
      </c>
      <c r="E43" t="s">
        <v>21</v>
      </c>
      <c r="F43" t="s">
        <v>22</v>
      </c>
      <c r="G43">
        <f>VLOOKUP(Table1[[#This Row],[ Major]],Table5[#All],2)</f>
        <v>86</v>
      </c>
      <c r="H43" t="s">
        <v>13</v>
      </c>
      <c r="I43" t="s">
        <v>14</v>
      </c>
      <c r="J43" t="s">
        <v>637</v>
      </c>
      <c r="K43" t="str">
        <f>IFERROR(VLOOKUP(Table1[[#This Row],[University ID]],TestScores!$A$1:$B$39,2,FALSE), "Not Posted")</f>
        <v>Not Posted</v>
      </c>
    </row>
    <row r="44" spans="1:11" x14ac:dyDescent="0.3">
      <c r="A44" s="7">
        <v>9139</v>
      </c>
      <c r="B44" t="s">
        <v>135</v>
      </c>
      <c r="C44" t="s">
        <v>136</v>
      </c>
      <c r="D44" t="str">
        <f t="shared" si="0"/>
        <v>Barlaan Zavala Briones</v>
      </c>
      <c r="E44" t="s">
        <v>59</v>
      </c>
      <c r="F44" t="s">
        <v>644</v>
      </c>
      <c r="G44">
        <f>VLOOKUP(Table1[[#This Row],[ Major]],Table5[#All],2)</f>
        <v>58</v>
      </c>
      <c r="H44" t="s">
        <v>23</v>
      </c>
      <c r="I44" t="s">
        <v>24</v>
      </c>
      <c r="J44" t="s">
        <v>636</v>
      </c>
      <c r="K44" t="str">
        <f>IFERROR(VLOOKUP(Table1[[#This Row],[University ID]],TestScores!$A$1:$B$39,2,FALSE), "Not Posted")</f>
        <v>Not Posted</v>
      </c>
    </row>
    <row r="45" spans="1:11" x14ac:dyDescent="0.3">
      <c r="A45" s="7">
        <v>9140</v>
      </c>
      <c r="B45" t="s">
        <v>137</v>
      </c>
      <c r="C45" t="s">
        <v>138</v>
      </c>
      <c r="D45" t="str">
        <f t="shared" si="0"/>
        <v>Kurt Marchant</v>
      </c>
      <c r="E45" t="s">
        <v>64</v>
      </c>
      <c r="F45" t="s">
        <v>647</v>
      </c>
      <c r="G45">
        <f>VLOOKUP(Table1[[#This Row],[ Major]],Table5[#All],2)</f>
        <v>58</v>
      </c>
      <c r="H45" t="s">
        <v>13</v>
      </c>
      <c r="I45" t="s">
        <v>14</v>
      </c>
      <c r="J45" t="s">
        <v>639</v>
      </c>
      <c r="K45" t="str">
        <f>IFERROR(VLOOKUP(Table1[[#This Row],[University ID]],TestScores!$A$1:$B$39,2,FALSE), "Not Posted")</f>
        <v>Not Posted</v>
      </c>
    </row>
    <row r="46" spans="1:11" x14ac:dyDescent="0.3">
      <c r="A46" s="7">
        <v>9141</v>
      </c>
      <c r="B46" t="s">
        <v>139</v>
      </c>
      <c r="C46" t="s">
        <v>140</v>
      </c>
      <c r="D46" t="str">
        <f t="shared" si="0"/>
        <v>Martha Cordle</v>
      </c>
      <c r="E46" t="s">
        <v>33</v>
      </c>
      <c r="F46" t="s">
        <v>34</v>
      </c>
      <c r="G46">
        <f>VLOOKUP(Table1[[#This Row],[ Major]],Table5[#All],2)</f>
        <v>74</v>
      </c>
      <c r="H46" t="s">
        <v>23</v>
      </c>
      <c r="I46" t="s">
        <v>14</v>
      </c>
      <c r="J46" t="s">
        <v>640</v>
      </c>
      <c r="K46">
        <f>IFERROR(VLOOKUP(Table1[[#This Row],[University ID]],TestScores!$A$1:$B$39,2,FALSE), "Not Posted")</f>
        <v>82</v>
      </c>
    </row>
    <row r="47" spans="1:11" x14ac:dyDescent="0.3">
      <c r="A47" s="7">
        <v>9142</v>
      </c>
      <c r="B47" t="s">
        <v>141</v>
      </c>
      <c r="C47" t="s">
        <v>142</v>
      </c>
      <c r="D47" t="str">
        <f t="shared" si="0"/>
        <v>Quimey Gracia Bueno</v>
      </c>
      <c r="E47" t="s">
        <v>11</v>
      </c>
      <c r="F47" t="s">
        <v>12</v>
      </c>
      <c r="G47">
        <f>VLOOKUP(Table1[[#This Row],[ Major]],Table5[#All],2)</f>
        <v>27</v>
      </c>
      <c r="H47" t="s">
        <v>13</v>
      </c>
      <c r="I47" t="s">
        <v>14</v>
      </c>
      <c r="J47" t="s">
        <v>641</v>
      </c>
      <c r="K47">
        <f>IFERROR(VLOOKUP(Table1[[#This Row],[University ID]],TestScores!$A$1:$B$39,2,FALSE), "Not Posted")</f>
        <v>89</v>
      </c>
    </row>
    <row r="48" spans="1:11" x14ac:dyDescent="0.3">
      <c r="A48" s="7">
        <v>9143</v>
      </c>
      <c r="B48" t="s">
        <v>143</v>
      </c>
      <c r="C48" t="s">
        <v>88</v>
      </c>
      <c r="D48" t="str">
        <f t="shared" si="0"/>
        <v>Robert Jordan</v>
      </c>
      <c r="E48" t="s">
        <v>56</v>
      </c>
      <c r="F48" t="s">
        <v>650</v>
      </c>
      <c r="G48">
        <f>VLOOKUP(Table1[[#This Row],[ Major]],Table5[#All],2)</f>
        <v>25</v>
      </c>
      <c r="H48" t="s">
        <v>53</v>
      </c>
      <c r="I48" t="s">
        <v>14</v>
      </c>
      <c r="J48" t="s">
        <v>170</v>
      </c>
      <c r="K48" t="str">
        <f>IFERROR(VLOOKUP(Table1[[#This Row],[University ID]],TestScores!$A$1:$B$39,2,FALSE), "Not Posted")</f>
        <v>Not Posted</v>
      </c>
    </row>
    <row r="49" spans="1:11" x14ac:dyDescent="0.3">
      <c r="A49" s="7">
        <v>9144</v>
      </c>
      <c r="B49" t="s">
        <v>144</v>
      </c>
      <c r="C49" t="s">
        <v>145</v>
      </c>
      <c r="D49" t="str">
        <f t="shared" si="0"/>
        <v>Juan Dean</v>
      </c>
      <c r="E49" t="s">
        <v>33</v>
      </c>
      <c r="F49" t="s">
        <v>34</v>
      </c>
      <c r="G49">
        <f>VLOOKUP(Table1[[#This Row],[ Major]],Table5[#All],2)</f>
        <v>74</v>
      </c>
      <c r="H49" t="s">
        <v>13</v>
      </c>
      <c r="I49" t="s">
        <v>14</v>
      </c>
      <c r="J49" t="s">
        <v>640</v>
      </c>
      <c r="K49">
        <f>IFERROR(VLOOKUP(Table1[[#This Row],[University ID]],TestScores!$A$1:$B$39,2,FALSE), "Not Posted")</f>
        <v>97</v>
      </c>
    </row>
    <row r="50" spans="1:11" x14ac:dyDescent="0.3">
      <c r="A50" s="7">
        <v>9145</v>
      </c>
      <c r="B50" t="s">
        <v>147</v>
      </c>
      <c r="C50" t="s">
        <v>148</v>
      </c>
      <c r="D50" t="str">
        <f t="shared" si="0"/>
        <v>Gertrude Stratz</v>
      </c>
      <c r="E50" t="s">
        <v>50</v>
      </c>
      <c r="F50" t="s">
        <v>649</v>
      </c>
      <c r="G50">
        <f>VLOOKUP(Table1[[#This Row],[ Major]],Table5[#All],2)</f>
        <v>64</v>
      </c>
      <c r="H50" t="s">
        <v>23</v>
      </c>
      <c r="I50" t="s">
        <v>24</v>
      </c>
      <c r="J50" t="s">
        <v>641</v>
      </c>
      <c r="K50" t="str">
        <f>IFERROR(VLOOKUP(Table1[[#This Row],[University ID]],TestScores!$A$1:$B$39,2,FALSE), "Not Posted")</f>
        <v>Not Posted</v>
      </c>
    </row>
    <row r="51" spans="1:11" x14ac:dyDescent="0.3">
      <c r="A51" s="7">
        <v>9146</v>
      </c>
      <c r="B51" t="s">
        <v>149</v>
      </c>
      <c r="C51" t="s">
        <v>150</v>
      </c>
      <c r="D51" t="str">
        <f t="shared" si="0"/>
        <v>Iguazel Pabón Cabán</v>
      </c>
      <c r="E51" t="s">
        <v>33</v>
      </c>
      <c r="F51" t="s">
        <v>34</v>
      </c>
      <c r="G51">
        <f>VLOOKUP(Table1[[#This Row],[ Major]],Table5[#All],2)</f>
        <v>74</v>
      </c>
      <c r="H51" t="s">
        <v>23</v>
      </c>
      <c r="I51" t="s">
        <v>14</v>
      </c>
      <c r="J51" t="s">
        <v>638</v>
      </c>
      <c r="K51">
        <f>IFERROR(VLOOKUP(Table1[[#This Row],[University ID]],TestScores!$A$1:$B$39,2,FALSE), "Not Posted")</f>
        <v>78</v>
      </c>
    </row>
    <row r="52" spans="1:11" x14ac:dyDescent="0.3">
      <c r="A52" s="7">
        <v>9147</v>
      </c>
      <c r="B52" t="s">
        <v>151</v>
      </c>
      <c r="C52" t="s">
        <v>152</v>
      </c>
      <c r="D52" t="str">
        <f t="shared" si="0"/>
        <v>Alem Montez Campos</v>
      </c>
      <c r="E52" t="s">
        <v>67</v>
      </c>
      <c r="F52" t="s">
        <v>68</v>
      </c>
      <c r="G52">
        <f>VLOOKUP(Table1[[#This Row],[ Major]],Table5[#All],2)</f>
        <v>49</v>
      </c>
      <c r="H52" t="s">
        <v>53</v>
      </c>
      <c r="I52" t="s">
        <v>14</v>
      </c>
      <c r="J52" t="s">
        <v>641</v>
      </c>
      <c r="K52">
        <f>IFERROR(VLOOKUP(Table1[[#This Row],[University ID]],TestScores!$A$1:$B$39,2,FALSE), "Not Posted")</f>
        <v>79</v>
      </c>
    </row>
    <row r="53" spans="1:11" x14ac:dyDescent="0.3">
      <c r="A53" s="7">
        <v>9148</v>
      </c>
      <c r="B53" t="s">
        <v>153</v>
      </c>
      <c r="C53" t="s">
        <v>154</v>
      </c>
      <c r="D53" t="str">
        <f t="shared" si="0"/>
        <v>Natan Portillo Cano</v>
      </c>
      <c r="E53" t="s">
        <v>50</v>
      </c>
      <c r="F53" t="s">
        <v>649</v>
      </c>
      <c r="G53">
        <f>VLOOKUP(Table1[[#This Row],[ Major]],Table5[#All],2)</f>
        <v>64</v>
      </c>
      <c r="H53" t="s">
        <v>23</v>
      </c>
      <c r="I53" t="s">
        <v>14</v>
      </c>
      <c r="J53" t="s">
        <v>642</v>
      </c>
      <c r="K53" t="str">
        <f>IFERROR(VLOOKUP(Table1[[#This Row],[University ID]],TestScores!$A$1:$B$39,2,FALSE), "Not Posted")</f>
        <v>Not Posted</v>
      </c>
    </row>
    <row r="54" spans="1:11" x14ac:dyDescent="0.3">
      <c r="A54" s="7">
        <v>9149</v>
      </c>
      <c r="B54" t="s">
        <v>155</v>
      </c>
      <c r="C54" t="s">
        <v>156</v>
      </c>
      <c r="D54" t="str">
        <f t="shared" si="0"/>
        <v>Shannon Godfrey</v>
      </c>
      <c r="E54" t="s">
        <v>64</v>
      </c>
      <c r="F54" t="s">
        <v>647</v>
      </c>
      <c r="G54">
        <f>VLOOKUP(Table1[[#This Row],[ Major]],Table5[#All],2)</f>
        <v>58</v>
      </c>
      <c r="H54" t="s">
        <v>13</v>
      </c>
      <c r="I54" t="s">
        <v>14</v>
      </c>
      <c r="J54" t="s">
        <v>642</v>
      </c>
      <c r="K54">
        <f>IFERROR(VLOOKUP(Table1[[#This Row],[University ID]],TestScores!$A$1:$B$39,2,FALSE), "Not Posted")</f>
        <v>97</v>
      </c>
    </row>
    <row r="55" spans="1:11" x14ac:dyDescent="0.3">
      <c r="A55" s="7">
        <v>9150</v>
      </c>
      <c r="B55" t="s">
        <v>158</v>
      </c>
      <c r="C55" t="s">
        <v>159</v>
      </c>
      <c r="D55" t="str">
        <f t="shared" si="0"/>
        <v>Scott Huff</v>
      </c>
      <c r="E55" t="s">
        <v>21</v>
      </c>
      <c r="F55" t="s">
        <v>22</v>
      </c>
      <c r="G55">
        <f>VLOOKUP(Table1[[#This Row],[ Major]],Table5[#All],2)</f>
        <v>86</v>
      </c>
      <c r="H55" t="s">
        <v>13</v>
      </c>
      <c r="I55" t="s">
        <v>14</v>
      </c>
      <c r="J55" t="s">
        <v>640</v>
      </c>
      <c r="K55" t="str">
        <f>IFERROR(VLOOKUP(Table1[[#This Row],[University ID]],TestScores!$A$1:$B$39,2,FALSE), "Not Posted")</f>
        <v>Not Posted</v>
      </c>
    </row>
    <row r="56" spans="1:11" x14ac:dyDescent="0.3">
      <c r="A56" s="7">
        <v>9151</v>
      </c>
      <c r="B56" t="s">
        <v>160</v>
      </c>
      <c r="C56" t="s">
        <v>161</v>
      </c>
      <c r="D56" t="str">
        <f t="shared" si="0"/>
        <v>Billy Black</v>
      </c>
      <c r="E56" t="s">
        <v>162</v>
      </c>
      <c r="F56" t="s">
        <v>163</v>
      </c>
      <c r="G56">
        <f>VLOOKUP(Table1[[#This Row],[ Major]],Table5[#All],2)</f>
        <v>42</v>
      </c>
      <c r="H56" t="s">
        <v>53</v>
      </c>
      <c r="I56" t="s">
        <v>24</v>
      </c>
      <c r="J56" t="s">
        <v>638</v>
      </c>
      <c r="K56" t="str">
        <f>IFERROR(VLOOKUP(Table1[[#This Row],[University ID]],TestScores!$A$1:$B$39,2,FALSE), "Not Posted")</f>
        <v>Not Posted</v>
      </c>
    </row>
    <row r="57" spans="1:11" x14ac:dyDescent="0.3">
      <c r="A57" s="7">
        <v>9152</v>
      </c>
      <c r="B57" t="s">
        <v>164</v>
      </c>
      <c r="C57" t="s">
        <v>165</v>
      </c>
      <c r="D57" t="str">
        <f t="shared" si="0"/>
        <v>Vittorio Matías Castellanos</v>
      </c>
      <c r="E57" t="s">
        <v>64</v>
      </c>
      <c r="F57" t="s">
        <v>647</v>
      </c>
      <c r="G57">
        <f>VLOOKUP(Table1[[#This Row],[ Major]],Table5[#All],2)</f>
        <v>58</v>
      </c>
      <c r="H57" t="s">
        <v>53</v>
      </c>
      <c r="I57" t="s">
        <v>14</v>
      </c>
      <c r="J57" t="s">
        <v>641</v>
      </c>
      <c r="K57">
        <f>IFERROR(VLOOKUP(Table1[[#This Row],[University ID]],TestScores!$A$1:$B$39,2,FALSE), "Not Posted")</f>
        <v>98</v>
      </c>
    </row>
    <row r="58" spans="1:11" x14ac:dyDescent="0.3">
      <c r="A58" s="7">
        <v>9153</v>
      </c>
      <c r="B58" t="s">
        <v>166</v>
      </c>
      <c r="C58" t="s">
        <v>167</v>
      </c>
      <c r="D58" t="str">
        <f t="shared" si="0"/>
        <v>Ora Goolsby</v>
      </c>
      <c r="E58" t="s">
        <v>168</v>
      </c>
      <c r="F58" t="s">
        <v>169</v>
      </c>
      <c r="G58" t="e">
        <f>VLOOKUP(Table1[[#This Row],[ Major]],Table5[#All],2)</f>
        <v>#N/A</v>
      </c>
      <c r="H58" t="s">
        <v>53</v>
      </c>
      <c r="I58" t="s">
        <v>14</v>
      </c>
      <c r="J58" t="s">
        <v>642</v>
      </c>
      <c r="K58">
        <f>IFERROR(VLOOKUP(Table1[[#This Row],[University ID]],TestScores!$A$1:$B$39,2,FALSE), "Not Posted")</f>
        <v>95</v>
      </c>
    </row>
    <row r="59" spans="1:11" x14ac:dyDescent="0.3">
      <c r="A59" s="7">
        <v>9154</v>
      </c>
      <c r="B59" t="s">
        <v>170</v>
      </c>
      <c r="C59" t="s">
        <v>171</v>
      </c>
      <c r="D59" t="str">
        <f t="shared" si="0"/>
        <v>Mindy Jackson</v>
      </c>
      <c r="E59" t="s">
        <v>11</v>
      </c>
      <c r="F59" t="s">
        <v>12</v>
      </c>
      <c r="G59">
        <f>VLOOKUP(Table1[[#This Row],[ Major]],Table5[#All],2)</f>
        <v>27</v>
      </c>
      <c r="H59" t="s">
        <v>53</v>
      </c>
      <c r="I59" t="s">
        <v>14</v>
      </c>
      <c r="J59" t="s">
        <v>640</v>
      </c>
      <c r="K59">
        <f>IFERROR(VLOOKUP(Table1[[#This Row],[University ID]],TestScores!$A$1:$B$39,2,FALSE), "Not Posted")</f>
        <v>99</v>
      </c>
    </row>
    <row r="60" spans="1:11" x14ac:dyDescent="0.3">
      <c r="A60" s="7">
        <v>9155</v>
      </c>
      <c r="B60" t="s">
        <v>172</v>
      </c>
      <c r="C60" t="s">
        <v>173</v>
      </c>
      <c r="D60" t="str">
        <f t="shared" si="0"/>
        <v>Valderrama Armijo Cazares</v>
      </c>
      <c r="E60" t="s">
        <v>64</v>
      </c>
      <c r="F60" t="s">
        <v>647</v>
      </c>
      <c r="G60">
        <f>VLOOKUP(Table1[[#This Row],[ Major]],Table5[#All],2)</f>
        <v>58</v>
      </c>
      <c r="H60" t="s">
        <v>23</v>
      </c>
      <c r="I60" t="s">
        <v>14</v>
      </c>
      <c r="J60" t="s">
        <v>638</v>
      </c>
      <c r="K60" t="str">
        <f>IFERROR(VLOOKUP(Table1[[#This Row],[University ID]],TestScores!$A$1:$B$39,2,FALSE), "Not Posted")</f>
        <v>Not Posted</v>
      </c>
    </row>
    <row r="61" spans="1:11" x14ac:dyDescent="0.3">
      <c r="A61" s="7">
        <v>9156</v>
      </c>
      <c r="B61" t="s">
        <v>174</v>
      </c>
      <c r="C61" t="s">
        <v>175</v>
      </c>
      <c r="D61" t="str">
        <f t="shared" si="0"/>
        <v>Teseo Caldera Ceballos</v>
      </c>
      <c r="E61" t="s">
        <v>176</v>
      </c>
      <c r="F61" t="s">
        <v>645</v>
      </c>
      <c r="G61">
        <f>VLOOKUP(Table1[[#This Row],[ Major]],Table5[#All],2)</f>
        <v>21</v>
      </c>
      <c r="H61" t="s">
        <v>53</v>
      </c>
      <c r="I61" t="s">
        <v>14</v>
      </c>
      <c r="J61" t="s">
        <v>637</v>
      </c>
      <c r="K61" t="str">
        <f>IFERROR(VLOOKUP(Table1[[#This Row],[University ID]],TestScores!$A$1:$B$39,2,FALSE), "Not Posted")</f>
        <v>Not Posted</v>
      </c>
    </row>
    <row r="62" spans="1:11" x14ac:dyDescent="0.3">
      <c r="A62" s="7">
        <v>9157</v>
      </c>
      <c r="B62" t="s">
        <v>177</v>
      </c>
      <c r="C62" t="s">
        <v>178</v>
      </c>
      <c r="D62" t="str">
        <f t="shared" si="0"/>
        <v>Bela Amador Cedillo</v>
      </c>
      <c r="E62" t="s">
        <v>179</v>
      </c>
      <c r="F62" t="s">
        <v>95</v>
      </c>
      <c r="G62">
        <f>VLOOKUP(Table1[[#This Row],[ Major]],Table5[#All],2)</f>
        <v>24</v>
      </c>
      <c r="H62" t="s">
        <v>23</v>
      </c>
      <c r="I62" t="s">
        <v>14</v>
      </c>
      <c r="J62" t="s">
        <v>642</v>
      </c>
      <c r="K62" t="str">
        <f>IFERROR(VLOOKUP(Table1[[#This Row],[University ID]],TestScores!$A$1:$B$39,2,FALSE), "Not Posted")</f>
        <v>Not Posted</v>
      </c>
    </row>
    <row r="63" spans="1:11" x14ac:dyDescent="0.3">
      <c r="A63" s="7">
        <v>9158</v>
      </c>
      <c r="B63" t="s">
        <v>180</v>
      </c>
      <c r="C63" t="s">
        <v>181</v>
      </c>
      <c r="D63" t="str">
        <f t="shared" si="0"/>
        <v>James Foreman</v>
      </c>
      <c r="E63" t="s">
        <v>183</v>
      </c>
      <c r="F63" t="s">
        <v>184</v>
      </c>
      <c r="G63">
        <f>VLOOKUP(Table1[[#This Row],[ Major]],Table5[#All],2)</f>
        <v>20</v>
      </c>
      <c r="H63" t="s">
        <v>23</v>
      </c>
      <c r="I63" t="s">
        <v>14</v>
      </c>
      <c r="J63" t="s">
        <v>639</v>
      </c>
      <c r="K63">
        <f>IFERROR(VLOOKUP(Table1[[#This Row],[University ID]],TestScores!$A$1:$B$39,2,FALSE), "Not Posted")</f>
        <v>83</v>
      </c>
    </row>
    <row r="64" spans="1:11" x14ac:dyDescent="0.3">
      <c r="A64" s="7">
        <v>9159</v>
      </c>
      <c r="B64" t="s">
        <v>185</v>
      </c>
      <c r="C64" t="s">
        <v>186</v>
      </c>
      <c r="D64" t="str">
        <f t="shared" si="0"/>
        <v>Daniel Binette</v>
      </c>
      <c r="E64" t="s">
        <v>187</v>
      </c>
      <c r="F64" t="s">
        <v>188</v>
      </c>
      <c r="G64">
        <f>VLOOKUP(Table1[[#This Row],[ Major]],Table5[#All],2)</f>
        <v>68</v>
      </c>
      <c r="H64" t="s">
        <v>44</v>
      </c>
      <c r="I64" t="s">
        <v>14</v>
      </c>
      <c r="J64" t="s">
        <v>637</v>
      </c>
      <c r="K64" t="str">
        <f>IFERROR(VLOOKUP(Table1[[#This Row],[University ID]],TestScores!$A$1:$B$39,2,FALSE), "Not Posted")</f>
        <v>Not Posted</v>
      </c>
    </row>
    <row r="65" spans="1:11" x14ac:dyDescent="0.3">
      <c r="A65" s="7">
        <v>9160</v>
      </c>
      <c r="B65" t="s">
        <v>189</v>
      </c>
      <c r="C65" t="s">
        <v>190</v>
      </c>
      <c r="D65" t="str">
        <f t="shared" si="0"/>
        <v>An Ma</v>
      </c>
      <c r="E65" t="s">
        <v>183</v>
      </c>
      <c r="F65" t="s">
        <v>184</v>
      </c>
      <c r="G65">
        <f>VLOOKUP(Table1[[#This Row],[ Major]],Table5[#All],2)</f>
        <v>20</v>
      </c>
      <c r="H65" t="s">
        <v>13</v>
      </c>
      <c r="I65" t="s">
        <v>14</v>
      </c>
      <c r="J65" t="s">
        <v>638</v>
      </c>
      <c r="K65" t="str">
        <f>IFERROR(VLOOKUP(Table1[[#This Row],[University ID]],TestScores!$A$1:$B$39,2,FALSE), "Not Posted")</f>
        <v>Not Posted</v>
      </c>
    </row>
    <row r="66" spans="1:11" x14ac:dyDescent="0.3">
      <c r="A66" s="7">
        <v>9161</v>
      </c>
      <c r="B66" t="s">
        <v>191</v>
      </c>
      <c r="C66" t="s">
        <v>192</v>
      </c>
      <c r="D66" t="str">
        <f t="shared" si="0"/>
        <v>Cui Pan</v>
      </c>
      <c r="E66" t="s">
        <v>193</v>
      </c>
      <c r="F66" t="s">
        <v>95</v>
      </c>
      <c r="G66">
        <f>VLOOKUP(Table1[[#This Row],[ Major]],Table5[#All],2)</f>
        <v>24</v>
      </c>
      <c r="H66" t="s">
        <v>29</v>
      </c>
      <c r="I66" t="s">
        <v>24</v>
      </c>
      <c r="J66" t="s">
        <v>635</v>
      </c>
      <c r="K66">
        <f>IFERROR(VLOOKUP(Table1[[#This Row],[University ID]],TestScores!$A$1:$B$39,2,FALSE), "Not Posted")</f>
        <v>90</v>
      </c>
    </row>
    <row r="67" spans="1:11" x14ac:dyDescent="0.3">
      <c r="A67" s="7">
        <v>9162</v>
      </c>
      <c r="B67" t="s">
        <v>194</v>
      </c>
      <c r="C67" t="s">
        <v>195</v>
      </c>
      <c r="D67" t="str">
        <f t="shared" si="0"/>
        <v>Ping Hsü</v>
      </c>
      <c r="E67" t="s">
        <v>11</v>
      </c>
      <c r="F67" t="s">
        <v>12</v>
      </c>
      <c r="G67">
        <f>VLOOKUP(Table1[[#This Row],[ Major]],Table5[#All],2)</f>
        <v>27</v>
      </c>
      <c r="H67" t="s">
        <v>23</v>
      </c>
      <c r="I67" t="s">
        <v>24</v>
      </c>
      <c r="J67" t="s">
        <v>170</v>
      </c>
      <c r="K67" t="str">
        <f>IFERROR(VLOOKUP(Table1[[#This Row],[University ID]],TestScores!$A$1:$B$39,2,FALSE), "Not Posted")</f>
        <v>Not Posted</v>
      </c>
    </row>
    <row r="68" spans="1:11" x14ac:dyDescent="0.3">
      <c r="A68" s="7">
        <v>9163</v>
      </c>
      <c r="B68" t="s">
        <v>196</v>
      </c>
      <c r="C68" t="s">
        <v>101</v>
      </c>
      <c r="D68" t="str">
        <f t="shared" si="0"/>
        <v>Chang Jen</v>
      </c>
      <c r="E68" t="s">
        <v>94</v>
      </c>
      <c r="F68" t="s">
        <v>95</v>
      </c>
      <c r="G68">
        <f>VLOOKUP(Table1[[#This Row],[ Major]],Table5[#All],2)</f>
        <v>24</v>
      </c>
      <c r="H68" t="s">
        <v>53</v>
      </c>
      <c r="I68" t="s">
        <v>14</v>
      </c>
      <c r="J68" t="s">
        <v>170</v>
      </c>
      <c r="K68" t="str">
        <f>IFERROR(VLOOKUP(Table1[[#This Row],[University ID]],TestScores!$A$1:$B$39,2,FALSE), "Not Posted")</f>
        <v>Not Posted</v>
      </c>
    </row>
    <row r="69" spans="1:11" x14ac:dyDescent="0.3">
      <c r="A69" s="7">
        <v>9164</v>
      </c>
      <c r="B69" t="s">
        <v>197</v>
      </c>
      <c r="C69" t="s">
        <v>198</v>
      </c>
      <c r="D69" t="str">
        <f t="shared" ref="D69:D132" si="1">CONCATENATE(C69," ",B69)</f>
        <v>Shi Yao</v>
      </c>
      <c r="E69" t="s">
        <v>64</v>
      </c>
      <c r="F69" t="s">
        <v>647</v>
      </c>
      <c r="G69">
        <f>VLOOKUP(Table1[[#This Row],[ Major]],Table5[#All],2)</f>
        <v>58</v>
      </c>
      <c r="H69" t="s">
        <v>23</v>
      </c>
      <c r="I69" t="s">
        <v>24</v>
      </c>
      <c r="J69" t="s">
        <v>637</v>
      </c>
      <c r="K69">
        <f>IFERROR(VLOOKUP(Table1[[#This Row],[University ID]],TestScores!$A$1:$B$39,2,FALSE), "Not Posted")</f>
        <v>99</v>
      </c>
    </row>
    <row r="70" spans="1:11" x14ac:dyDescent="0.3">
      <c r="A70" s="7">
        <v>9165</v>
      </c>
      <c r="B70" t="s">
        <v>199</v>
      </c>
      <c r="C70" t="s">
        <v>200</v>
      </c>
      <c r="D70" t="str">
        <f t="shared" si="1"/>
        <v>Yue Wan K'ung</v>
      </c>
      <c r="E70" t="s">
        <v>17</v>
      </c>
      <c r="F70" t="s">
        <v>18</v>
      </c>
      <c r="G70">
        <f>VLOOKUP(Table1[[#This Row],[ Major]],Table5[#All],2)</f>
        <v>36</v>
      </c>
      <c r="H70" t="s">
        <v>53</v>
      </c>
      <c r="I70" t="s">
        <v>14</v>
      </c>
      <c r="J70" t="s">
        <v>637</v>
      </c>
      <c r="K70" t="str">
        <f>IFERROR(VLOOKUP(Table1[[#This Row],[University ID]],TestScores!$A$1:$B$39,2,FALSE), "Not Posted")</f>
        <v>Not Posted</v>
      </c>
    </row>
    <row r="71" spans="1:11" x14ac:dyDescent="0.3">
      <c r="A71" s="7">
        <v>9166</v>
      </c>
      <c r="B71" t="s">
        <v>201</v>
      </c>
      <c r="C71" t="s">
        <v>202</v>
      </c>
      <c r="D71" t="str">
        <f t="shared" si="1"/>
        <v>Lian Hou</v>
      </c>
      <c r="E71" t="s">
        <v>21</v>
      </c>
      <c r="F71" t="s">
        <v>22</v>
      </c>
      <c r="G71">
        <f>VLOOKUP(Table1[[#This Row],[ Major]],Table5[#All],2)</f>
        <v>86</v>
      </c>
      <c r="H71" t="s">
        <v>23</v>
      </c>
      <c r="I71" t="s">
        <v>24</v>
      </c>
      <c r="J71" t="s">
        <v>640</v>
      </c>
      <c r="K71">
        <f>IFERROR(VLOOKUP(Table1[[#This Row],[University ID]],TestScores!$A$1:$B$39,2,FALSE), "Not Posted")</f>
        <v>98</v>
      </c>
    </row>
    <row r="72" spans="1:11" x14ac:dyDescent="0.3">
      <c r="A72" s="7">
        <v>9167</v>
      </c>
      <c r="B72" t="s">
        <v>203</v>
      </c>
      <c r="C72" t="s">
        <v>204</v>
      </c>
      <c r="D72" t="str">
        <f t="shared" si="1"/>
        <v>Ikkei Niita</v>
      </c>
      <c r="E72" t="s">
        <v>33</v>
      </c>
      <c r="F72" t="s">
        <v>34</v>
      </c>
      <c r="G72">
        <f>VLOOKUP(Table1[[#This Row],[ Major]],Table5[#All],2)</f>
        <v>74</v>
      </c>
      <c r="H72" t="s">
        <v>53</v>
      </c>
      <c r="I72" t="s">
        <v>14</v>
      </c>
      <c r="J72" t="s">
        <v>637</v>
      </c>
      <c r="K72" t="str">
        <f>IFERROR(VLOOKUP(Table1[[#This Row],[University ID]],TestScores!$A$1:$B$39,2,FALSE), "Not Posted")</f>
        <v>Not Posted</v>
      </c>
    </row>
    <row r="73" spans="1:11" x14ac:dyDescent="0.3">
      <c r="A73" s="7">
        <v>9168</v>
      </c>
      <c r="B73" t="s">
        <v>205</v>
      </c>
      <c r="C73" t="s">
        <v>206</v>
      </c>
      <c r="D73" t="str">
        <f t="shared" si="1"/>
        <v>Gloria Kelly</v>
      </c>
      <c r="E73" t="s">
        <v>207</v>
      </c>
      <c r="F73" t="s">
        <v>649</v>
      </c>
      <c r="G73">
        <f>VLOOKUP(Table1[[#This Row],[ Major]],Table5[#All],2)</f>
        <v>64</v>
      </c>
      <c r="H73" t="s">
        <v>208</v>
      </c>
      <c r="I73" t="s">
        <v>14</v>
      </c>
      <c r="J73" t="s">
        <v>170</v>
      </c>
      <c r="K73" t="str">
        <f>IFERROR(VLOOKUP(Table1[[#This Row],[University ID]],TestScores!$A$1:$B$39,2,FALSE), "Not Posted")</f>
        <v>Not Posted</v>
      </c>
    </row>
    <row r="74" spans="1:11" x14ac:dyDescent="0.3">
      <c r="A74" s="7">
        <v>9169</v>
      </c>
      <c r="B74" t="s">
        <v>209</v>
      </c>
      <c r="C74" t="s">
        <v>210</v>
      </c>
      <c r="D74" t="str">
        <f t="shared" si="1"/>
        <v>Dewei Wu</v>
      </c>
      <c r="E74" t="s">
        <v>211</v>
      </c>
      <c r="F74" t="s">
        <v>18</v>
      </c>
      <c r="G74">
        <f>VLOOKUP(Table1[[#This Row],[ Major]],Table5[#All],2)</f>
        <v>36</v>
      </c>
      <c r="H74" t="s">
        <v>23</v>
      </c>
      <c r="I74" t="s">
        <v>24</v>
      </c>
      <c r="J74" t="s">
        <v>641</v>
      </c>
      <c r="K74">
        <f>IFERROR(VLOOKUP(Table1[[#This Row],[University ID]],TestScores!$A$1:$B$39,2,FALSE), "Not Posted")</f>
        <v>69</v>
      </c>
    </row>
    <row r="75" spans="1:11" x14ac:dyDescent="0.3">
      <c r="A75" s="7">
        <v>9170</v>
      </c>
      <c r="B75" t="s">
        <v>212</v>
      </c>
      <c r="C75" t="s">
        <v>213</v>
      </c>
      <c r="D75" t="str">
        <f t="shared" si="1"/>
        <v>Yue Yan Liang</v>
      </c>
      <c r="E75" t="s">
        <v>64</v>
      </c>
      <c r="F75" t="s">
        <v>647</v>
      </c>
      <c r="G75">
        <f>VLOOKUP(Table1[[#This Row],[ Major]],Table5[#All],2)</f>
        <v>58</v>
      </c>
      <c r="H75" t="s">
        <v>13</v>
      </c>
      <c r="I75" t="s">
        <v>14</v>
      </c>
      <c r="J75" t="s">
        <v>170</v>
      </c>
      <c r="K75" t="str">
        <f>IFERROR(VLOOKUP(Table1[[#This Row],[University ID]],TestScores!$A$1:$B$39,2,FALSE), "Not Posted")</f>
        <v>Not Posted</v>
      </c>
    </row>
    <row r="76" spans="1:11" x14ac:dyDescent="0.3">
      <c r="A76" s="7">
        <v>9171</v>
      </c>
      <c r="B76" t="s">
        <v>214</v>
      </c>
      <c r="C76" t="s">
        <v>215</v>
      </c>
      <c r="D76" t="str">
        <f t="shared" si="1"/>
        <v>Dudley Smith</v>
      </c>
      <c r="E76" t="s">
        <v>94</v>
      </c>
      <c r="F76" t="s">
        <v>95</v>
      </c>
      <c r="G76">
        <f>VLOOKUP(Table1[[#This Row],[ Major]],Table5[#All],2)</f>
        <v>24</v>
      </c>
      <c r="H76" t="s">
        <v>53</v>
      </c>
      <c r="I76" t="s">
        <v>14</v>
      </c>
      <c r="J76" t="s">
        <v>638</v>
      </c>
      <c r="K76" t="str">
        <f>IFERROR(VLOOKUP(Table1[[#This Row],[University ID]],TestScores!$A$1:$B$39,2,FALSE), "Not Posted")</f>
        <v>Not Posted</v>
      </c>
    </row>
    <row r="77" spans="1:11" x14ac:dyDescent="0.3">
      <c r="A77" s="7">
        <v>9172</v>
      </c>
      <c r="B77" t="s">
        <v>216</v>
      </c>
      <c r="C77" t="s">
        <v>217</v>
      </c>
      <c r="D77" t="str">
        <f t="shared" si="1"/>
        <v>Susan Ferro</v>
      </c>
      <c r="E77" t="s">
        <v>218</v>
      </c>
      <c r="F77" t="s">
        <v>648</v>
      </c>
      <c r="G77">
        <f>VLOOKUP(Table1[[#This Row],[ Major]],Table5[#All],2)</f>
        <v>35</v>
      </c>
      <c r="H77" t="s">
        <v>53</v>
      </c>
      <c r="I77" t="s">
        <v>14</v>
      </c>
      <c r="J77" t="s">
        <v>637</v>
      </c>
      <c r="K77" t="str">
        <f>IFERROR(VLOOKUP(Table1[[#This Row],[University ID]],TestScores!$A$1:$B$39,2,FALSE), "Not Posted")</f>
        <v>Not Posted</v>
      </c>
    </row>
    <row r="78" spans="1:11" x14ac:dyDescent="0.3">
      <c r="A78" s="7">
        <v>9173</v>
      </c>
      <c r="B78" t="s">
        <v>219</v>
      </c>
      <c r="C78" t="s">
        <v>220</v>
      </c>
      <c r="D78" t="str">
        <f t="shared" si="1"/>
        <v>Mitchell Perkins</v>
      </c>
      <c r="E78" t="s">
        <v>179</v>
      </c>
      <c r="F78" t="s">
        <v>95</v>
      </c>
      <c r="G78">
        <f>VLOOKUP(Table1[[#This Row],[ Major]],Table5[#All],2)</f>
        <v>24</v>
      </c>
      <c r="H78" t="s">
        <v>23</v>
      </c>
      <c r="I78" t="s">
        <v>14</v>
      </c>
      <c r="J78" t="s">
        <v>640</v>
      </c>
      <c r="K78" t="str">
        <f>IFERROR(VLOOKUP(Table1[[#This Row],[University ID]],TestScores!$A$1:$B$39,2,FALSE), "Not Posted")</f>
        <v>Not Posted</v>
      </c>
    </row>
    <row r="79" spans="1:11" x14ac:dyDescent="0.3">
      <c r="A79" s="7">
        <v>9174</v>
      </c>
      <c r="B79" t="s">
        <v>221</v>
      </c>
      <c r="C79" t="s">
        <v>222</v>
      </c>
      <c r="D79" t="str">
        <f t="shared" si="1"/>
        <v>Sigfrido Roldán Collado</v>
      </c>
      <c r="E79" t="s">
        <v>207</v>
      </c>
      <c r="F79" t="s">
        <v>649</v>
      </c>
      <c r="G79">
        <f>VLOOKUP(Table1[[#This Row],[ Major]],Table5[#All],2)</f>
        <v>64</v>
      </c>
      <c r="H79" t="s">
        <v>53</v>
      </c>
      <c r="I79" t="s">
        <v>14</v>
      </c>
      <c r="J79" t="s">
        <v>642</v>
      </c>
      <c r="K79">
        <f>IFERROR(VLOOKUP(Table1[[#This Row],[University ID]],TestScores!$A$1:$B$39,2,FALSE), "Not Posted")</f>
        <v>84</v>
      </c>
    </row>
    <row r="80" spans="1:11" x14ac:dyDescent="0.3">
      <c r="A80" s="7">
        <v>9175</v>
      </c>
      <c r="B80" t="s">
        <v>223</v>
      </c>
      <c r="C80" t="s">
        <v>224</v>
      </c>
      <c r="D80" t="str">
        <f t="shared" si="1"/>
        <v>Davor Lerma Collazo</v>
      </c>
      <c r="E80" t="s">
        <v>11</v>
      </c>
      <c r="F80" t="s">
        <v>12</v>
      </c>
      <c r="G80">
        <f>VLOOKUP(Table1[[#This Row],[ Major]],Table5[#All],2)</f>
        <v>27</v>
      </c>
      <c r="H80" t="s">
        <v>13</v>
      </c>
      <c r="I80" t="s">
        <v>14</v>
      </c>
      <c r="J80" t="s">
        <v>639</v>
      </c>
      <c r="K80" t="str">
        <f>IFERROR(VLOOKUP(Table1[[#This Row],[University ID]],TestScores!$A$1:$B$39,2,FALSE), "Not Posted")</f>
        <v>Not Posted</v>
      </c>
    </row>
    <row r="81" spans="1:11" x14ac:dyDescent="0.3">
      <c r="A81" s="7">
        <v>9176</v>
      </c>
      <c r="B81" t="s">
        <v>225</v>
      </c>
      <c r="C81" t="s">
        <v>226</v>
      </c>
      <c r="D81" t="str">
        <f t="shared" si="1"/>
        <v>Alberto Hoppenstedt</v>
      </c>
      <c r="E81" t="s">
        <v>227</v>
      </c>
      <c r="F81" t="s">
        <v>228</v>
      </c>
      <c r="G81">
        <f>VLOOKUP(Table1[[#This Row],[ Major]],Table5[#All],2)</f>
        <v>26</v>
      </c>
      <c r="H81" t="s">
        <v>53</v>
      </c>
      <c r="I81" t="s">
        <v>14</v>
      </c>
      <c r="J81" t="s">
        <v>638</v>
      </c>
      <c r="K81" t="str">
        <f>IFERROR(VLOOKUP(Table1[[#This Row],[University ID]],TestScores!$A$1:$B$39,2,FALSE), "Not Posted")</f>
        <v>Not Posted</v>
      </c>
    </row>
    <row r="82" spans="1:11" x14ac:dyDescent="0.3">
      <c r="A82" s="7">
        <v>9177</v>
      </c>
      <c r="B82" t="s">
        <v>229</v>
      </c>
      <c r="C82" t="s">
        <v>140</v>
      </c>
      <c r="D82" t="str">
        <f t="shared" si="1"/>
        <v>Martha Inman</v>
      </c>
      <c r="E82" t="s">
        <v>38</v>
      </c>
      <c r="F82" t="s">
        <v>39</v>
      </c>
      <c r="G82">
        <f>VLOOKUP(Table1[[#This Row],[ Major]],Table5[#All],2)</f>
        <v>81</v>
      </c>
      <c r="H82" t="s">
        <v>13</v>
      </c>
      <c r="I82" t="s">
        <v>14</v>
      </c>
      <c r="J82" t="s">
        <v>641</v>
      </c>
      <c r="K82" t="str">
        <f>IFERROR(VLOOKUP(Table1[[#This Row],[University ID]],TestScores!$A$1:$B$39,2,FALSE), "Not Posted")</f>
        <v>Not Posted</v>
      </c>
    </row>
    <row r="83" spans="1:11" x14ac:dyDescent="0.3">
      <c r="A83" s="7">
        <v>9178</v>
      </c>
      <c r="B83" t="s">
        <v>230</v>
      </c>
      <c r="C83" t="s">
        <v>231</v>
      </c>
      <c r="D83" t="str">
        <f t="shared" si="1"/>
        <v>Ruth Murrah</v>
      </c>
      <c r="E83" t="s">
        <v>21</v>
      </c>
      <c r="F83" t="s">
        <v>22</v>
      </c>
      <c r="G83">
        <f>VLOOKUP(Table1[[#This Row],[ Major]],Table5[#All],2)</f>
        <v>86</v>
      </c>
      <c r="H83" t="s">
        <v>23</v>
      </c>
      <c r="I83" t="s">
        <v>14</v>
      </c>
      <c r="J83" t="s">
        <v>638</v>
      </c>
      <c r="K83">
        <f>IFERROR(VLOOKUP(Table1[[#This Row],[University ID]],TestScores!$A$1:$B$39,2,FALSE), "Not Posted")</f>
        <v>95</v>
      </c>
    </row>
    <row r="84" spans="1:11" x14ac:dyDescent="0.3">
      <c r="A84" s="7">
        <v>9179</v>
      </c>
      <c r="B84" t="s">
        <v>232</v>
      </c>
      <c r="C84" t="s">
        <v>233</v>
      </c>
      <c r="D84" t="str">
        <f t="shared" si="1"/>
        <v>Umberto Urrútia Colón</v>
      </c>
      <c r="E84" t="s">
        <v>21</v>
      </c>
      <c r="F84" t="s">
        <v>22</v>
      </c>
      <c r="G84">
        <f>VLOOKUP(Table1[[#This Row],[ Major]],Table5[#All],2)</f>
        <v>86</v>
      </c>
      <c r="H84" t="s">
        <v>13</v>
      </c>
      <c r="I84" t="s">
        <v>14</v>
      </c>
      <c r="J84" t="s">
        <v>641</v>
      </c>
      <c r="K84" t="str">
        <f>IFERROR(VLOOKUP(Table1[[#This Row],[University ID]],TestScores!$A$1:$B$39,2,FALSE), "Not Posted")</f>
        <v>Not Posted</v>
      </c>
    </row>
    <row r="85" spans="1:11" x14ac:dyDescent="0.3">
      <c r="A85" s="7">
        <v>9180</v>
      </c>
      <c r="B85" t="s">
        <v>234</v>
      </c>
      <c r="C85" t="s">
        <v>235</v>
      </c>
      <c r="D85" t="str">
        <f t="shared" si="1"/>
        <v>Diana Thibodeaux</v>
      </c>
      <c r="E85" t="s">
        <v>108</v>
      </c>
      <c r="F85" t="s">
        <v>28</v>
      </c>
      <c r="G85">
        <f>VLOOKUP(Table1[[#This Row],[ Major]],Table5[#All],2)</f>
        <v>46</v>
      </c>
      <c r="H85" t="s">
        <v>23</v>
      </c>
      <c r="I85" t="s">
        <v>14</v>
      </c>
      <c r="J85" t="s">
        <v>640</v>
      </c>
      <c r="K85" t="str">
        <f>IFERROR(VLOOKUP(Table1[[#This Row],[University ID]],TestScores!$A$1:$B$39,2,FALSE), "Not Posted")</f>
        <v>Not Posted</v>
      </c>
    </row>
    <row r="86" spans="1:11" x14ac:dyDescent="0.3">
      <c r="A86" s="7">
        <v>9181</v>
      </c>
      <c r="B86" t="s">
        <v>236</v>
      </c>
      <c r="C86" t="s">
        <v>237</v>
      </c>
      <c r="D86" t="str">
        <f t="shared" si="1"/>
        <v>Laura Abrams</v>
      </c>
      <c r="E86" t="s">
        <v>218</v>
      </c>
      <c r="F86" t="s">
        <v>648</v>
      </c>
      <c r="G86">
        <f>VLOOKUP(Table1[[#This Row],[ Major]],Table5[#All],2)</f>
        <v>35</v>
      </c>
      <c r="H86" t="s">
        <v>53</v>
      </c>
      <c r="I86" t="s">
        <v>14</v>
      </c>
      <c r="J86" t="s">
        <v>637</v>
      </c>
      <c r="K86">
        <f>IFERROR(VLOOKUP(Table1[[#This Row],[University ID]],TestScores!$A$1:$B$39,2,FALSE), "Not Posted")</f>
        <v>56</v>
      </c>
    </row>
    <row r="87" spans="1:11" x14ac:dyDescent="0.3">
      <c r="A87" s="7">
        <v>9182</v>
      </c>
      <c r="B87" t="s">
        <v>238</v>
      </c>
      <c r="C87" t="s">
        <v>239</v>
      </c>
      <c r="D87" t="str">
        <f t="shared" si="1"/>
        <v>Mathew Harris</v>
      </c>
      <c r="E87" t="s">
        <v>33</v>
      </c>
      <c r="F87" t="s">
        <v>34</v>
      </c>
      <c r="G87">
        <f>VLOOKUP(Table1[[#This Row],[ Major]],Table5[#All],2)</f>
        <v>74</v>
      </c>
      <c r="H87" t="s">
        <v>13</v>
      </c>
      <c r="I87" t="s">
        <v>24</v>
      </c>
      <c r="J87" t="s">
        <v>635</v>
      </c>
      <c r="K87" t="str">
        <f>IFERROR(VLOOKUP(Table1[[#This Row],[University ID]],TestScores!$A$1:$B$39,2,FALSE), "Not Posted")</f>
        <v>Not Posted</v>
      </c>
    </row>
    <row r="88" spans="1:11" x14ac:dyDescent="0.3">
      <c r="A88" s="7">
        <v>9183</v>
      </c>
      <c r="B88" t="s">
        <v>240</v>
      </c>
      <c r="C88" t="s">
        <v>241</v>
      </c>
      <c r="D88" t="str">
        <f t="shared" si="1"/>
        <v>Diómedes Olmos Covas</v>
      </c>
      <c r="E88" t="s">
        <v>21</v>
      </c>
      <c r="F88" t="s">
        <v>22</v>
      </c>
      <c r="G88">
        <f>VLOOKUP(Table1[[#This Row],[ Major]],Table5[#All],2)</f>
        <v>86</v>
      </c>
      <c r="H88" t="s">
        <v>23</v>
      </c>
      <c r="I88" t="s">
        <v>14</v>
      </c>
      <c r="J88" t="s">
        <v>170</v>
      </c>
      <c r="K88">
        <f>IFERROR(VLOOKUP(Table1[[#This Row],[University ID]],TestScores!$A$1:$B$39,2,FALSE), "Not Posted")</f>
        <v>81</v>
      </c>
    </row>
    <row r="89" spans="1:11" x14ac:dyDescent="0.3">
      <c r="A89" s="7">
        <v>9184</v>
      </c>
      <c r="B89" t="s">
        <v>242</v>
      </c>
      <c r="C89" t="s">
        <v>243</v>
      </c>
      <c r="D89" t="str">
        <f t="shared" si="1"/>
        <v>Corinne Childers</v>
      </c>
      <c r="E89" t="s">
        <v>27</v>
      </c>
      <c r="F89" t="s">
        <v>28</v>
      </c>
      <c r="G89">
        <f>VLOOKUP(Table1[[#This Row],[ Major]],Table5[#All],2)</f>
        <v>46</v>
      </c>
      <c r="H89" t="s">
        <v>245</v>
      </c>
      <c r="I89" t="s">
        <v>14</v>
      </c>
      <c r="J89" t="s">
        <v>639</v>
      </c>
      <c r="K89" t="str">
        <f>IFERROR(VLOOKUP(Table1[[#This Row],[University ID]],TestScores!$A$1:$B$39,2,FALSE), "Not Posted")</f>
        <v>Not Posted</v>
      </c>
    </row>
    <row r="90" spans="1:11" x14ac:dyDescent="0.3">
      <c r="A90" s="7">
        <v>9185</v>
      </c>
      <c r="B90" t="s">
        <v>246</v>
      </c>
      <c r="C90" t="s">
        <v>247</v>
      </c>
      <c r="D90" t="str">
        <f t="shared" si="1"/>
        <v>Maria Owens</v>
      </c>
      <c r="E90" t="s">
        <v>21</v>
      </c>
      <c r="F90" t="s">
        <v>22</v>
      </c>
      <c r="G90">
        <f>VLOOKUP(Table1[[#This Row],[ Major]],Table5[#All],2)</f>
        <v>86</v>
      </c>
      <c r="H90" t="s">
        <v>29</v>
      </c>
      <c r="I90" t="s">
        <v>14</v>
      </c>
      <c r="J90" t="s">
        <v>642</v>
      </c>
      <c r="K90" t="str">
        <f>IFERROR(VLOOKUP(Table1[[#This Row],[University ID]],TestScores!$A$1:$B$39,2,FALSE), "Not Posted")</f>
        <v>Not Posted</v>
      </c>
    </row>
    <row r="91" spans="1:11" x14ac:dyDescent="0.3">
      <c r="A91" s="7">
        <v>9186</v>
      </c>
      <c r="B91" t="s">
        <v>248</v>
      </c>
      <c r="C91" t="s">
        <v>249</v>
      </c>
      <c r="D91" t="str">
        <f t="shared" si="1"/>
        <v>Marie Urwin</v>
      </c>
      <c r="E91" t="s">
        <v>218</v>
      </c>
      <c r="F91" t="s">
        <v>648</v>
      </c>
      <c r="G91">
        <f>VLOOKUP(Table1[[#This Row],[ Major]],Table5[#All],2)</f>
        <v>35</v>
      </c>
      <c r="H91" t="s">
        <v>53</v>
      </c>
      <c r="I91" t="s">
        <v>14</v>
      </c>
      <c r="J91" t="s">
        <v>639</v>
      </c>
      <c r="K91">
        <f>IFERROR(VLOOKUP(Table1[[#This Row],[University ID]],TestScores!$A$1:$B$39,2,FALSE), "Not Posted")</f>
        <v>86</v>
      </c>
    </row>
    <row r="92" spans="1:11" x14ac:dyDescent="0.3">
      <c r="A92" s="7">
        <v>9187</v>
      </c>
      <c r="B92" t="s">
        <v>250</v>
      </c>
      <c r="C92" t="s">
        <v>251</v>
      </c>
      <c r="D92" t="str">
        <f t="shared" si="1"/>
        <v>Bridgett Gibson</v>
      </c>
      <c r="E92" t="s">
        <v>21</v>
      </c>
      <c r="F92" t="s">
        <v>22</v>
      </c>
      <c r="G92">
        <f>VLOOKUP(Table1[[#This Row],[ Major]],Table5[#All],2)</f>
        <v>86</v>
      </c>
      <c r="H92" t="s">
        <v>13</v>
      </c>
      <c r="I92" t="s">
        <v>14</v>
      </c>
      <c r="J92" t="s">
        <v>636</v>
      </c>
      <c r="K92" t="str">
        <f>IFERROR(VLOOKUP(Table1[[#This Row],[University ID]],TestScores!$A$1:$B$39,2,FALSE), "Not Posted")</f>
        <v>Not Posted</v>
      </c>
    </row>
    <row r="93" spans="1:11" x14ac:dyDescent="0.3">
      <c r="A93" s="7">
        <v>9188</v>
      </c>
      <c r="B93" t="s">
        <v>252</v>
      </c>
      <c r="C93" t="s">
        <v>253</v>
      </c>
      <c r="D93" t="str">
        <f t="shared" si="1"/>
        <v>Takumi Oike</v>
      </c>
      <c r="E93" t="s">
        <v>227</v>
      </c>
      <c r="F93" t="s">
        <v>228</v>
      </c>
      <c r="G93">
        <f>VLOOKUP(Table1[[#This Row],[ Major]],Table5[#All],2)</f>
        <v>26</v>
      </c>
      <c r="H93" t="s">
        <v>13</v>
      </c>
      <c r="I93" t="s">
        <v>14</v>
      </c>
      <c r="J93" t="s">
        <v>636</v>
      </c>
      <c r="K93" t="str">
        <f>IFERROR(VLOOKUP(Table1[[#This Row],[University ID]],TestScores!$A$1:$B$39,2,FALSE), "Not Posted")</f>
        <v>Not Posted</v>
      </c>
    </row>
    <row r="94" spans="1:11" x14ac:dyDescent="0.3">
      <c r="A94" s="7">
        <v>9189</v>
      </c>
      <c r="B94" t="s">
        <v>254</v>
      </c>
      <c r="C94" t="s">
        <v>255</v>
      </c>
      <c r="D94" t="str">
        <f t="shared" si="1"/>
        <v>Ayato Miyabara</v>
      </c>
      <c r="E94" t="s">
        <v>11</v>
      </c>
      <c r="F94" t="s">
        <v>12</v>
      </c>
      <c r="G94">
        <f>VLOOKUP(Table1[[#This Row],[ Major]],Table5[#All],2)</f>
        <v>27</v>
      </c>
      <c r="H94" t="s">
        <v>13</v>
      </c>
      <c r="I94" t="s">
        <v>14</v>
      </c>
      <c r="J94" t="s">
        <v>637</v>
      </c>
      <c r="K94" t="str">
        <f>IFERROR(VLOOKUP(Table1[[#This Row],[University ID]],TestScores!$A$1:$B$39,2,FALSE), "Not Posted")</f>
        <v>Not Posted</v>
      </c>
    </row>
    <row r="95" spans="1:11" x14ac:dyDescent="0.3">
      <c r="A95" s="7">
        <v>9190</v>
      </c>
      <c r="B95" t="s">
        <v>256</v>
      </c>
      <c r="C95" t="s">
        <v>257</v>
      </c>
      <c r="D95" t="str">
        <f t="shared" si="1"/>
        <v>Travis Thomas</v>
      </c>
      <c r="E95" t="s">
        <v>162</v>
      </c>
      <c r="F95" t="s">
        <v>163</v>
      </c>
      <c r="G95">
        <f>VLOOKUP(Table1[[#This Row],[ Major]],Table5[#All],2)</f>
        <v>42</v>
      </c>
      <c r="H95" t="s">
        <v>13</v>
      </c>
      <c r="I95" t="s">
        <v>14</v>
      </c>
      <c r="J95" t="s">
        <v>639</v>
      </c>
      <c r="K95" t="str">
        <f>IFERROR(VLOOKUP(Table1[[#This Row],[University ID]],TestScores!$A$1:$B$39,2,FALSE), "Not Posted")</f>
        <v>Not Posted</v>
      </c>
    </row>
    <row r="96" spans="1:11" x14ac:dyDescent="0.3">
      <c r="A96" s="7">
        <v>9191</v>
      </c>
      <c r="B96" t="s">
        <v>258</v>
      </c>
      <c r="C96" t="s">
        <v>259</v>
      </c>
      <c r="D96" t="str">
        <f t="shared" si="1"/>
        <v>Ashley Brown</v>
      </c>
      <c r="E96" t="s">
        <v>11</v>
      </c>
      <c r="F96" t="s">
        <v>12</v>
      </c>
      <c r="G96">
        <f>VLOOKUP(Table1[[#This Row],[ Major]],Table5[#All],2)</f>
        <v>27</v>
      </c>
      <c r="H96" t="s">
        <v>53</v>
      </c>
      <c r="I96" t="s">
        <v>14</v>
      </c>
      <c r="J96" t="s">
        <v>642</v>
      </c>
      <c r="K96" t="str">
        <f>IFERROR(VLOOKUP(Table1[[#This Row],[University ID]],TestScores!$A$1:$B$39,2,FALSE), "Not Posted")</f>
        <v>Not Posted</v>
      </c>
    </row>
    <row r="97" spans="1:11" x14ac:dyDescent="0.3">
      <c r="A97" s="7">
        <v>9192</v>
      </c>
      <c r="B97" t="s">
        <v>260</v>
      </c>
      <c r="C97" t="s">
        <v>261</v>
      </c>
      <c r="D97" t="str">
        <f t="shared" si="1"/>
        <v>Lorraine Wine</v>
      </c>
      <c r="E97" t="s">
        <v>21</v>
      </c>
      <c r="F97" t="s">
        <v>22</v>
      </c>
      <c r="G97">
        <f>VLOOKUP(Table1[[#This Row],[ Major]],Table5[#All],2)</f>
        <v>86</v>
      </c>
      <c r="H97" t="s">
        <v>23</v>
      </c>
      <c r="I97" t="s">
        <v>14</v>
      </c>
      <c r="J97" t="s">
        <v>642</v>
      </c>
      <c r="K97" t="str">
        <f>IFERROR(VLOOKUP(Table1[[#This Row],[University ID]],TestScores!$A$1:$B$39,2,FALSE), "Not Posted")</f>
        <v>Not Posted</v>
      </c>
    </row>
    <row r="98" spans="1:11" x14ac:dyDescent="0.3">
      <c r="A98" s="7">
        <v>9193</v>
      </c>
      <c r="B98" t="s">
        <v>262</v>
      </c>
      <c r="C98" t="s">
        <v>263</v>
      </c>
      <c r="D98" t="str">
        <f t="shared" si="1"/>
        <v>Lucia Nguyen</v>
      </c>
      <c r="E98" t="s">
        <v>118</v>
      </c>
      <c r="F98" t="s">
        <v>119</v>
      </c>
      <c r="G98">
        <f>VLOOKUP(Table1[[#This Row],[ Major]],Table5[#All],2)</f>
        <v>41</v>
      </c>
      <c r="H98" t="s">
        <v>53</v>
      </c>
      <c r="I98" t="s">
        <v>14</v>
      </c>
      <c r="J98" t="s">
        <v>636</v>
      </c>
      <c r="K98" t="str">
        <f>IFERROR(VLOOKUP(Table1[[#This Row],[University ID]],TestScores!$A$1:$B$39,2,FALSE), "Not Posted")</f>
        <v>Not Posted</v>
      </c>
    </row>
    <row r="99" spans="1:11" x14ac:dyDescent="0.3">
      <c r="A99" s="7">
        <v>9194</v>
      </c>
      <c r="B99" t="s">
        <v>265</v>
      </c>
      <c r="C99" t="s">
        <v>266</v>
      </c>
      <c r="D99" t="str">
        <f t="shared" si="1"/>
        <v>Lori Stone</v>
      </c>
      <c r="E99" t="s">
        <v>187</v>
      </c>
      <c r="F99" t="s">
        <v>188</v>
      </c>
      <c r="G99">
        <f>VLOOKUP(Table1[[#This Row],[ Major]],Table5[#All],2)</f>
        <v>68</v>
      </c>
      <c r="H99" t="s">
        <v>44</v>
      </c>
      <c r="I99" t="s">
        <v>14</v>
      </c>
      <c r="J99" t="s">
        <v>641</v>
      </c>
      <c r="K99">
        <f>IFERROR(VLOOKUP(Table1[[#This Row],[University ID]],TestScores!$A$1:$B$39,2,FALSE), "Not Posted")</f>
        <v>84</v>
      </c>
    </row>
    <row r="100" spans="1:11" x14ac:dyDescent="0.3">
      <c r="A100" s="7">
        <v>9195</v>
      </c>
      <c r="B100" t="s">
        <v>267</v>
      </c>
      <c r="C100" t="s">
        <v>268</v>
      </c>
      <c r="D100" t="str">
        <f t="shared" si="1"/>
        <v>Audra Hinds</v>
      </c>
      <c r="E100" t="s">
        <v>33</v>
      </c>
      <c r="F100" t="s">
        <v>34</v>
      </c>
      <c r="G100">
        <f>VLOOKUP(Table1[[#This Row],[ Major]],Table5[#All],2)</f>
        <v>74</v>
      </c>
      <c r="H100" t="s">
        <v>13</v>
      </c>
      <c r="I100" t="s">
        <v>14</v>
      </c>
      <c r="J100" t="s">
        <v>640</v>
      </c>
      <c r="K100" t="str">
        <f>IFERROR(VLOOKUP(Table1[[#This Row],[University ID]],TestScores!$A$1:$B$39,2,FALSE), "Not Posted")</f>
        <v>Not Posted</v>
      </c>
    </row>
    <row r="101" spans="1:11" x14ac:dyDescent="0.3">
      <c r="A101" s="7">
        <v>9196</v>
      </c>
      <c r="B101" t="s">
        <v>269</v>
      </c>
      <c r="C101" t="s">
        <v>270</v>
      </c>
      <c r="D101" t="str">
        <f t="shared" si="1"/>
        <v>Juvencia Dueñas Delgado</v>
      </c>
      <c r="E101" t="s">
        <v>90</v>
      </c>
      <c r="F101" t="s">
        <v>91</v>
      </c>
      <c r="G101">
        <f>VLOOKUP(Table1[[#This Row],[ Major]],Table5[#All],2)</f>
        <v>85</v>
      </c>
      <c r="H101" t="s">
        <v>53</v>
      </c>
      <c r="I101" t="s">
        <v>14</v>
      </c>
      <c r="J101" t="s">
        <v>641</v>
      </c>
      <c r="K101" t="str">
        <f>IFERROR(VLOOKUP(Table1[[#This Row],[University ID]],TestScores!$A$1:$B$39,2,FALSE), "Not Posted")</f>
        <v>Not Posted</v>
      </c>
    </row>
    <row r="102" spans="1:11" x14ac:dyDescent="0.3">
      <c r="A102" s="7">
        <v>9197</v>
      </c>
      <c r="B102" t="s">
        <v>271</v>
      </c>
      <c r="C102" t="s">
        <v>272</v>
      </c>
      <c r="D102" t="str">
        <f t="shared" si="1"/>
        <v>Raimon Santillán Delgado</v>
      </c>
      <c r="E102" t="s">
        <v>162</v>
      </c>
      <c r="F102" t="s">
        <v>163</v>
      </c>
      <c r="G102">
        <f>VLOOKUP(Table1[[#This Row],[ Major]],Table5[#All],2)</f>
        <v>42</v>
      </c>
      <c r="H102" t="s">
        <v>13</v>
      </c>
      <c r="I102" t="s">
        <v>14</v>
      </c>
      <c r="J102" t="s">
        <v>170</v>
      </c>
      <c r="K102">
        <f>IFERROR(VLOOKUP(Table1[[#This Row],[University ID]],TestScores!$A$1:$B$39,2,FALSE), "Not Posted")</f>
        <v>90</v>
      </c>
    </row>
    <row r="103" spans="1:11" x14ac:dyDescent="0.3">
      <c r="A103" s="7">
        <v>9198</v>
      </c>
      <c r="B103" t="s">
        <v>273</v>
      </c>
      <c r="C103" t="s">
        <v>274</v>
      </c>
      <c r="D103" t="str">
        <f t="shared" si="1"/>
        <v>Tania Pantoja Domínguez</v>
      </c>
      <c r="E103" t="s">
        <v>56</v>
      </c>
      <c r="F103" t="s">
        <v>650</v>
      </c>
      <c r="G103">
        <f>VLOOKUP(Table1[[#This Row],[ Major]],Table5[#All],2)</f>
        <v>25</v>
      </c>
      <c r="H103" t="s">
        <v>208</v>
      </c>
      <c r="I103" t="s">
        <v>14</v>
      </c>
      <c r="J103" t="s">
        <v>640</v>
      </c>
      <c r="K103" t="str">
        <f>IFERROR(VLOOKUP(Table1[[#This Row],[University ID]],TestScores!$A$1:$B$39,2,FALSE), "Not Posted")</f>
        <v>Not Posted</v>
      </c>
    </row>
    <row r="104" spans="1:11" x14ac:dyDescent="0.3">
      <c r="A104" s="7">
        <v>9199</v>
      </c>
      <c r="B104" t="s">
        <v>275</v>
      </c>
      <c r="C104" t="s">
        <v>276</v>
      </c>
      <c r="D104" t="str">
        <f t="shared" si="1"/>
        <v>George Bender</v>
      </c>
      <c r="E104" t="s">
        <v>21</v>
      </c>
      <c r="F104" t="s">
        <v>22</v>
      </c>
      <c r="G104">
        <f>VLOOKUP(Table1[[#This Row],[ Major]],Table5[#All],2)</f>
        <v>86</v>
      </c>
      <c r="H104" t="s">
        <v>29</v>
      </c>
      <c r="I104" t="s">
        <v>14</v>
      </c>
      <c r="J104" t="s">
        <v>635</v>
      </c>
      <c r="K104" t="str">
        <f>IFERROR(VLOOKUP(Table1[[#This Row],[University ID]],TestScores!$A$1:$B$39,2,FALSE), "Not Posted")</f>
        <v>Not Posted</v>
      </c>
    </row>
    <row r="105" spans="1:11" x14ac:dyDescent="0.3">
      <c r="A105" s="7">
        <v>9200</v>
      </c>
      <c r="B105" t="s">
        <v>277</v>
      </c>
      <c r="C105" t="s">
        <v>278</v>
      </c>
      <c r="D105" t="str">
        <f t="shared" si="1"/>
        <v>Lewis Guevara Echevarría</v>
      </c>
      <c r="E105" t="s">
        <v>227</v>
      </c>
      <c r="F105" t="s">
        <v>228</v>
      </c>
      <c r="G105">
        <f>VLOOKUP(Table1[[#This Row],[ Major]],Table5[#All],2)</f>
        <v>26</v>
      </c>
      <c r="H105" t="s">
        <v>13</v>
      </c>
      <c r="I105" t="s">
        <v>14</v>
      </c>
      <c r="J105" t="s">
        <v>636</v>
      </c>
      <c r="K105" t="str">
        <f>IFERROR(VLOOKUP(Table1[[#This Row],[University ID]],TestScores!$A$1:$B$39,2,FALSE), "Not Posted")</f>
        <v>Not Posted</v>
      </c>
    </row>
    <row r="106" spans="1:11" x14ac:dyDescent="0.3">
      <c r="A106" s="7">
        <v>9201</v>
      </c>
      <c r="B106" t="s">
        <v>81</v>
      </c>
      <c r="C106" t="s">
        <v>279</v>
      </c>
      <c r="D106" t="str">
        <f t="shared" si="1"/>
        <v>Linwood Shaw</v>
      </c>
      <c r="E106" t="s">
        <v>118</v>
      </c>
      <c r="F106" t="s">
        <v>119</v>
      </c>
      <c r="G106">
        <f>VLOOKUP(Table1[[#This Row],[ Major]],Table5[#All],2)</f>
        <v>41</v>
      </c>
      <c r="H106" t="s">
        <v>53</v>
      </c>
      <c r="I106" t="s">
        <v>14</v>
      </c>
      <c r="J106" t="s">
        <v>635</v>
      </c>
      <c r="K106">
        <f>IFERROR(VLOOKUP(Table1[[#This Row],[University ID]],TestScores!$A$1:$B$39,2,FALSE), "Not Posted")</f>
        <v>89</v>
      </c>
    </row>
    <row r="107" spans="1:11" x14ac:dyDescent="0.3">
      <c r="A107" s="7">
        <v>9202</v>
      </c>
      <c r="B107" t="s">
        <v>280</v>
      </c>
      <c r="C107" t="s">
        <v>281</v>
      </c>
      <c r="D107" t="str">
        <f t="shared" si="1"/>
        <v>Cristie Nolte</v>
      </c>
      <c r="E107" t="s">
        <v>282</v>
      </c>
      <c r="F107" t="s">
        <v>648</v>
      </c>
      <c r="G107">
        <f>VLOOKUP(Table1[[#This Row],[ Major]],Table5[#All],2)</f>
        <v>35</v>
      </c>
      <c r="H107" t="s">
        <v>13</v>
      </c>
      <c r="I107" t="s">
        <v>14</v>
      </c>
      <c r="J107" t="s">
        <v>637</v>
      </c>
      <c r="K107" t="str">
        <f>IFERROR(VLOOKUP(Table1[[#This Row],[University ID]],TestScores!$A$1:$B$39,2,FALSE), "Not Posted")</f>
        <v>Not Posted</v>
      </c>
    </row>
    <row r="108" spans="1:11" x14ac:dyDescent="0.3">
      <c r="A108" s="7">
        <v>9203</v>
      </c>
      <c r="B108" t="s">
        <v>283</v>
      </c>
      <c r="C108" t="s">
        <v>284</v>
      </c>
      <c r="D108" t="str">
        <f t="shared" si="1"/>
        <v>Emperatriz Salinas Escamilla</v>
      </c>
      <c r="E108" t="s">
        <v>118</v>
      </c>
      <c r="F108" t="s">
        <v>119</v>
      </c>
      <c r="G108">
        <f>VLOOKUP(Table1[[#This Row],[ Major]],Table5[#All],2)</f>
        <v>41</v>
      </c>
      <c r="H108" t="s">
        <v>13</v>
      </c>
      <c r="I108" t="s">
        <v>14</v>
      </c>
      <c r="J108" t="s">
        <v>639</v>
      </c>
      <c r="K108">
        <f>IFERROR(VLOOKUP(Table1[[#This Row],[University ID]],TestScores!$A$1:$B$39,2,FALSE), "Not Posted")</f>
        <v>86</v>
      </c>
    </row>
    <row r="109" spans="1:11" x14ac:dyDescent="0.3">
      <c r="A109" s="7">
        <v>9204</v>
      </c>
      <c r="B109" t="s">
        <v>285</v>
      </c>
      <c r="C109" t="s">
        <v>286</v>
      </c>
      <c r="D109" t="str">
        <f t="shared" si="1"/>
        <v>Lionela Moreno Escobar</v>
      </c>
      <c r="E109" t="s">
        <v>21</v>
      </c>
      <c r="F109" t="s">
        <v>22</v>
      </c>
      <c r="G109">
        <f>VLOOKUP(Table1[[#This Row],[ Major]],Table5[#All],2)</f>
        <v>86</v>
      </c>
      <c r="H109" t="s">
        <v>53</v>
      </c>
      <c r="I109" t="s">
        <v>14</v>
      </c>
      <c r="J109" t="s">
        <v>635</v>
      </c>
      <c r="K109">
        <f>IFERROR(VLOOKUP(Table1[[#This Row],[University ID]],TestScores!$A$1:$B$39,2,FALSE), "Not Posted")</f>
        <v>62</v>
      </c>
    </row>
    <row r="110" spans="1:11" x14ac:dyDescent="0.3">
      <c r="A110" s="7">
        <v>9205</v>
      </c>
      <c r="B110" t="s">
        <v>287</v>
      </c>
      <c r="C110" t="s">
        <v>288</v>
      </c>
      <c r="D110" t="str">
        <f t="shared" si="1"/>
        <v>Eurídice Ortiz Espinal</v>
      </c>
      <c r="E110" t="s">
        <v>64</v>
      </c>
      <c r="F110" t="s">
        <v>647</v>
      </c>
      <c r="G110">
        <f>VLOOKUP(Table1[[#This Row],[ Major]],Table5[#All],2)</f>
        <v>58</v>
      </c>
      <c r="H110" t="s">
        <v>13</v>
      </c>
      <c r="I110" t="s">
        <v>14</v>
      </c>
      <c r="J110" t="s">
        <v>638</v>
      </c>
      <c r="K110" t="str">
        <f>IFERROR(VLOOKUP(Table1[[#This Row],[University ID]],TestScores!$A$1:$B$39,2,FALSE), "Not Posted")</f>
        <v>Not Posted</v>
      </c>
    </row>
    <row r="111" spans="1:11" x14ac:dyDescent="0.3">
      <c r="A111" s="7">
        <v>9206</v>
      </c>
      <c r="B111" t="s">
        <v>289</v>
      </c>
      <c r="C111" t="s">
        <v>290</v>
      </c>
      <c r="D111" t="str">
        <f t="shared" si="1"/>
        <v>Xue Chou</v>
      </c>
      <c r="E111" t="s">
        <v>42</v>
      </c>
      <c r="F111" t="s">
        <v>43</v>
      </c>
      <c r="G111">
        <f>VLOOKUP(Table1[[#This Row],[ Major]],Table5[#All],2)</f>
        <v>75</v>
      </c>
      <c r="H111" t="s">
        <v>291</v>
      </c>
      <c r="I111" t="s">
        <v>14</v>
      </c>
      <c r="J111" t="s">
        <v>642</v>
      </c>
      <c r="K111">
        <f>IFERROR(VLOOKUP(Table1[[#This Row],[University ID]],TestScores!$A$1:$B$39,2,FALSE), "Not Posted")</f>
        <v>91</v>
      </c>
    </row>
    <row r="112" spans="1:11" x14ac:dyDescent="0.3">
      <c r="A112" s="7">
        <v>9207</v>
      </c>
      <c r="B112" t="s">
        <v>292</v>
      </c>
      <c r="C112" t="s">
        <v>293</v>
      </c>
      <c r="D112" t="str">
        <f t="shared" si="1"/>
        <v>Jonathan Toombs</v>
      </c>
      <c r="E112" t="s">
        <v>21</v>
      </c>
      <c r="F112" t="s">
        <v>22</v>
      </c>
      <c r="G112">
        <f>VLOOKUP(Table1[[#This Row],[ Major]],Table5[#All],2)</f>
        <v>86</v>
      </c>
      <c r="H112" t="s">
        <v>53</v>
      </c>
      <c r="I112" t="s">
        <v>14</v>
      </c>
      <c r="J112" t="s">
        <v>635</v>
      </c>
      <c r="K112" t="str">
        <f>IFERROR(VLOOKUP(Table1[[#This Row],[University ID]],TestScores!$A$1:$B$39,2,FALSE), "Not Posted")</f>
        <v>Not Posted</v>
      </c>
    </row>
    <row r="113" spans="1:11" x14ac:dyDescent="0.3">
      <c r="A113" s="7">
        <v>9208</v>
      </c>
      <c r="B113" t="s">
        <v>294</v>
      </c>
      <c r="C113" t="s">
        <v>295</v>
      </c>
      <c r="D113" t="str">
        <f t="shared" si="1"/>
        <v>Michele Cutler</v>
      </c>
      <c r="E113" t="s">
        <v>21</v>
      </c>
      <c r="F113" t="s">
        <v>22</v>
      </c>
      <c r="G113">
        <f>VLOOKUP(Table1[[#This Row],[ Major]],Table5[#All],2)</f>
        <v>86</v>
      </c>
      <c r="H113" t="s">
        <v>23</v>
      </c>
      <c r="I113" t="s">
        <v>14</v>
      </c>
      <c r="J113" t="s">
        <v>642</v>
      </c>
      <c r="K113" t="str">
        <f>IFERROR(VLOOKUP(Table1[[#This Row],[University ID]],TestScores!$A$1:$B$39,2,FALSE), "Not Posted")</f>
        <v>Not Posted</v>
      </c>
    </row>
    <row r="114" spans="1:11" x14ac:dyDescent="0.3">
      <c r="A114" s="7">
        <v>9209</v>
      </c>
      <c r="B114" t="s">
        <v>296</v>
      </c>
      <c r="C114" t="s">
        <v>297</v>
      </c>
      <c r="D114" t="str">
        <f t="shared" si="1"/>
        <v>Joseph Richardson</v>
      </c>
      <c r="E114" t="s">
        <v>33</v>
      </c>
      <c r="F114" t="s">
        <v>34</v>
      </c>
      <c r="G114">
        <f>VLOOKUP(Table1[[#This Row],[ Major]],Table5[#All],2)</f>
        <v>74</v>
      </c>
      <c r="H114" t="s">
        <v>13</v>
      </c>
      <c r="I114" t="s">
        <v>14</v>
      </c>
      <c r="J114" t="s">
        <v>638</v>
      </c>
      <c r="K114" t="str">
        <f>IFERROR(VLOOKUP(Table1[[#This Row],[University ID]],TestScores!$A$1:$B$39,2,FALSE), "Not Posted")</f>
        <v>Not Posted</v>
      </c>
    </row>
    <row r="115" spans="1:11" x14ac:dyDescent="0.3">
      <c r="A115" s="7">
        <v>9210</v>
      </c>
      <c r="B115" t="s">
        <v>298</v>
      </c>
      <c r="C115" t="s">
        <v>299</v>
      </c>
      <c r="D115" t="str">
        <f t="shared" si="1"/>
        <v>Ethan Gangell</v>
      </c>
      <c r="E115" t="s">
        <v>118</v>
      </c>
      <c r="F115" t="s">
        <v>119</v>
      </c>
      <c r="G115">
        <f>VLOOKUP(Table1[[#This Row],[ Major]],Table5[#All],2)</f>
        <v>41</v>
      </c>
      <c r="H115" t="s">
        <v>13</v>
      </c>
      <c r="I115" t="s">
        <v>14</v>
      </c>
      <c r="J115" t="s">
        <v>638</v>
      </c>
      <c r="K115" t="str">
        <f>IFERROR(VLOOKUP(Table1[[#This Row],[University ID]],TestScores!$A$1:$B$39,2,FALSE), "Not Posted")</f>
        <v>Not Posted</v>
      </c>
    </row>
    <row r="116" spans="1:11" x14ac:dyDescent="0.3">
      <c r="A116" s="7">
        <v>9211</v>
      </c>
      <c r="B116" t="s">
        <v>300</v>
      </c>
      <c r="C116" t="s">
        <v>301</v>
      </c>
      <c r="D116" t="str">
        <f t="shared" si="1"/>
        <v>Zhen Ts'ao</v>
      </c>
      <c r="E116" t="s">
        <v>94</v>
      </c>
      <c r="F116" t="s">
        <v>95</v>
      </c>
      <c r="G116">
        <f>VLOOKUP(Table1[[#This Row],[ Major]],Table5[#All],2)</f>
        <v>24</v>
      </c>
      <c r="H116" t="s">
        <v>13</v>
      </c>
      <c r="I116" t="s">
        <v>14</v>
      </c>
      <c r="J116" t="s">
        <v>638</v>
      </c>
      <c r="K116">
        <f>IFERROR(VLOOKUP(Table1[[#This Row],[University ID]],TestScores!$A$1:$B$39,2,FALSE), "Not Posted")</f>
        <v>75</v>
      </c>
    </row>
    <row r="117" spans="1:11" x14ac:dyDescent="0.3">
      <c r="A117" s="7">
        <v>9212</v>
      </c>
      <c r="B117" t="s">
        <v>302</v>
      </c>
      <c r="C117" t="s">
        <v>303</v>
      </c>
      <c r="D117" t="str">
        <f t="shared" si="1"/>
        <v>Lee Ch'en</v>
      </c>
      <c r="E117" t="s">
        <v>90</v>
      </c>
      <c r="F117" t="s">
        <v>91</v>
      </c>
      <c r="G117">
        <f>VLOOKUP(Table1[[#This Row],[ Major]],Table5[#All],2)</f>
        <v>85</v>
      </c>
      <c r="H117" t="s">
        <v>13</v>
      </c>
      <c r="I117" t="s">
        <v>14</v>
      </c>
      <c r="J117" t="s">
        <v>641</v>
      </c>
      <c r="K117" t="str">
        <f>IFERROR(VLOOKUP(Table1[[#This Row],[University ID]],TestScores!$A$1:$B$39,2,FALSE), "Not Posted")</f>
        <v>Not Posted</v>
      </c>
    </row>
    <row r="118" spans="1:11" x14ac:dyDescent="0.3">
      <c r="A118" s="7">
        <v>9213</v>
      </c>
      <c r="B118" t="s">
        <v>304</v>
      </c>
      <c r="C118" t="s">
        <v>305</v>
      </c>
      <c r="D118" t="str">
        <f t="shared" si="1"/>
        <v>Jing Hu</v>
      </c>
      <c r="E118" t="s">
        <v>227</v>
      </c>
      <c r="F118" t="s">
        <v>228</v>
      </c>
      <c r="G118">
        <f>VLOOKUP(Table1[[#This Row],[ Major]],Table5[#All],2)</f>
        <v>26</v>
      </c>
      <c r="H118" t="s">
        <v>53</v>
      </c>
      <c r="I118" t="s">
        <v>14</v>
      </c>
      <c r="J118" t="s">
        <v>170</v>
      </c>
      <c r="K118" t="str">
        <f>IFERROR(VLOOKUP(Table1[[#This Row],[University ID]],TestScores!$A$1:$B$39,2,FALSE), "Not Posted")</f>
        <v>Not Posted</v>
      </c>
    </row>
    <row r="119" spans="1:11" x14ac:dyDescent="0.3">
      <c r="A119" s="7">
        <v>9214</v>
      </c>
      <c r="B119" t="s">
        <v>306</v>
      </c>
      <c r="C119" t="s">
        <v>307</v>
      </c>
      <c r="D119" t="str">
        <f t="shared" si="1"/>
        <v>Chisano Aizawa</v>
      </c>
      <c r="E119" t="s">
        <v>308</v>
      </c>
      <c r="F119" t="s">
        <v>18</v>
      </c>
      <c r="G119">
        <f>VLOOKUP(Table1[[#This Row],[ Major]],Table5[#All],2)</f>
        <v>36</v>
      </c>
      <c r="H119" t="s">
        <v>29</v>
      </c>
      <c r="I119" t="s">
        <v>14</v>
      </c>
      <c r="J119" t="s">
        <v>639</v>
      </c>
      <c r="K119" t="str">
        <f>IFERROR(VLOOKUP(Table1[[#This Row],[University ID]],TestScores!$A$1:$B$39,2,FALSE), "Not Posted")</f>
        <v>Not Posted</v>
      </c>
    </row>
    <row r="120" spans="1:11" x14ac:dyDescent="0.3">
      <c r="A120" s="7">
        <v>9215</v>
      </c>
      <c r="B120" t="s">
        <v>309</v>
      </c>
      <c r="C120" t="s">
        <v>310</v>
      </c>
      <c r="D120" t="str">
        <f t="shared" si="1"/>
        <v>Tomoyo Yamashita</v>
      </c>
      <c r="E120" t="s">
        <v>218</v>
      </c>
      <c r="F120" t="s">
        <v>648</v>
      </c>
      <c r="G120">
        <f>VLOOKUP(Table1[[#This Row],[ Major]],Table5[#All],2)</f>
        <v>35</v>
      </c>
      <c r="H120" t="s">
        <v>23</v>
      </c>
      <c r="I120" t="s">
        <v>14</v>
      </c>
      <c r="J120" t="s">
        <v>637</v>
      </c>
      <c r="K120" t="str">
        <f>IFERROR(VLOOKUP(Table1[[#This Row],[University ID]],TestScores!$A$1:$B$39,2,FALSE), "Not Posted")</f>
        <v>Not Posted</v>
      </c>
    </row>
    <row r="121" spans="1:11" x14ac:dyDescent="0.3">
      <c r="A121" s="7">
        <v>9216</v>
      </c>
      <c r="B121" t="s">
        <v>311</v>
      </c>
      <c r="C121" t="s">
        <v>312</v>
      </c>
      <c r="D121" t="str">
        <f t="shared" si="1"/>
        <v>Keiya Miyashita</v>
      </c>
      <c r="E121" t="s">
        <v>108</v>
      </c>
      <c r="F121" t="s">
        <v>28</v>
      </c>
      <c r="G121">
        <f>VLOOKUP(Table1[[#This Row],[ Major]],Table5[#All],2)</f>
        <v>46</v>
      </c>
      <c r="H121" t="s">
        <v>208</v>
      </c>
      <c r="I121" t="s">
        <v>14</v>
      </c>
      <c r="J121" t="s">
        <v>638</v>
      </c>
      <c r="K121" t="str">
        <f>IFERROR(VLOOKUP(Table1[[#This Row],[University ID]],TestScores!$A$1:$B$39,2,FALSE), "Not Posted")</f>
        <v>Not Posted</v>
      </c>
    </row>
    <row r="122" spans="1:11" x14ac:dyDescent="0.3">
      <c r="A122" s="7">
        <v>9217</v>
      </c>
      <c r="B122" t="s">
        <v>313</v>
      </c>
      <c r="C122" t="s">
        <v>314</v>
      </c>
      <c r="D122" t="str">
        <f t="shared" si="1"/>
        <v>Gianluca Solorio Galarza</v>
      </c>
      <c r="E122" t="s">
        <v>168</v>
      </c>
      <c r="F122" t="s">
        <v>169</v>
      </c>
      <c r="G122" t="e">
        <f>VLOOKUP(Table1[[#This Row],[ Major]],Table5[#All],2)</f>
        <v>#N/A</v>
      </c>
      <c r="H122" t="s">
        <v>53</v>
      </c>
      <c r="I122" t="s">
        <v>14</v>
      </c>
      <c r="J122" t="s">
        <v>636</v>
      </c>
      <c r="K122" t="str">
        <f>IFERROR(VLOOKUP(Table1[[#This Row],[University ID]],TestScores!$A$1:$B$39,2,FALSE), "Not Posted")</f>
        <v>Not Posted</v>
      </c>
    </row>
    <row r="123" spans="1:11" x14ac:dyDescent="0.3">
      <c r="A123" s="7">
        <v>9218</v>
      </c>
      <c r="B123" t="s">
        <v>315</v>
      </c>
      <c r="C123" t="s">
        <v>316</v>
      </c>
      <c r="D123" t="str">
        <f t="shared" si="1"/>
        <v>Ale Rael Gallegos</v>
      </c>
      <c r="E123" t="s">
        <v>38</v>
      </c>
      <c r="F123" t="s">
        <v>39</v>
      </c>
      <c r="G123">
        <f>VLOOKUP(Table1[[#This Row],[ Major]],Table5[#All],2)</f>
        <v>81</v>
      </c>
      <c r="H123" t="s">
        <v>53</v>
      </c>
      <c r="I123" t="s">
        <v>14</v>
      </c>
      <c r="J123" t="s">
        <v>170</v>
      </c>
      <c r="K123" t="str">
        <f>IFERROR(VLOOKUP(Table1[[#This Row],[University ID]],TestScores!$A$1:$B$39,2,FALSE), "Not Posted")</f>
        <v>Not Posted</v>
      </c>
    </row>
    <row r="124" spans="1:11" x14ac:dyDescent="0.3">
      <c r="A124" s="7">
        <v>9219</v>
      </c>
      <c r="B124" t="s">
        <v>317</v>
      </c>
      <c r="C124" t="s">
        <v>318</v>
      </c>
      <c r="D124" t="str">
        <f t="shared" si="1"/>
        <v>Hermógenes Ceja Garica</v>
      </c>
      <c r="E124" t="s">
        <v>64</v>
      </c>
      <c r="F124" t="s">
        <v>647</v>
      </c>
      <c r="G124">
        <f>VLOOKUP(Table1[[#This Row],[ Major]],Table5[#All],2)</f>
        <v>58</v>
      </c>
      <c r="H124" t="s">
        <v>29</v>
      </c>
      <c r="I124" t="s">
        <v>24</v>
      </c>
      <c r="J124" t="s">
        <v>170</v>
      </c>
      <c r="K124" t="str">
        <f>IFERROR(VLOOKUP(Table1[[#This Row],[University ID]],TestScores!$A$1:$B$39,2,FALSE), "Not Posted")</f>
        <v>Not Posted</v>
      </c>
    </row>
    <row r="125" spans="1:11" x14ac:dyDescent="0.3">
      <c r="A125" s="7">
        <v>9220</v>
      </c>
      <c r="B125" t="s">
        <v>319</v>
      </c>
      <c r="C125" t="s">
        <v>320</v>
      </c>
      <c r="D125" t="str">
        <f t="shared" si="1"/>
        <v>Reginaldo Tamayo Gastelum</v>
      </c>
      <c r="E125" t="s">
        <v>321</v>
      </c>
      <c r="F125" t="s">
        <v>648</v>
      </c>
      <c r="G125">
        <f>VLOOKUP(Table1[[#This Row],[ Major]],Table5[#All],2)</f>
        <v>35</v>
      </c>
      <c r="H125" t="s">
        <v>53</v>
      </c>
      <c r="I125" t="s">
        <v>14</v>
      </c>
      <c r="J125" t="s">
        <v>170</v>
      </c>
      <c r="K125" t="str">
        <f>IFERROR(VLOOKUP(Table1[[#This Row],[University ID]],TestScores!$A$1:$B$39,2,FALSE), "Not Posted")</f>
        <v>Not Posted</v>
      </c>
    </row>
    <row r="126" spans="1:11" x14ac:dyDescent="0.3">
      <c r="A126" s="7">
        <v>9221</v>
      </c>
      <c r="B126" t="s">
        <v>322</v>
      </c>
      <c r="C126" t="s">
        <v>323</v>
      </c>
      <c r="D126" t="str">
        <f t="shared" si="1"/>
        <v>Jarrod Griego</v>
      </c>
      <c r="E126" t="s">
        <v>218</v>
      </c>
      <c r="F126" t="s">
        <v>648</v>
      </c>
      <c r="G126">
        <f>VLOOKUP(Table1[[#This Row],[ Major]],Table5[#All],2)</f>
        <v>35</v>
      </c>
      <c r="H126" t="s">
        <v>29</v>
      </c>
      <c r="I126" t="s">
        <v>24</v>
      </c>
      <c r="J126" t="s">
        <v>638</v>
      </c>
      <c r="K126" t="str">
        <f>IFERROR(VLOOKUP(Table1[[#This Row],[University ID]],TestScores!$A$1:$B$39,2,FALSE), "Not Posted")</f>
        <v>Not Posted</v>
      </c>
    </row>
    <row r="127" spans="1:11" x14ac:dyDescent="0.3">
      <c r="A127" s="7">
        <v>9222</v>
      </c>
      <c r="B127" t="s">
        <v>324</v>
      </c>
      <c r="C127" t="s">
        <v>325</v>
      </c>
      <c r="D127" t="str">
        <f t="shared" si="1"/>
        <v>Ray Wilds</v>
      </c>
      <c r="E127" t="s">
        <v>326</v>
      </c>
      <c r="F127" t="s">
        <v>18</v>
      </c>
      <c r="G127">
        <f>VLOOKUP(Table1[[#This Row],[ Major]],Table5[#All],2)</f>
        <v>36</v>
      </c>
      <c r="H127" t="s">
        <v>23</v>
      </c>
      <c r="I127" t="s">
        <v>14</v>
      </c>
      <c r="J127" t="s">
        <v>641</v>
      </c>
      <c r="K127" t="str">
        <f>IFERROR(VLOOKUP(Table1[[#This Row],[University ID]],TestScores!$A$1:$B$39,2,FALSE), "Not Posted")</f>
        <v>Not Posted</v>
      </c>
    </row>
    <row r="128" spans="1:11" x14ac:dyDescent="0.3">
      <c r="A128" s="7">
        <v>9223</v>
      </c>
      <c r="B128" t="s">
        <v>327</v>
      </c>
      <c r="C128" t="s">
        <v>328</v>
      </c>
      <c r="D128" t="str">
        <f t="shared" si="1"/>
        <v>Mario Patton</v>
      </c>
      <c r="E128" t="s">
        <v>118</v>
      </c>
      <c r="F128" t="s">
        <v>119</v>
      </c>
      <c r="G128">
        <f>VLOOKUP(Table1[[#This Row],[ Major]],Table5[#All],2)</f>
        <v>41</v>
      </c>
      <c r="H128" t="s">
        <v>23</v>
      </c>
      <c r="I128" t="s">
        <v>14</v>
      </c>
      <c r="J128" t="s">
        <v>636</v>
      </c>
      <c r="K128" t="str">
        <f>IFERROR(VLOOKUP(Table1[[#This Row],[University ID]],TestScores!$A$1:$B$39,2,FALSE), "Not Posted")</f>
        <v>Not Posted</v>
      </c>
    </row>
    <row r="129" spans="1:11" x14ac:dyDescent="0.3">
      <c r="A129" s="7">
        <v>9224</v>
      </c>
      <c r="B129" t="s">
        <v>329</v>
      </c>
      <c r="C129" t="s">
        <v>88</v>
      </c>
      <c r="D129" t="str">
        <f t="shared" si="1"/>
        <v>Robert Hudson</v>
      </c>
      <c r="E129" t="s">
        <v>64</v>
      </c>
      <c r="F129" t="s">
        <v>647</v>
      </c>
      <c r="G129">
        <f>VLOOKUP(Table1[[#This Row],[ Major]],Table5[#All],2)</f>
        <v>58</v>
      </c>
      <c r="H129" t="s">
        <v>13</v>
      </c>
      <c r="I129" t="s">
        <v>14</v>
      </c>
      <c r="J129" t="s">
        <v>170</v>
      </c>
      <c r="K129" t="str">
        <f>IFERROR(VLOOKUP(Table1[[#This Row],[University ID]],TestScores!$A$1:$B$39,2,FALSE), "Not Posted")</f>
        <v>Not Posted</v>
      </c>
    </row>
    <row r="130" spans="1:11" x14ac:dyDescent="0.3">
      <c r="A130" s="7">
        <v>9225</v>
      </c>
      <c r="B130" t="s">
        <v>330</v>
      </c>
      <c r="C130" t="s">
        <v>331</v>
      </c>
      <c r="D130" t="str">
        <f t="shared" si="1"/>
        <v>Lonnie Martin</v>
      </c>
      <c r="E130" t="s">
        <v>332</v>
      </c>
      <c r="F130" t="s">
        <v>91</v>
      </c>
      <c r="G130">
        <f>VLOOKUP(Table1[[#This Row],[ Major]],Table5[#All],2)</f>
        <v>85</v>
      </c>
      <c r="H130" t="s">
        <v>333</v>
      </c>
      <c r="I130" t="s">
        <v>24</v>
      </c>
      <c r="J130" t="s">
        <v>635</v>
      </c>
      <c r="K130" t="str">
        <f>IFERROR(VLOOKUP(Table1[[#This Row],[University ID]],TestScores!$A$1:$B$39,2,FALSE), "Not Posted")</f>
        <v>Not Posted</v>
      </c>
    </row>
    <row r="131" spans="1:11" x14ac:dyDescent="0.3">
      <c r="A131" s="7">
        <v>9226</v>
      </c>
      <c r="B131" t="s">
        <v>334</v>
      </c>
      <c r="C131" t="s">
        <v>335</v>
      </c>
      <c r="D131" t="str">
        <f t="shared" si="1"/>
        <v>Jeffrey Mulkey</v>
      </c>
      <c r="E131" t="s">
        <v>64</v>
      </c>
      <c r="F131" t="s">
        <v>647</v>
      </c>
      <c r="G131">
        <f>VLOOKUP(Table1[[#This Row],[ Major]],Table5[#All],2)</f>
        <v>58</v>
      </c>
      <c r="H131" t="s">
        <v>13</v>
      </c>
      <c r="I131" t="s">
        <v>14</v>
      </c>
      <c r="J131" t="s">
        <v>642</v>
      </c>
      <c r="K131" t="str">
        <f>IFERROR(VLOOKUP(Table1[[#This Row],[University ID]],TestScores!$A$1:$B$39,2,FALSE), "Not Posted")</f>
        <v>Not Posted</v>
      </c>
    </row>
    <row r="132" spans="1:11" x14ac:dyDescent="0.3">
      <c r="A132" s="7">
        <v>9227</v>
      </c>
      <c r="B132" t="s">
        <v>336</v>
      </c>
      <c r="C132" t="s">
        <v>337</v>
      </c>
      <c r="D132" t="str">
        <f t="shared" si="1"/>
        <v>Lynn Veitenheimer</v>
      </c>
      <c r="E132" t="s">
        <v>108</v>
      </c>
      <c r="F132" t="s">
        <v>28</v>
      </c>
      <c r="G132">
        <f>VLOOKUP(Table1[[#This Row],[ Major]],Table5[#All],2)</f>
        <v>46</v>
      </c>
      <c r="H132" t="s">
        <v>338</v>
      </c>
      <c r="I132" t="s">
        <v>24</v>
      </c>
      <c r="J132" t="s">
        <v>638</v>
      </c>
      <c r="K132" t="str">
        <f>IFERROR(VLOOKUP(Table1[[#This Row],[University ID]],TestScores!$A$1:$B$39,2,FALSE), "Not Posted")</f>
        <v>Not Posted</v>
      </c>
    </row>
    <row r="133" spans="1:11" x14ac:dyDescent="0.3">
      <c r="A133" s="7">
        <v>9228</v>
      </c>
      <c r="B133" t="s">
        <v>339</v>
      </c>
      <c r="C133" t="s">
        <v>340</v>
      </c>
      <c r="D133" t="str">
        <f t="shared" ref="D133:D196" si="2">CONCATENATE(C133," ",B133)</f>
        <v>Raymi Bueno Guerrero</v>
      </c>
      <c r="E133" t="s">
        <v>341</v>
      </c>
      <c r="F133" t="s">
        <v>18</v>
      </c>
      <c r="G133">
        <f>VLOOKUP(Table1[[#This Row],[ Major]],Table5[#All],2)</f>
        <v>36</v>
      </c>
      <c r="H133" t="s">
        <v>35</v>
      </c>
      <c r="I133" t="s">
        <v>14</v>
      </c>
      <c r="J133" t="s">
        <v>635</v>
      </c>
      <c r="K133" t="str">
        <f>IFERROR(VLOOKUP(Table1[[#This Row],[University ID]],TestScores!$A$1:$B$39,2,FALSE), "Not Posted")</f>
        <v>Not Posted</v>
      </c>
    </row>
    <row r="134" spans="1:11" x14ac:dyDescent="0.3">
      <c r="A134" s="7">
        <v>9229</v>
      </c>
      <c r="B134" t="s">
        <v>342</v>
      </c>
      <c r="C134" t="s">
        <v>343</v>
      </c>
      <c r="D134" t="str">
        <f t="shared" si="2"/>
        <v>Argentino Portillo Guzmán</v>
      </c>
      <c r="E134" t="s">
        <v>21</v>
      </c>
      <c r="F134" t="s">
        <v>22</v>
      </c>
      <c r="G134">
        <f>VLOOKUP(Table1[[#This Row],[ Major]],Table5[#All],2)</f>
        <v>86</v>
      </c>
      <c r="H134" t="s">
        <v>13</v>
      </c>
      <c r="I134" t="s">
        <v>14</v>
      </c>
      <c r="J134" t="s">
        <v>636</v>
      </c>
      <c r="K134" t="str">
        <f>IFERROR(VLOOKUP(Table1[[#This Row],[University ID]],TestScores!$A$1:$B$39,2,FALSE), "Not Posted")</f>
        <v>Not Posted</v>
      </c>
    </row>
    <row r="135" spans="1:11" x14ac:dyDescent="0.3">
      <c r="A135" s="7">
        <v>9230</v>
      </c>
      <c r="B135" t="s">
        <v>344</v>
      </c>
      <c r="C135" t="s">
        <v>345</v>
      </c>
      <c r="D135" t="str">
        <f t="shared" si="2"/>
        <v>Chen Ch'iu</v>
      </c>
      <c r="E135" t="s">
        <v>33</v>
      </c>
      <c r="F135" t="s">
        <v>34</v>
      </c>
      <c r="G135">
        <f>VLOOKUP(Table1[[#This Row],[ Major]],Table5[#All],2)</f>
        <v>74</v>
      </c>
      <c r="H135" t="s">
        <v>13</v>
      </c>
      <c r="I135" t="s">
        <v>14</v>
      </c>
      <c r="J135" t="s">
        <v>635</v>
      </c>
      <c r="K135" t="str">
        <f>IFERROR(VLOOKUP(Table1[[#This Row],[University ID]],TestScores!$A$1:$B$39,2,FALSE), "Not Posted")</f>
        <v>Not Posted</v>
      </c>
    </row>
    <row r="136" spans="1:11" x14ac:dyDescent="0.3">
      <c r="A136" s="7">
        <v>9231</v>
      </c>
      <c r="B136" t="s">
        <v>346</v>
      </c>
      <c r="C136" t="s">
        <v>347</v>
      </c>
      <c r="D136" t="str">
        <f t="shared" si="2"/>
        <v>Hilaria Riffle</v>
      </c>
      <c r="E136" t="s">
        <v>21</v>
      </c>
      <c r="F136" t="s">
        <v>22</v>
      </c>
      <c r="G136">
        <f>VLOOKUP(Table1[[#This Row],[ Major]],Table5[#All],2)</f>
        <v>86</v>
      </c>
      <c r="H136" t="s">
        <v>13</v>
      </c>
      <c r="I136" t="s">
        <v>14</v>
      </c>
      <c r="J136" t="s">
        <v>637</v>
      </c>
      <c r="K136" t="str">
        <f>IFERROR(VLOOKUP(Table1[[#This Row],[University ID]],TestScores!$A$1:$B$39,2,FALSE), "Not Posted")</f>
        <v>Not Posted</v>
      </c>
    </row>
    <row r="137" spans="1:11" x14ac:dyDescent="0.3">
      <c r="A137" s="7">
        <v>9232</v>
      </c>
      <c r="B137" t="s">
        <v>348</v>
      </c>
      <c r="C137" t="s">
        <v>349</v>
      </c>
      <c r="D137" t="str">
        <f t="shared" si="2"/>
        <v>Fidel Kahoun</v>
      </c>
      <c r="E137" t="s">
        <v>27</v>
      </c>
      <c r="F137" t="s">
        <v>28</v>
      </c>
      <c r="G137">
        <f>VLOOKUP(Table1[[#This Row],[ Major]],Table5[#All],2)</f>
        <v>46</v>
      </c>
      <c r="H137" t="s">
        <v>35</v>
      </c>
      <c r="I137" t="s">
        <v>14</v>
      </c>
      <c r="J137" t="s">
        <v>637</v>
      </c>
      <c r="K137" t="str">
        <f>IFERROR(VLOOKUP(Table1[[#This Row],[University ID]],TestScores!$A$1:$B$39,2,FALSE), "Not Posted")</f>
        <v>Not Posted</v>
      </c>
    </row>
    <row r="138" spans="1:11" x14ac:dyDescent="0.3">
      <c r="A138" s="7">
        <v>9233</v>
      </c>
      <c r="B138" t="s">
        <v>350</v>
      </c>
      <c r="C138" t="s">
        <v>88</v>
      </c>
      <c r="D138" t="str">
        <f t="shared" si="2"/>
        <v>Robert Meza</v>
      </c>
      <c r="E138" t="s">
        <v>64</v>
      </c>
      <c r="F138" t="s">
        <v>647</v>
      </c>
      <c r="G138">
        <f>VLOOKUP(Table1[[#This Row],[ Major]],Table5[#All],2)</f>
        <v>58</v>
      </c>
      <c r="H138" t="s">
        <v>23</v>
      </c>
      <c r="I138" t="s">
        <v>14</v>
      </c>
      <c r="J138" t="s">
        <v>637</v>
      </c>
      <c r="K138" t="str">
        <f>IFERROR(VLOOKUP(Table1[[#This Row],[University ID]],TestScores!$A$1:$B$39,2,FALSE), "Not Posted")</f>
        <v>Not Posted</v>
      </c>
    </row>
    <row r="139" spans="1:11" x14ac:dyDescent="0.3">
      <c r="A139" s="7">
        <v>9234</v>
      </c>
      <c r="B139" t="s">
        <v>351</v>
      </c>
      <c r="C139" t="s">
        <v>352</v>
      </c>
      <c r="D139" t="str">
        <f t="shared" si="2"/>
        <v>Ayu Okamoto</v>
      </c>
      <c r="E139" t="s">
        <v>27</v>
      </c>
      <c r="F139" t="s">
        <v>28</v>
      </c>
      <c r="G139">
        <f>VLOOKUP(Table1[[#This Row],[ Major]],Table5[#All],2)</f>
        <v>46</v>
      </c>
      <c r="H139" t="s">
        <v>35</v>
      </c>
      <c r="I139" t="s">
        <v>24</v>
      </c>
      <c r="J139" t="s">
        <v>637</v>
      </c>
      <c r="K139" t="str">
        <f>IFERROR(VLOOKUP(Table1[[#This Row],[University ID]],TestScores!$A$1:$B$39,2,FALSE), "Not Posted")</f>
        <v>Not Posted</v>
      </c>
    </row>
    <row r="140" spans="1:11" x14ac:dyDescent="0.3">
      <c r="A140" s="7">
        <v>9235</v>
      </c>
      <c r="B140" t="s">
        <v>353</v>
      </c>
      <c r="C140" t="s">
        <v>354</v>
      </c>
      <c r="D140" t="str">
        <f t="shared" si="2"/>
        <v>Carol Holm</v>
      </c>
      <c r="E140" t="s">
        <v>21</v>
      </c>
      <c r="F140" t="s">
        <v>22</v>
      </c>
      <c r="G140">
        <f>VLOOKUP(Table1[[#This Row],[ Major]],Table5[#All],2)</f>
        <v>86</v>
      </c>
      <c r="H140" t="s">
        <v>23</v>
      </c>
      <c r="I140" t="s">
        <v>14</v>
      </c>
      <c r="J140" t="s">
        <v>638</v>
      </c>
      <c r="K140" t="str">
        <f>IFERROR(VLOOKUP(Table1[[#This Row],[University ID]],TestScores!$A$1:$B$39,2,FALSE), "Not Posted")</f>
        <v>Not Posted</v>
      </c>
    </row>
    <row r="141" spans="1:11" x14ac:dyDescent="0.3">
      <c r="A141" s="7">
        <v>9236</v>
      </c>
      <c r="B141" t="s">
        <v>355</v>
      </c>
      <c r="C141" t="s">
        <v>297</v>
      </c>
      <c r="D141" t="str">
        <f t="shared" si="2"/>
        <v>Joseph Rudy</v>
      </c>
      <c r="E141" t="s">
        <v>38</v>
      </c>
      <c r="F141" t="s">
        <v>39</v>
      </c>
      <c r="G141">
        <f>VLOOKUP(Table1[[#This Row],[ Major]],Table5[#All],2)</f>
        <v>81</v>
      </c>
      <c r="H141" t="s">
        <v>53</v>
      </c>
      <c r="I141" t="s">
        <v>14</v>
      </c>
      <c r="J141" t="s">
        <v>637</v>
      </c>
      <c r="K141" t="str">
        <f>IFERROR(VLOOKUP(Table1[[#This Row],[University ID]],TestScores!$A$1:$B$39,2,FALSE), "Not Posted")</f>
        <v>Not Posted</v>
      </c>
    </row>
    <row r="142" spans="1:11" x14ac:dyDescent="0.3">
      <c r="A142" s="7">
        <v>9237</v>
      </c>
      <c r="B142" t="s">
        <v>356</v>
      </c>
      <c r="C142" t="s">
        <v>357</v>
      </c>
      <c r="D142" t="str">
        <f t="shared" si="2"/>
        <v>Wen Chien</v>
      </c>
      <c r="E142" t="s">
        <v>358</v>
      </c>
      <c r="F142" t="s">
        <v>91</v>
      </c>
      <c r="G142">
        <f>VLOOKUP(Table1[[#This Row],[ Major]],Table5[#All],2)</f>
        <v>85</v>
      </c>
      <c r="H142" t="s">
        <v>53</v>
      </c>
      <c r="I142" t="s">
        <v>14</v>
      </c>
      <c r="J142" t="s">
        <v>642</v>
      </c>
      <c r="K142" t="str">
        <f>IFERROR(VLOOKUP(Table1[[#This Row],[University ID]],TestScores!$A$1:$B$39,2,FALSE), "Not Posted")</f>
        <v>Not Posted</v>
      </c>
    </row>
    <row r="143" spans="1:11" x14ac:dyDescent="0.3">
      <c r="A143" s="7">
        <v>9238</v>
      </c>
      <c r="B143" t="s">
        <v>359</v>
      </c>
      <c r="C143" t="s">
        <v>360</v>
      </c>
      <c r="D143" t="str">
        <f t="shared" si="2"/>
        <v>Jin Hsiao</v>
      </c>
      <c r="E143" t="s">
        <v>332</v>
      </c>
      <c r="F143" t="s">
        <v>91</v>
      </c>
      <c r="G143">
        <f>VLOOKUP(Table1[[#This Row],[ Major]],Table5[#All],2)</f>
        <v>85</v>
      </c>
      <c r="H143" t="s">
        <v>29</v>
      </c>
      <c r="I143" t="s">
        <v>14</v>
      </c>
      <c r="J143" t="s">
        <v>641</v>
      </c>
      <c r="K143" t="str">
        <f>IFERROR(VLOOKUP(Table1[[#This Row],[University ID]],TestScores!$A$1:$B$39,2,FALSE), "Not Posted")</f>
        <v>Not Posted</v>
      </c>
    </row>
    <row r="144" spans="1:11" x14ac:dyDescent="0.3">
      <c r="A144" s="7">
        <v>9239</v>
      </c>
      <c r="B144" t="s">
        <v>361</v>
      </c>
      <c r="C144" t="s">
        <v>362</v>
      </c>
      <c r="D144" t="str">
        <f t="shared" si="2"/>
        <v>Huan Yue Sun</v>
      </c>
      <c r="E144" t="s">
        <v>21</v>
      </c>
      <c r="F144" t="s">
        <v>22</v>
      </c>
      <c r="G144">
        <f>VLOOKUP(Table1[[#This Row],[ Major]],Table5[#All],2)</f>
        <v>86</v>
      </c>
      <c r="H144" t="s">
        <v>53</v>
      </c>
      <c r="I144" t="s">
        <v>14</v>
      </c>
      <c r="J144" t="s">
        <v>635</v>
      </c>
      <c r="K144" t="str">
        <f>IFERROR(VLOOKUP(Table1[[#This Row],[University ID]],TestScores!$A$1:$B$39,2,FALSE), "Not Posted")</f>
        <v>Not Posted</v>
      </c>
    </row>
    <row r="145" spans="1:11" x14ac:dyDescent="0.3">
      <c r="A145" s="7">
        <v>9240</v>
      </c>
      <c r="B145" t="s">
        <v>363</v>
      </c>
      <c r="C145" t="s">
        <v>364</v>
      </c>
      <c r="D145" t="str">
        <f t="shared" si="2"/>
        <v>Adriana Pagan Hernádez</v>
      </c>
      <c r="E145" t="s">
        <v>218</v>
      </c>
      <c r="F145" t="s">
        <v>648</v>
      </c>
      <c r="G145">
        <f>VLOOKUP(Table1[[#This Row],[ Major]],Table5[#All],2)</f>
        <v>35</v>
      </c>
      <c r="H145" t="s">
        <v>13</v>
      </c>
      <c r="I145" t="s">
        <v>14</v>
      </c>
      <c r="J145" t="s">
        <v>638</v>
      </c>
      <c r="K145" t="str">
        <f>IFERROR(VLOOKUP(Table1[[#This Row],[University ID]],TestScores!$A$1:$B$39,2,FALSE), "Not Posted")</f>
        <v>Not Posted</v>
      </c>
    </row>
    <row r="146" spans="1:11" x14ac:dyDescent="0.3">
      <c r="A146" s="7">
        <v>9241</v>
      </c>
      <c r="B146" t="s">
        <v>365</v>
      </c>
      <c r="C146" t="s">
        <v>366</v>
      </c>
      <c r="D146" t="str">
        <f t="shared" si="2"/>
        <v>Emigdio Vigil Hernádez</v>
      </c>
      <c r="E146" t="s">
        <v>21</v>
      </c>
      <c r="F146" t="s">
        <v>22</v>
      </c>
      <c r="G146">
        <f>VLOOKUP(Table1[[#This Row],[ Major]],Table5[#All],2)</f>
        <v>86</v>
      </c>
      <c r="H146" t="s">
        <v>53</v>
      </c>
      <c r="I146" t="s">
        <v>14</v>
      </c>
      <c r="J146" t="s">
        <v>642</v>
      </c>
      <c r="K146" t="str">
        <f>IFERROR(VLOOKUP(Table1[[#This Row],[University ID]],TestScores!$A$1:$B$39,2,FALSE), "Not Posted")</f>
        <v>Not Posted</v>
      </c>
    </row>
    <row r="147" spans="1:11" x14ac:dyDescent="0.3">
      <c r="A147" s="7">
        <v>9242</v>
      </c>
      <c r="B147" t="s">
        <v>367</v>
      </c>
      <c r="C147" t="s">
        <v>368</v>
      </c>
      <c r="D147" t="str">
        <f t="shared" si="2"/>
        <v>Mamie Ruff</v>
      </c>
      <c r="E147" t="s">
        <v>108</v>
      </c>
      <c r="F147" t="s">
        <v>28</v>
      </c>
      <c r="G147">
        <f>VLOOKUP(Table1[[#This Row],[ Major]],Table5[#All],2)</f>
        <v>46</v>
      </c>
      <c r="H147" t="s">
        <v>109</v>
      </c>
      <c r="I147" t="s">
        <v>14</v>
      </c>
      <c r="J147" t="s">
        <v>641</v>
      </c>
      <c r="K147" t="str">
        <f>IFERROR(VLOOKUP(Table1[[#This Row],[University ID]],TestScores!$A$1:$B$39,2,FALSE), "Not Posted")</f>
        <v>Not Posted</v>
      </c>
    </row>
    <row r="148" spans="1:11" x14ac:dyDescent="0.3">
      <c r="A148" s="7">
        <v>9243</v>
      </c>
      <c r="B148" t="s">
        <v>369</v>
      </c>
      <c r="C148" t="s">
        <v>370</v>
      </c>
      <c r="D148" t="str">
        <f t="shared" si="2"/>
        <v>Margaret Delorme</v>
      </c>
      <c r="E148" t="s">
        <v>21</v>
      </c>
      <c r="F148" t="s">
        <v>22</v>
      </c>
      <c r="G148">
        <f>VLOOKUP(Table1[[#This Row],[ Major]],Table5[#All],2)</f>
        <v>86</v>
      </c>
      <c r="H148" t="s">
        <v>53</v>
      </c>
      <c r="I148" t="s">
        <v>14</v>
      </c>
      <c r="J148" t="s">
        <v>637</v>
      </c>
      <c r="K148" t="str">
        <f>IFERROR(VLOOKUP(Table1[[#This Row],[University ID]],TestScores!$A$1:$B$39,2,FALSE), "Not Posted")</f>
        <v>Not Posted</v>
      </c>
    </row>
    <row r="149" spans="1:11" x14ac:dyDescent="0.3">
      <c r="A149" s="7">
        <v>9244</v>
      </c>
      <c r="B149" t="s">
        <v>371</v>
      </c>
      <c r="C149" t="s">
        <v>372</v>
      </c>
      <c r="D149" t="str">
        <f t="shared" si="2"/>
        <v>Nancy Mclemore</v>
      </c>
      <c r="E149" t="s">
        <v>183</v>
      </c>
      <c r="F149" t="s">
        <v>184</v>
      </c>
      <c r="G149">
        <f>VLOOKUP(Table1[[#This Row],[ Major]],Table5[#All],2)</f>
        <v>20</v>
      </c>
      <c r="H149" t="s">
        <v>13</v>
      </c>
      <c r="I149" t="s">
        <v>24</v>
      </c>
      <c r="J149" t="s">
        <v>170</v>
      </c>
      <c r="K149" t="str">
        <f>IFERROR(VLOOKUP(Table1[[#This Row],[University ID]],TestScores!$A$1:$B$39,2,FALSE), "Not Posted")</f>
        <v>Not Posted</v>
      </c>
    </row>
    <row r="150" spans="1:11" x14ac:dyDescent="0.3">
      <c r="A150" s="7">
        <v>9245</v>
      </c>
      <c r="B150" t="s">
        <v>374</v>
      </c>
      <c r="C150" t="s">
        <v>375</v>
      </c>
      <c r="D150" t="str">
        <f t="shared" si="2"/>
        <v>Raymond Pittman</v>
      </c>
      <c r="E150" t="s">
        <v>21</v>
      </c>
      <c r="F150" t="s">
        <v>22</v>
      </c>
      <c r="G150">
        <f>VLOOKUP(Table1[[#This Row],[ Major]],Table5[#All],2)</f>
        <v>86</v>
      </c>
      <c r="H150" t="s">
        <v>13</v>
      </c>
      <c r="I150" t="s">
        <v>14</v>
      </c>
      <c r="J150" t="s">
        <v>639</v>
      </c>
      <c r="K150" t="str">
        <f>IFERROR(VLOOKUP(Table1[[#This Row],[University ID]],TestScores!$A$1:$B$39,2,FALSE), "Not Posted")</f>
        <v>Not Posted</v>
      </c>
    </row>
    <row r="151" spans="1:11" x14ac:dyDescent="0.3">
      <c r="A151" s="7">
        <v>9246</v>
      </c>
      <c r="B151" t="s">
        <v>330</v>
      </c>
      <c r="C151" t="s">
        <v>376</v>
      </c>
      <c r="D151" t="str">
        <f t="shared" si="2"/>
        <v>Jesse Martin</v>
      </c>
      <c r="E151" t="s">
        <v>183</v>
      </c>
      <c r="F151" t="s">
        <v>184</v>
      </c>
      <c r="G151">
        <f>VLOOKUP(Table1[[#This Row],[ Major]],Table5[#All],2)</f>
        <v>20</v>
      </c>
      <c r="H151" t="s">
        <v>23</v>
      </c>
      <c r="I151" t="s">
        <v>14</v>
      </c>
      <c r="J151" t="s">
        <v>636</v>
      </c>
      <c r="K151" t="str">
        <f>IFERROR(VLOOKUP(Table1[[#This Row],[University ID]],TestScores!$A$1:$B$39,2,FALSE), "Not Posted")</f>
        <v>Not Posted</v>
      </c>
    </row>
    <row r="152" spans="1:11" x14ac:dyDescent="0.3">
      <c r="A152" s="7">
        <v>9247</v>
      </c>
      <c r="B152" t="s">
        <v>377</v>
      </c>
      <c r="C152" t="s">
        <v>378</v>
      </c>
      <c r="D152" t="str">
        <f t="shared" si="2"/>
        <v>Anthony Mann</v>
      </c>
      <c r="E152" t="s">
        <v>118</v>
      </c>
      <c r="F152" t="s">
        <v>119</v>
      </c>
      <c r="G152">
        <f>VLOOKUP(Table1[[#This Row],[ Major]],Table5[#All],2)</f>
        <v>41</v>
      </c>
      <c r="H152" t="s">
        <v>23</v>
      </c>
      <c r="I152" t="s">
        <v>14</v>
      </c>
      <c r="J152" t="s">
        <v>638</v>
      </c>
      <c r="K152" t="str">
        <f>IFERROR(VLOOKUP(Table1[[#This Row],[University ID]],TestScores!$A$1:$B$39,2,FALSE), "Not Posted")</f>
        <v>Not Posted</v>
      </c>
    </row>
    <row r="153" spans="1:11" x14ac:dyDescent="0.3">
      <c r="A153" s="7">
        <v>9248</v>
      </c>
      <c r="B153" t="s">
        <v>380</v>
      </c>
      <c r="C153" t="s">
        <v>381</v>
      </c>
      <c r="D153" t="str">
        <f t="shared" si="2"/>
        <v>Betty Hernandez</v>
      </c>
      <c r="E153" t="s">
        <v>21</v>
      </c>
      <c r="F153" t="s">
        <v>22</v>
      </c>
      <c r="G153">
        <f>VLOOKUP(Table1[[#This Row],[ Major]],Table5[#All],2)</f>
        <v>86</v>
      </c>
      <c r="H153" t="s">
        <v>13</v>
      </c>
      <c r="I153" t="s">
        <v>14</v>
      </c>
      <c r="J153" t="s">
        <v>641</v>
      </c>
      <c r="K153" t="str">
        <f>IFERROR(VLOOKUP(Table1[[#This Row],[University ID]],TestScores!$A$1:$B$39,2,FALSE), "Not Posted")</f>
        <v>Not Posted</v>
      </c>
    </row>
    <row r="154" spans="1:11" x14ac:dyDescent="0.3">
      <c r="A154" s="7">
        <v>9249</v>
      </c>
      <c r="B154" t="s">
        <v>382</v>
      </c>
      <c r="C154" t="s">
        <v>70</v>
      </c>
      <c r="D154" t="str">
        <f t="shared" si="2"/>
        <v>Rebecca Scheerer</v>
      </c>
      <c r="E154" t="s">
        <v>33</v>
      </c>
      <c r="F154" t="s">
        <v>34</v>
      </c>
      <c r="G154">
        <f>VLOOKUP(Table1[[#This Row],[ Major]],Table5[#All],2)</f>
        <v>74</v>
      </c>
      <c r="H154" t="s">
        <v>53</v>
      </c>
      <c r="I154" t="s">
        <v>14</v>
      </c>
      <c r="J154" t="s">
        <v>642</v>
      </c>
      <c r="K154" t="str">
        <f>IFERROR(VLOOKUP(Table1[[#This Row],[University ID]],TestScores!$A$1:$B$39,2,FALSE), "Not Posted")</f>
        <v>Not Posted</v>
      </c>
    </row>
    <row r="155" spans="1:11" x14ac:dyDescent="0.3">
      <c r="A155" s="7">
        <v>9250</v>
      </c>
      <c r="B155" t="s">
        <v>383</v>
      </c>
      <c r="C155" t="s">
        <v>384</v>
      </c>
      <c r="D155" t="str">
        <f t="shared" si="2"/>
        <v>Roger Sumner</v>
      </c>
      <c r="E155" t="s">
        <v>21</v>
      </c>
      <c r="F155" t="s">
        <v>22</v>
      </c>
      <c r="G155">
        <f>VLOOKUP(Table1[[#This Row],[ Major]],Table5[#All],2)</f>
        <v>86</v>
      </c>
      <c r="H155" t="s">
        <v>53</v>
      </c>
      <c r="I155" t="s">
        <v>14</v>
      </c>
      <c r="J155" t="s">
        <v>637</v>
      </c>
      <c r="K155" t="str">
        <f>IFERROR(VLOOKUP(Table1[[#This Row],[University ID]],TestScores!$A$1:$B$39,2,FALSE), "Not Posted")</f>
        <v>Not Posted</v>
      </c>
    </row>
    <row r="156" spans="1:11" x14ac:dyDescent="0.3">
      <c r="A156" s="7">
        <v>9251</v>
      </c>
      <c r="B156" t="s">
        <v>385</v>
      </c>
      <c r="C156" t="s">
        <v>386</v>
      </c>
      <c r="D156" t="str">
        <f t="shared" si="2"/>
        <v>Darrel Wilson</v>
      </c>
      <c r="E156" t="s">
        <v>218</v>
      </c>
      <c r="F156" t="s">
        <v>648</v>
      </c>
      <c r="G156">
        <f>VLOOKUP(Table1[[#This Row],[ Major]],Table5[#All],2)</f>
        <v>35</v>
      </c>
      <c r="H156" t="s">
        <v>29</v>
      </c>
      <c r="I156" t="s">
        <v>14</v>
      </c>
      <c r="J156" t="s">
        <v>641</v>
      </c>
      <c r="K156" t="str">
        <f>IFERROR(VLOOKUP(Table1[[#This Row],[University ID]],TestScores!$A$1:$B$39,2,FALSE), "Not Posted")</f>
        <v>Not Posted</v>
      </c>
    </row>
    <row r="157" spans="1:11" x14ac:dyDescent="0.3">
      <c r="A157" s="7">
        <v>9252</v>
      </c>
      <c r="B157" t="s">
        <v>191</v>
      </c>
      <c r="C157" t="s">
        <v>387</v>
      </c>
      <c r="D157" t="str">
        <f t="shared" si="2"/>
        <v>Li Wei Pan</v>
      </c>
      <c r="E157" t="s">
        <v>64</v>
      </c>
      <c r="F157" t="s">
        <v>647</v>
      </c>
      <c r="G157">
        <f>VLOOKUP(Table1[[#This Row],[ Major]],Table5[#All],2)</f>
        <v>58</v>
      </c>
      <c r="H157" t="s">
        <v>13</v>
      </c>
      <c r="I157" t="s">
        <v>14</v>
      </c>
      <c r="J157" t="s">
        <v>638</v>
      </c>
      <c r="K157" t="str">
        <f>IFERROR(VLOOKUP(Table1[[#This Row],[University ID]],TestScores!$A$1:$B$39,2,FALSE), "Not Posted")</f>
        <v>Not Posted</v>
      </c>
    </row>
    <row r="158" spans="1:11" x14ac:dyDescent="0.3">
      <c r="A158" s="7">
        <v>9253</v>
      </c>
      <c r="B158" t="s">
        <v>388</v>
      </c>
      <c r="C158" t="s">
        <v>389</v>
      </c>
      <c r="D158" t="str">
        <f t="shared" si="2"/>
        <v>Chan Chao</v>
      </c>
      <c r="E158" t="s">
        <v>50</v>
      </c>
      <c r="F158" t="s">
        <v>649</v>
      </c>
      <c r="G158">
        <f>VLOOKUP(Table1[[#This Row],[ Major]],Table5[#All],2)</f>
        <v>64</v>
      </c>
      <c r="H158" t="s">
        <v>23</v>
      </c>
      <c r="I158" t="s">
        <v>14</v>
      </c>
      <c r="J158" t="s">
        <v>641</v>
      </c>
      <c r="K158" t="str">
        <f>IFERROR(VLOOKUP(Table1[[#This Row],[University ID]],TestScores!$A$1:$B$39,2,FALSE), "Not Posted")</f>
        <v>Not Posted</v>
      </c>
    </row>
    <row r="159" spans="1:11" x14ac:dyDescent="0.3">
      <c r="A159" s="7">
        <v>9254</v>
      </c>
      <c r="B159" t="s">
        <v>390</v>
      </c>
      <c r="C159" t="s">
        <v>391</v>
      </c>
      <c r="D159" t="str">
        <f t="shared" si="2"/>
        <v>Rong Chiang</v>
      </c>
      <c r="E159" t="s">
        <v>218</v>
      </c>
      <c r="F159" t="s">
        <v>648</v>
      </c>
      <c r="G159">
        <f>VLOOKUP(Table1[[#This Row],[ Major]],Table5[#All],2)</f>
        <v>35</v>
      </c>
      <c r="H159" t="s">
        <v>13</v>
      </c>
      <c r="I159" t="s">
        <v>14</v>
      </c>
      <c r="J159" t="s">
        <v>642</v>
      </c>
      <c r="K159" t="str">
        <f>IFERROR(VLOOKUP(Table1[[#This Row],[University ID]],TestScores!$A$1:$B$39,2,FALSE), "Not Posted")</f>
        <v>Not Posted</v>
      </c>
    </row>
    <row r="160" spans="1:11" x14ac:dyDescent="0.3">
      <c r="A160" s="7">
        <v>9255</v>
      </c>
      <c r="B160" t="s">
        <v>392</v>
      </c>
      <c r="C160" t="s">
        <v>393</v>
      </c>
      <c r="D160" t="str">
        <f t="shared" si="2"/>
        <v>Li Tang</v>
      </c>
      <c r="E160" t="s">
        <v>21</v>
      </c>
      <c r="F160" t="s">
        <v>22</v>
      </c>
      <c r="G160">
        <f>VLOOKUP(Table1[[#This Row],[ Major]],Table5[#All],2)</f>
        <v>86</v>
      </c>
      <c r="H160" t="s">
        <v>13</v>
      </c>
      <c r="I160" t="s">
        <v>14</v>
      </c>
      <c r="J160" t="s">
        <v>637</v>
      </c>
      <c r="K160" t="str">
        <f>IFERROR(VLOOKUP(Table1[[#This Row],[University ID]],TestScores!$A$1:$B$39,2,FALSE), "Not Posted")</f>
        <v>Not Posted</v>
      </c>
    </row>
    <row r="161" spans="1:11" x14ac:dyDescent="0.3">
      <c r="A161" s="7">
        <v>9256</v>
      </c>
      <c r="B161" t="s">
        <v>394</v>
      </c>
      <c r="C161" t="s">
        <v>395</v>
      </c>
      <c r="D161" t="str">
        <f t="shared" si="2"/>
        <v>Bo Lung</v>
      </c>
      <c r="E161" t="s">
        <v>341</v>
      </c>
      <c r="F161" t="s">
        <v>18</v>
      </c>
      <c r="G161">
        <f>VLOOKUP(Table1[[#This Row],[ Major]],Table5[#All],2)</f>
        <v>36</v>
      </c>
      <c r="H161" t="s">
        <v>13</v>
      </c>
      <c r="I161" t="s">
        <v>14</v>
      </c>
      <c r="J161" t="s">
        <v>641</v>
      </c>
      <c r="K161" t="str">
        <f>IFERROR(VLOOKUP(Table1[[#This Row],[University ID]],TestScores!$A$1:$B$39,2,FALSE), "Not Posted")</f>
        <v>Not Posted</v>
      </c>
    </row>
    <row r="162" spans="1:11" x14ac:dyDescent="0.3">
      <c r="A162" s="7">
        <v>9257</v>
      </c>
      <c r="B162" t="s">
        <v>396</v>
      </c>
      <c r="C162" t="s">
        <v>389</v>
      </c>
      <c r="D162" t="str">
        <f t="shared" si="2"/>
        <v>Chan Sung</v>
      </c>
      <c r="E162" t="s">
        <v>397</v>
      </c>
      <c r="F162" t="s">
        <v>645</v>
      </c>
      <c r="G162">
        <f>VLOOKUP(Table1[[#This Row],[ Major]],Table5[#All],2)</f>
        <v>21</v>
      </c>
      <c r="H162" t="s">
        <v>35</v>
      </c>
      <c r="I162" t="s">
        <v>24</v>
      </c>
      <c r="J162" t="s">
        <v>639</v>
      </c>
      <c r="K162" t="str">
        <f>IFERROR(VLOOKUP(Table1[[#This Row],[University ID]],TestScores!$A$1:$B$39,2,FALSE), "Not Posted")</f>
        <v>Not Posted</v>
      </c>
    </row>
    <row r="163" spans="1:11" x14ac:dyDescent="0.3">
      <c r="A163" s="7">
        <v>9258</v>
      </c>
      <c r="B163" t="s">
        <v>398</v>
      </c>
      <c r="C163" t="s">
        <v>399</v>
      </c>
      <c r="D163" t="str">
        <f t="shared" si="2"/>
        <v>Jun He</v>
      </c>
      <c r="E163" t="s">
        <v>187</v>
      </c>
      <c r="F163" t="s">
        <v>188</v>
      </c>
      <c r="G163">
        <f>VLOOKUP(Table1[[#This Row],[ Major]],Table5[#All],2)</f>
        <v>68</v>
      </c>
      <c r="H163" t="s">
        <v>44</v>
      </c>
      <c r="I163" t="s">
        <v>14</v>
      </c>
      <c r="J163" t="s">
        <v>638</v>
      </c>
      <c r="K163" t="str">
        <f>IFERROR(VLOOKUP(Table1[[#This Row],[University ID]],TestScores!$A$1:$B$39,2,FALSE), "Not Posted")</f>
        <v>Not Posted</v>
      </c>
    </row>
    <row r="164" spans="1:11" x14ac:dyDescent="0.3">
      <c r="A164" s="7">
        <v>9259</v>
      </c>
      <c r="B164" t="s">
        <v>400</v>
      </c>
      <c r="C164" t="s">
        <v>190</v>
      </c>
      <c r="D164" t="str">
        <f t="shared" si="2"/>
        <v>An Yin</v>
      </c>
      <c r="E164" t="s">
        <v>21</v>
      </c>
      <c r="F164" t="s">
        <v>22</v>
      </c>
      <c r="G164">
        <f>VLOOKUP(Table1[[#This Row],[ Major]],Table5[#All],2)</f>
        <v>86</v>
      </c>
      <c r="H164" t="s">
        <v>23</v>
      </c>
      <c r="I164" t="s">
        <v>14</v>
      </c>
      <c r="J164" t="s">
        <v>637</v>
      </c>
      <c r="K164" t="str">
        <f>IFERROR(VLOOKUP(Table1[[#This Row],[University ID]],TestScores!$A$1:$B$39,2,FALSE), "Not Posted")</f>
        <v>Not Posted</v>
      </c>
    </row>
    <row r="165" spans="1:11" x14ac:dyDescent="0.3">
      <c r="A165" s="7">
        <v>9260</v>
      </c>
      <c r="B165" t="s">
        <v>401</v>
      </c>
      <c r="C165" t="s">
        <v>402</v>
      </c>
      <c r="D165" t="str">
        <f t="shared" si="2"/>
        <v>Yue Ying Lin</v>
      </c>
      <c r="E165" t="s">
        <v>21</v>
      </c>
      <c r="F165" t="s">
        <v>22</v>
      </c>
      <c r="G165">
        <f>VLOOKUP(Table1[[#This Row],[ Major]],Table5[#All],2)</f>
        <v>86</v>
      </c>
      <c r="H165" t="s">
        <v>23</v>
      </c>
      <c r="I165" t="s">
        <v>14</v>
      </c>
      <c r="J165" t="s">
        <v>639</v>
      </c>
      <c r="K165" t="str">
        <f>IFERROR(VLOOKUP(Table1[[#This Row],[University ID]],TestScores!$A$1:$B$39,2,FALSE), "Not Posted")</f>
        <v>Not Posted</v>
      </c>
    </row>
    <row r="166" spans="1:11" x14ac:dyDescent="0.3">
      <c r="A166" s="7">
        <v>9261</v>
      </c>
      <c r="B166" t="s">
        <v>403</v>
      </c>
      <c r="C166" t="s">
        <v>404</v>
      </c>
      <c r="D166" t="str">
        <f t="shared" si="2"/>
        <v>Ye Tsou</v>
      </c>
      <c r="E166" t="s">
        <v>21</v>
      </c>
      <c r="F166" t="s">
        <v>22</v>
      </c>
      <c r="G166">
        <f>VLOOKUP(Table1[[#This Row],[ Major]],Table5[#All],2)</f>
        <v>86</v>
      </c>
      <c r="H166" t="s">
        <v>13</v>
      </c>
      <c r="I166" t="s">
        <v>14</v>
      </c>
      <c r="J166" t="s">
        <v>641</v>
      </c>
      <c r="K166" t="str">
        <f>IFERROR(VLOOKUP(Table1[[#This Row],[University ID]],TestScores!$A$1:$B$39,2,FALSE), "Not Posted")</f>
        <v>Not Posted</v>
      </c>
    </row>
    <row r="167" spans="1:11" x14ac:dyDescent="0.3">
      <c r="A167" s="7">
        <v>9262</v>
      </c>
      <c r="B167" t="s">
        <v>405</v>
      </c>
      <c r="C167" t="s">
        <v>406</v>
      </c>
      <c r="D167" t="str">
        <f t="shared" si="2"/>
        <v>Kuan-Yin Tao</v>
      </c>
      <c r="E167" t="s">
        <v>179</v>
      </c>
      <c r="F167" t="s">
        <v>95</v>
      </c>
      <c r="G167">
        <f>VLOOKUP(Table1[[#This Row],[ Major]],Table5[#All],2)</f>
        <v>24</v>
      </c>
      <c r="H167" t="s">
        <v>109</v>
      </c>
      <c r="I167" t="s">
        <v>14</v>
      </c>
      <c r="J167" t="s">
        <v>641</v>
      </c>
      <c r="K167" t="str">
        <f>IFERROR(VLOOKUP(Table1[[#This Row],[University ID]],TestScores!$A$1:$B$39,2,FALSE), "Not Posted")</f>
        <v>Not Posted</v>
      </c>
    </row>
    <row r="168" spans="1:11" x14ac:dyDescent="0.3">
      <c r="A168" s="7">
        <v>9263</v>
      </c>
      <c r="B168" t="s">
        <v>407</v>
      </c>
      <c r="C168" t="s">
        <v>408</v>
      </c>
      <c r="D168" t="str">
        <f t="shared" si="2"/>
        <v>Yue You Kung</v>
      </c>
      <c r="E168" t="s">
        <v>33</v>
      </c>
      <c r="F168" t="s">
        <v>34</v>
      </c>
      <c r="G168">
        <f>VLOOKUP(Table1[[#This Row],[ Major]],Table5[#All],2)</f>
        <v>74</v>
      </c>
      <c r="H168" t="s">
        <v>23</v>
      </c>
      <c r="I168" t="s">
        <v>14</v>
      </c>
      <c r="J168" t="s">
        <v>640</v>
      </c>
      <c r="K168" t="str">
        <f>IFERROR(VLOOKUP(Table1[[#This Row],[University ID]],TestScores!$A$1:$B$39,2,FALSE), "Not Posted")</f>
        <v>Not Posted</v>
      </c>
    </row>
    <row r="169" spans="1:11" x14ac:dyDescent="0.3">
      <c r="A169" s="7">
        <v>9264</v>
      </c>
      <c r="B169" t="s">
        <v>409</v>
      </c>
      <c r="C169" t="s">
        <v>360</v>
      </c>
      <c r="D169" t="str">
        <f t="shared" si="2"/>
        <v>Jin Chin</v>
      </c>
      <c r="E169" t="s">
        <v>21</v>
      </c>
      <c r="F169" t="s">
        <v>22</v>
      </c>
      <c r="G169">
        <f>VLOOKUP(Table1[[#This Row],[ Major]],Table5[#All],2)</f>
        <v>86</v>
      </c>
      <c r="H169" t="s">
        <v>53</v>
      </c>
      <c r="I169" t="s">
        <v>24</v>
      </c>
      <c r="J169" t="s">
        <v>170</v>
      </c>
      <c r="K169" t="str">
        <f>IFERROR(VLOOKUP(Table1[[#This Row],[University ID]],TestScores!$A$1:$B$39,2,FALSE), "Not Posted")</f>
        <v>Not Posted</v>
      </c>
    </row>
    <row r="170" spans="1:11" x14ac:dyDescent="0.3">
      <c r="A170" s="7">
        <v>9265</v>
      </c>
      <c r="B170" t="s">
        <v>410</v>
      </c>
      <c r="C170" t="s">
        <v>378</v>
      </c>
      <c r="D170" t="str">
        <f t="shared" si="2"/>
        <v>Anthony Rogers</v>
      </c>
      <c r="E170" t="s">
        <v>21</v>
      </c>
      <c r="F170" t="s">
        <v>22</v>
      </c>
      <c r="G170">
        <f>VLOOKUP(Table1[[#This Row],[ Major]],Table5[#All],2)</f>
        <v>86</v>
      </c>
      <c r="H170" t="s">
        <v>13</v>
      </c>
      <c r="I170" t="s">
        <v>14</v>
      </c>
      <c r="J170" t="s">
        <v>641</v>
      </c>
      <c r="K170" t="str">
        <f>IFERROR(VLOOKUP(Table1[[#This Row],[University ID]],TestScores!$A$1:$B$39,2,FALSE), "Not Posted")</f>
        <v>Not Posted</v>
      </c>
    </row>
    <row r="171" spans="1:11" x14ac:dyDescent="0.3">
      <c r="A171" s="7">
        <v>9266</v>
      </c>
      <c r="B171" t="s">
        <v>411</v>
      </c>
      <c r="C171" t="s">
        <v>412</v>
      </c>
      <c r="D171" t="str">
        <f t="shared" si="2"/>
        <v>Fernando Ortiz</v>
      </c>
      <c r="E171" t="s">
        <v>27</v>
      </c>
      <c r="F171" t="s">
        <v>28</v>
      </c>
      <c r="G171">
        <f>VLOOKUP(Table1[[#This Row],[ Major]],Table5[#All],2)</f>
        <v>46</v>
      </c>
      <c r="H171" t="s">
        <v>13</v>
      </c>
      <c r="I171" t="s">
        <v>14</v>
      </c>
      <c r="J171" t="s">
        <v>635</v>
      </c>
      <c r="K171" t="str">
        <f>IFERROR(VLOOKUP(Table1[[#This Row],[University ID]],TestScores!$A$1:$B$39,2,FALSE), "Not Posted")</f>
        <v>Not Posted</v>
      </c>
    </row>
    <row r="172" spans="1:11" x14ac:dyDescent="0.3">
      <c r="A172" s="7">
        <v>9267</v>
      </c>
      <c r="B172" t="s">
        <v>413</v>
      </c>
      <c r="C172" t="s">
        <v>414</v>
      </c>
      <c r="D172" t="str">
        <f t="shared" si="2"/>
        <v>Eugene Grillo</v>
      </c>
      <c r="E172" t="s">
        <v>341</v>
      </c>
      <c r="F172" t="s">
        <v>18</v>
      </c>
      <c r="G172">
        <f>VLOOKUP(Table1[[#This Row],[ Major]],Table5[#All],2)</f>
        <v>36</v>
      </c>
      <c r="H172" t="s">
        <v>53</v>
      </c>
      <c r="I172" t="s">
        <v>14</v>
      </c>
      <c r="J172" t="s">
        <v>636</v>
      </c>
      <c r="K172" t="str">
        <f>IFERROR(VLOOKUP(Table1[[#This Row],[University ID]],TestScores!$A$1:$B$39,2,FALSE), "Not Posted")</f>
        <v>Not Posted</v>
      </c>
    </row>
    <row r="173" spans="1:11" x14ac:dyDescent="0.3">
      <c r="A173" s="7">
        <v>9268</v>
      </c>
      <c r="B173" t="s">
        <v>361</v>
      </c>
      <c r="C173" t="s">
        <v>415</v>
      </c>
      <c r="D173" t="str">
        <f t="shared" si="2"/>
        <v>Shing Sun</v>
      </c>
      <c r="E173" t="s">
        <v>21</v>
      </c>
      <c r="F173" t="s">
        <v>22</v>
      </c>
      <c r="G173">
        <f>VLOOKUP(Table1[[#This Row],[ Major]],Table5[#All],2)</f>
        <v>86</v>
      </c>
      <c r="H173" t="s">
        <v>53</v>
      </c>
      <c r="I173" t="s">
        <v>14</v>
      </c>
      <c r="J173" t="s">
        <v>635</v>
      </c>
      <c r="K173" t="str">
        <f>IFERROR(VLOOKUP(Table1[[#This Row],[University ID]],TestScores!$A$1:$B$39,2,FALSE), "Not Posted")</f>
        <v>Not Posted</v>
      </c>
    </row>
    <row r="174" spans="1:11" x14ac:dyDescent="0.3">
      <c r="A174" s="7">
        <v>9269</v>
      </c>
      <c r="B174" t="s">
        <v>416</v>
      </c>
      <c r="C174" t="s">
        <v>417</v>
      </c>
      <c r="D174" t="str">
        <f t="shared" si="2"/>
        <v>Guan-yin Fan</v>
      </c>
      <c r="E174" t="s">
        <v>21</v>
      </c>
      <c r="F174" t="s">
        <v>22</v>
      </c>
      <c r="G174">
        <f>VLOOKUP(Table1[[#This Row],[ Major]],Table5[#All],2)</f>
        <v>86</v>
      </c>
      <c r="H174" t="s">
        <v>23</v>
      </c>
      <c r="I174" t="s">
        <v>24</v>
      </c>
      <c r="J174" t="s">
        <v>642</v>
      </c>
      <c r="K174" t="str">
        <f>IFERROR(VLOOKUP(Table1[[#This Row],[University ID]],TestScores!$A$1:$B$39,2,FALSE), "Not Posted")</f>
        <v>Not Posted</v>
      </c>
    </row>
    <row r="175" spans="1:11" x14ac:dyDescent="0.3">
      <c r="A175" s="7">
        <v>9270</v>
      </c>
      <c r="B175" t="s">
        <v>418</v>
      </c>
      <c r="C175" t="s">
        <v>419</v>
      </c>
      <c r="D175" t="str">
        <f t="shared" si="2"/>
        <v>Bi Tsai</v>
      </c>
      <c r="E175" t="s">
        <v>21</v>
      </c>
      <c r="F175" t="s">
        <v>22</v>
      </c>
      <c r="G175">
        <f>VLOOKUP(Table1[[#This Row],[ Major]],Table5[#All],2)</f>
        <v>86</v>
      </c>
      <c r="H175" t="s">
        <v>23</v>
      </c>
      <c r="I175" t="s">
        <v>14</v>
      </c>
      <c r="J175" t="s">
        <v>640</v>
      </c>
      <c r="K175" t="str">
        <f>IFERROR(VLOOKUP(Table1[[#This Row],[University ID]],TestScores!$A$1:$B$39,2,FALSE), "Not Posted")</f>
        <v>Not Posted</v>
      </c>
    </row>
    <row r="176" spans="1:11" x14ac:dyDescent="0.3">
      <c r="A176" s="7">
        <v>9271</v>
      </c>
      <c r="B176" t="s">
        <v>420</v>
      </c>
      <c r="C176" t="s">
        <v>421</v>
      </c>
      <c r="D176" t="str">
        <f t="shared" si="2"/>
        <v>Cheng Tai</v>
      </c>
      <c r="E176" t="s">
        <v>21</v>
      </c>
      <c r="F176" t="s">
        <v>22</v>
      </c>
      <c r="G176">
        <f>VLOOKUP(Table1[[#This Row],[ Major]],Table5[#All],2)</f>
        <v>86</v>
      </c>
      <c r="H176" t="s">
        <v>53</v>
      </c>
      <c r="I176" t="s">
        <v>14</v>
      </c>
      <c r="J176" t="s">
        <v>640</v>
      </c>
      <c r="K176" t="str">
        <f>IFERROR(VLOOKUP(Table1[[#This Row],[University ID]],TestScores!$A$1:$B$39,2,FALSE), "Not Posted")</f>
        <v>Not Posted</v>
      </c>
    </row>
    <row r="177" spans="1:11" x14ac:dyDescent="0.3">
      <c r="A177" s="7">
        <v>9272</v>
      </c>
      <c r="B177" t="s">
        <v>422</v>
      </c>
      <c r="C177" t="s">
        <v>423</v>
      </c>
      <c r="D177" t="str">
        <f t="shared" si="2"/>
        <v>Serino Bouzuki</v>
      </c>
      <c r="E177" t="s">
        <v>11</v>
      </c>
      <c r="F177" t="s">
        <v>12</v>
      </c>
      <c r="G177">
        <f>VLOOKUP(Table1[[#This Row],[ Major]],Table5[#All],2)</f>
        <v>27</v>
      </c>
      <c r="H177" t="s">
        <v>13</v>
      </c>
      <c r="I177" t="s">
        <v>14</v>
      </c>
      <c r="J177" t="s">
        <v>636</v>
      </c>
      <c r="K177" t="str">
        <f>IFERROR(VLOOKUP(Table1[[#This Row],[University ID]],TestScores!$A$1:$B$39,2,FALSE), "Not Posted")</f>
        <v>Not Posted</v>
      </c>
    </row>
    <row r="178" spans="1:11" x14ac:dyDescent="0.3">
      <c r="A178" s="7">
        <v>9273</v>
      </c>
      <c r="B178" t="s">
        <v>424</v>
      </c>
      <c r="C178" t="s">
        <v>425</v>
      </c>
      <c r="D178" t="str">
        <f t="shared" si="2"/>
        <v>Nao Mori</v>
      </c>
      <c r="E178" t="s">
        <v>426</v>
      </c>
      <c r="F178" t="s">
        <v>645</v>
      </c>
      <c r="G178">
        <f>VLOOKUP(Table1[[#This Row],[ Major]],Table5[#All],2)</f>
        <v>21</v>
      </c>
      <c r="H178" t="s">
        <v>23</v>
      </c>
      <c r="I178" t="s">
        <v>14</v>
      </c>
      <c r="J178" t="s">
        <v>642</v>
      </c>
      <c r="K178" t="str">
        <f>IFERROR(VLOOKUP(Table1[[#This Row],[University ID]],TestScores!$A$1:$B$39,2,FALSE), "Not Posted")</f>
        <v>Not Posted</v>
      </c>
    </row>
    <row r="179" spans="1:11" x14ac:dyDescent="0.3">
      <c r="A179" s="7">
        <v>9274</v>
      </c>
      <c r="B179" t="s">
        <v>427</v>
      </c>
      <c r="C179" t="s">
        <v>428</v>
      </c>
      <c r="D179" t="str">
        <f t="shared" si="2"/>
        <v>Shinsuke Fujikawa</v>
      </c>
      <c r="E179" t="s">
        <v>38</v>
      </c>
      <c r="F179" t="s">
        <v>39</v>
      </c>
      <c r="G179">
        <f>VLOOKUP(Table1[[#This Row],[ Major]],Table5[#All],2)</f>
        <v>81</v>
      </c>
      <c r="H179" t="s">
        <v>13</v>
      </c>
      <c r="I179" t="s">
        <v>14</v>
      </c>
      <c r="J179" t="s">
        <v>638</v>
      </c>
      <c r="K179" t="str">
        <f>IFERROR(VLOOKUP(Table1[[#This Row],[University ID]],TestScores!$A$1:$B$39,2,FALSE), "Not Posted")</f>
        <v>Not Posted</v>
      </c>
    </row>
    <row r="180" spans="1:11" x14ac:dyDescent="0.3">
      <c r="A180" s="7">
        <v>9275</v>
      </c>
      <c r="B180" t="s">
        <v>429</v>
      </c>
      <c r="C180" t="s">
        <v>181</v>
      </c>
      <c r="D180" t="str">
        <f t="shared" si="2"/>
        <v>James Hostetter</v>
      </c>
      <c r="E180" t="s">
        <v>21</v>
      </c>
      <c r="F180" t="s">
        <v>22</v>
      </c>
      <c r="G180">
        <f>VLOOKUP(Table1[[#This Row],[ Major]],Table5[#All],2)</f>
        <v>86</v>
      </c>
      <c r="H180" t="s">
        <v>13</v>
      </c>
      <c r="I180" t="s">
        <v>14</v>
      </c>
      <c r="J180" t="s">
        <v>635</v>
      </c>
      <c r="K180" t="str">
        <f>IFERROR(VLOOKUP(Table1[[#This Row],[University ID]],TestScores!$A$1:$B$39,2,FALSE), "Not Posted")</f>
        <v>Not Posted</v>
      </c>
    </row>
    <row r="181" spans="1:11" x14ac:dyDescent="0.3">
      <c r="A181" s="7">
        <v>9276</v>
      </c>
      <c r="B181" t="s">
        <v>430</v>
      </c>
      <c r="C181" t="s">
        <v>431</v>
      </c>
      <c r="D181" t="str">
        <f t="shared" si="2"/>
        <v>Saaya Miyata</v>
      </c>
      <c r="E181" t="s">
        <v>64</v>
      </c>
      <c r="F181" t="s">
        <v>647</v>
      </c>
      <c r="G181">
        <f>VLOOKUP(Table1[[#This Row],[ Major]],Table5[#All],2)</f>
        <v>58</v>
      </c>
      <c r="H181" t="s">
        <v>13</v>
      </c>
      <c r="I181" t="s">
        <v>14</v>
      </c>
      <c r="J181" t="s">
        <v>642</v>
      </c>
      <c r="K181" t="str">
        <f>IFERROR(VLOOKUP(Table1[[#This Row],[University ID]],TestScores!$A$1:$B$39,2,FALSE), "Not Posted")</f>
        <v>Not Posted</v>
      </c>
    </row>
    <row r="182" spans="1:11" x14ac:dyDescent="0.3">
      <c r="A182" s="7">
        <v>9277</v>
      </c>
      <c r="B182" t="s">
        <v>432</v>
      </c>
      <c r="C182" t="s">
        <v>433</v>
      </c>
      <c r="D182" t="str">
        <f t="shared" si="2"/>
        <v>Shiyomi Sugihara</v>
      </c>
      <c r="E182" t="s">
        <v>33</v>
      </c>
      <c r="F182" t="s">
        <v>34</v>
      </c>
      <c r="G182">
        <f>VLOOKUP(Table1[[#This Row],[ Major]],Table5[#All],2)</f>
        <v>74</v>
      </c>
      <c r="H182" t="s">
        <v>13</v>
      </c>
      <c r="I182" t="s">
        <v>14</v>
      </c>
      <c r="J182" t="s">
        <v>636</v>
      </c>
      <c r="K182" t="str">
        <f>IFERROR(VLOOKUP(Table1[[#This Row],[University ID]],TestScores!$A$1:$B$39,2,FALSE), "Not Posted")</f>
        <v>Not Posted</v>
      </c>
    </row>
    <row r="183" spans="1:11" x14ac:dyDescent="0.3">
      <c r="A183" s="7">
        <v>9278</v>
      </c>
      <c r="B183" t="s">
        <v>434</v>
      </c>
      <c r="C183" t="s">
        <v>435</v>
      </c>
      <c r="D183" t="str">
        <f t="shared" si="2"/>
        <v>Joan Navarro</v>
      </c>
      <c r="E183" t="s">
        <v>227</v>
      </c>
      <c r="F183" t="s">
        <v>228</v>
      </c>
      <c r="G183">
        <f>VLOOKUP(Table1[[#This Row],[ Major]],Table5[#All],2)</f>
        <v>26</v>
      </c>
      <c r="H183" t="s">
        <v>29</v>
      </c>
      <c r="I183" t="s">
        <v>14</v>
      </c>
      <c r="J183" t="s">
        <v>638</v>
      </c>
      <c r="K183" t="str">
        <f>IFERROR(VLOOKUP(Table1[[#This Row],[University ID]],TestScores!$A$1:$B$39,2,FALSE), "Not Posted")</f>
        <v>Not Posted</v>
      </c>
    </row>
    <row r="184" spans="1:11" x14ac:dyDescent="0.3">
      <c r="A184" s="7">
        <v>9279</v>
      </c>
      <c r="B184" t="s">
        <v>436</v>
      </c>
      <c r="C184" t="s">
        <v>437</v>
      </c>
      <c r="D184" t="str">
        <f t="shared" si="2"/>
        <v>Risae Koga</v>
      </c>
      <c r="E184" t="s">
        <v>67</v>
      </c>
      <c r="F184" t="s">
        <v>68</v>
      </c>
      <c r="G184">
        <f>VLOOKUP(Table1[[#This Row],[ Major]],Table5[#All],2)</f>
        <v>49</v>
      </c>
      <c r="H184" t="s">
        <v>13</v>
      </c>
      <c r="I184" t="s">
        <v>14</v>
      </c>
      <c r="J184" t="s">
        <v>637</v>
      </c>
      <c r="K184" t="str">
        <f>IFERROR(VLOOKUP(Table1[[#This Row],[University ID]],TestScores!$A$1:$B$39,2,FALSE), "Not Posted")</f>
        <v>Not Posted</v>
      </c>
    </row>
    <row r="185" spans="1:11" x14ac:dyDescent="0.3">
      <c r="A185" s="7">
        <v>9280</v>
      </c>
      <c r="B185" t="s">
        <v>438</v>
      </c>
      <c r="C185" t="s">
        <v>439</v>
      </c>
      <c r="D185" t="str">
        <f t="shared" si="2"/>
        <v>Loreta Roldán Jasso</v>
      </c>
      <c r="E185" t="s">
        <v>108</v>
      </c>
      <c r="F185" t="s">
        <v>28</v>
      </c>
      <c r="G185">
        <f>VLOOKUP(Table1[[#This Row],[ Major]],Table5[#All],2)</f>
        <v>46</v>
      </c>
      <c r="H185" t="s">
        <v>13</v>
      </c>
      <c r="I185" t="s">
        <v>14</v>
      </c>
      <c r="J185" t="s">
        <v>170</v>
      </c>
      <c r="K185" t="str">
        <f>IFERROR(VLOOKUP(Table1[[#This Row],[University ID]],TestScores!$A$1:$B$39,2,FALSE), "Not Posted")</f>
        <v>Not Posted</v>
      </c>
    </row>
    <row r="186" spans="1:11" x14ac:dyDescent="0.3">
      <c r="A186" s="7">
        <v>9281</v>
      </c>
      <c r="B186" t="s">
        <v>440</v>
      </c>
      <c r="C186" t="s">
        <v>441</v>
      </c>
      <c r="D186" t="str">
        <f t="shared" si="2"/>
        <v>Xia Tseng</v>
      </c>
      <c r="E186" t="s">
        <v>42</v>
      </c>
      <c r="F186" t="s">
        <v>43</v>
      </c>
      <c r="G186">
        <f>VLOOKUP(Table1[[#This Row],[ Major]],Table5[#All],2)</f>
        <v>75</v>
      </c>
      <c r="H186" t="s">
        <v>44</v>
      </c>
      <c r="I186" t="s">
        <v>14</v>
      </c>
      <c r="J186" t="s">
        <v>170</v>
      </c>
      <c r="K186" t="str">
        <f>IFERROR(VLOOKUP(Table1[[#This Row],[University ID]],TestScores!$A$1:$B$39,2,FALSE), "Not Posted")</f>
        <v>Not Posted</v>
      </c>
    </row>
    <row r="187" spans="1:11" x14ac:dyDescent="0.3">
      <c r="A187" s="7">
        <v>9282</v>
      </c>
      <c r="B187" t="s">
        <v>442</v>
      </c>
      <c r="C187" t="s">
        <v>443</v>
      </c>
      <c r="D187" t="str">
        <f t="shared" si="2"/>
        <v>Xin Qian T'an</v>
      </c>
      <c r="E187" t="s">
        <v>118</v>
      </c>
      <c r="F187" t="s">
        <v>119</v>
      </c>
      <c r="G187">
        <f>VLOOKUP(Table1[[#This Row],[ Major]],Table5[#All],2)</f>
        <v>41</v>
      </c>
      <c r="H187" t="s">
        <v>23</v>
      </c>
      <c r="I187" t="s">
        <v>14</v>
      </c>
      <c r="J187" t="s">
        <v>641</v>
      </c>
      <c r="K187" t="str">
        <f>IFERROR(VLOOKUP(Table1[[#This Row],[University ID]],TestScores!$A$1:$B$39,2,FALSE), "Not Posted")</f>
        <v>Not Posted</v>
      </c>
    </row>
    <row r="188" spans="1:11" x14ac:dyDescent="0.3">
      <c r="A188" s="7">
        <v>9283</v>
      </c>
      <c r="B188" t="s">
        <v>444</v>
      </c>
      <c r="C188" t="s">
        <v>159</v>
      </c>
      <c r="D188" t="str">
        <f t="shared" si="2"/>
        <v>Scott Kirkendall</v>
      </c>
      <c r="E188" t="s">
        <v>33</v>
      </c>
      <c r="F188" t="s">
        <v>34</v>
      </c>
      <c r="G188">
        <f>VLOOKUP(Table1[[#This Row],[ Major]],Table5[#All],2)</f>
        <v>74</v>
      </c>
      <c r="H188" t="s">
        <v>35</v>
      </c>
      <c r="I188" t="s">
        <v>24</v>
      </c>
      <c r="J188" t="s">
        <v>641</v>
      </c>
      <c r="K188" t="str">
        <f>IFERROR(VLOOKUP(Table1[[#This Row],[University ID]],TestScores!$A$1:$B$39,2,FALSE), "Not Posted")</f>
        <v>Not Posted</v>
      </c>
    </row>
    <row r="189" spans="1:11" x14ac:dyDescent="0.3">
      <c r="A189" s="7">
        <v>9284</v>
      </c>
      <c r="B189" t="s">
        <v>445</v>
      </c>
      <c r="C189" t="s">
        <v>446</v>
      </c>
      <c r="D189" t="str">
        <f t="shared" si="2"/>
        <v>Annabell Sikes</v>
      </c>
      <c r="E189" t="s">
        <v>332</v>
      </c>
      <c r="F189" t="s">
        <v>91</v>
      </c>
      <c r="G189">
        <f>VLOOKUP(Table1[[#This Row],[ Major]],Table5[#All],2)</f>
        <v>85</v>
      </c>
      <c r="H189" t="s">
        <v>29</v>
      </c>
      <c r="I189" t="s">
        <v>14</v>
      </c>
      <c r="J189" t="s">
        <v>635</v>
      </c>
      <c r="K189" t="str">
        <f>IFERROR(VLOOKUP(Table1[[#This Row],[University ID]],TestScores!$A$1:$B$39,2,FALSE), "Not Posted")</f>
        <v>Not Posted</v>
      </c>
    </row>
    <row r="190" spans="1:11" x14ac:dyDescent="0.3">
      <c r="A190" s="7">
        <v>9285</v>
      </c>
      <c r="B190" t="s">
        <v>447</v>
      </c>
      <c r="C190" t="s">
        <v>448</v>
      </c>
      <c r="D190" t="str">
        <f t="shared" si="2"/>
        <v>Sarah Sanders</v>
      </c>
      <c r="E190" t="s">
        <v>341</v>
      </c>
      <c r="F190" t="s">
        <v>18</v>
      </c>
      <c r="G190">
        <f>VLOOKUP(Table1[[#This Row],[ Major]],Table5[#All],2)</f>
        <v>36</v>
      </c>
      <c r="H190" t="s">
        <v>13</v>
      </c>
      <c r="I190" t="s">
        <v>14</v>
      </c>
      <c r="J190" t="s">
        <v>635</v>
      </c>
      <c r="K190" t="str">
        <f>IFERROR(VLOOKUP(Table1[[#This Row],[University ID]],TestScores!$A$1:$B$39,2,FALSE), "Not Posted")</f>
        <v>Not Posted</v>
      </c>
    </row>
    <row r="191" spans="1:11" x14ac:dyDescent="0.3">
      <c r="A191" s="7">
        <v>9286</v>
      </c>
      <c r="B191" t="s">
        <v>449</v>
      </c>
      <c r="C191" t="s">
        <v>82</v>
      </c>
      <c r="D191" t="str">
        <f t="shared" si="2"/>
        <v>Richard Rice</v>
      </c>
      <c r="E191" t="s">
        <v>21</v>
      </c>
      <c r="F191" t="s">
        <v>22</v>
      </c>
      <c r="G191">
        <f>VLOOKUP(Table1[[#This Row],[ Major]],Table5[#All],2)</f>
        <v>86</v>
      </c>
      <c r="H191" t="s">
        <v>29</v>
      </c>
      <c r="I191" t="s">
        <v>14</v>
      </c>
      <c r="J191" t="s">
        <v>639</v>
      </c>
      <c r="K191" t="str">
        <f>IFERROR(VLOOKUP(Table1[[#This Row],[University ID]],TestScores!$A$1:$B$39,2,FALSE), "Not Posted")</f>
        <v>Not Posted</v>
      </c>
    </row>
    <row r="192" spans="1:11" x14ac:dyDescent="0.3">
      <c r="A192" s="7">
        <v>9287</v>
      </c>
      <c r="B192" t="s">
        <v>330</v>
      </c>
      <c r="C192" t="s">
        <v>450</v>
      </c>
      <c r="D192" t="str">
        <f t="shared" si="2"/>
        <v>Russell Martin</v>
      </c>
      <c r="E192" t="s">
        <v>451</v>
      </c>
      <c r="F192" t="s">
        <v>91</v>
      </c>
      <c r="G192">
        <f>VLOOKUP(Table1[[#This Row],[ Major]],Table5[#All],2)</f>
        <v>85</v>
      </c>
      <c r="H192" t="s">
        <v>35</v>
      </c>
      <c r="I192" t="s">
        <v>24</v>
      </c>
      <c r="J192" t="s">
        <v>636</v>
      </c>
      <c r="K192" t="str">
        <f>IFERROR(VLOOKUP(Table1[[#This Row],[University ID]],TestScores!$A$1:$B$39,2,FALSE), "Not Posted")</f>
        <v>Not Posted</v>
      </c>
    </row>
    <row r="193" spans="1:11" x14ac:dyDescent="0.3">
      <c r="A193" s="7">
        <v>9288</v>
      </c>
      <c r="B193" t="s">
        <v>143</v>
      </c>
      <c r="C193" t="s">
        <v>31</v>
      </c>
      <c r="D193" t="str">
        <f t="shared" si="2"/>
        <v>Mary Jordan</v>
      </c>
      <c r="E193" t="s">
        <v>33</v>
      </c>
      <c r="F193" t="s">
        <v>34</v>
      </c>
      <c r="G193">
        <f>VLOOKUP(Table1[[#This Row],[ Major]],Table5[#All],2)</f>
        <v>74</v>
      </c>
      <c r="H193" t="s">
        <v>13</v>
      </c>
      <c r="I193" t="s">
        <v>14</v>
      </c>
      <c r="J193" t="s">
        <v>641</v>
      </c>
      <c r="K193" t="str">
        <f>IFERROR(VLOOKUP(Table1[[#This Row],[University ID]],TestScores!$A$1:$B$39,2,FALSE), "Not Posted")</f>
        <v>Not Posted</v>
      </c>
    </row>
    <row r="194" spans="1:11" x14ac:dyDescent="0.3">
      <c r="A194" s="7">
        <v>9289</v>
      </c>
      <c r="B194" t="s">
        <v>452</v>
      </c>
      <c r="C194" t="s">
        <v>453</v>
      </c>
      <c r="D194" t="str">
        <f t="shared" si="2"/>
        <v>Tommy Mcwhorter</v>
      </c>
      <c r="E194" t="s">
        <v>118</v>
      </c>
      <c r="F194" t="s">
        <v>119</v>
      </c>
      <c r="G194">
        <f>VLOOKUP(Table1[[#This Row],[ Major]],Table5[#All],2)</f>
        <v>41</v>
      </c>
      <c r="H194" t="s">
        <v>13</v>
      </c>
      <c r="I194" t="s">
        <v>14</v>
      </c>
      <c r="J194" t="s">
        <v>642</v>
      </c>
      <c r="K194" t="str">
        <f>IFERROR(VLOOKUP(Table1[[#This Row],[University ID]],TestScores!$A$1:$B$39,2,FALSE), "Not Posted")</f>
        <v>Not Posted</v>
      </c>
    </row>
    <row r="195" spans="1:11" x14ac:dyDescent="0.3">
      <c r="A195" s="7">
        <v>9290</v>
      </c>
      <c r="B195" t="s">
        <v>454</v>
      </c>
      <c r="C195" t="s">
        <v>455</v>
      </c>
      <c r="D195" t="str">
        <f t="shared" si="2"/>
        <v>Kahoru Tada</v>
      </c>
      <c r="E195" t="s">
        <v>21</v>
      </c>
      <c r="F195" t="s">
        <v>22</v>
      </c>
      <c r="G195">
        <f>VLOOKUP(Table1[[#This Row],[ Major]],Table5[#All],2)</f>
        <v>86</v>
      </c>
      <c r="H195" t="s">
        <v>13</v>
      </c>
      <c r="I195" t="s">
        <v>14</v>
      </c>
      <c r="J195" t="s">
        <v>170</v>
      </c>
      <c r="K195" t="str">
        <f>IFERROR(VLOOKUP(Table1[[#This Row],[University ID]],TestScores!$A$1:$B$39,2,FALSE), "Not Posted")</f>
        <v>Not Posted</v>
      </c>
    </row>
    <row r="196" spans="1:11" x14ac:dyDescent="0.3">
      <c r="A196" s="7">
        <v>9291</v>
      </c>
      <c r="B196" t="s">
        <v>456</v>
      </c>
      <c r="C196" t="s">
        <v>457</v>
      </c>
      <c r="D196" t="str">
        <f t="shared" si="2"/>
        <v>Rose Edwards</v>
      </c>
      <c r="E196" t="s">
        <v>80</v>
      </c>
      <c r="F196" t="s">
        <v>646</v>
      </c>
      <c r="G196">
        <f>VLOOKUP(Table1[[#This Row],[ Major]],Table5[#All],2)</f>
        <v>60</v>
      </c>
      <c r="H196" t="s">
        <v>13</v>
      </c>
      <c r="I196" t="s">
        <v>14</v>
      </c>
      <c r="J196" t="s">
        <v>641</v>
      </c>
      <c r="K196" t="str">
        <f>IFERROR(VLOOKUP(Table1[[#This Row],[University ID]],TestScores!$A$1:$B$39,2,FALSE), "Not Posted")</f>
        <v>Not Posted</v>
      </c>
    </row>
    <row r="197" spans="1:11" x14ac:dyDescent="0.3">
      <c r="A197" s="7">
        <v>9292</v>
      </c>
      <c r="B197" t="s">
        <v>458</v>
      </c>
      <c r="C197" t="s">
        <v>210</v>
      </c>
      <c r="D197" t="str">
        <f t="shared" ref="D197:D260" si="3">CONCATENATE(C197," ",B197)</f>
        <v>Dewei Hsia</v>
      </c>
      <c r="E197" t="s">
        <v>38</v>
      </c>
      <c r="F197" t="s">
        <v>39</v>
      </c>
      <c r="G197">
        <f>VLOOKUP(Table1[[#This Row],[ Major]],Table5[#All],2)</f>
        <v>81</v>
      </c>
      <c r="H197" t="s">
        <v>53</v>
      </c>
      <c r="I197" t="s">
        <v>14</v>
      </c>
      <c r="J197" t="s">
        <v>170</v>
      </c>
      <c r="K197" t="str">
        <f>IFERROR(VLOOKUP(Table1[[#This Row],[University ID]],TestScores!$A$1:$B$39,2,FALSE), "Not Posted")</f>
        <v>Not Posted</v>
      </c>
    </row>
    <row r="198" spans="1:11" x14ac:dyDescent="0.3">
      <c r="A198" s="7">
        <v>9293</v>
      </c>
      <c r="B198" t="s">
        <v>459</v>
      </c>
      <c r="C198" t="s">
        <v>460</v>
      </c>
      <c r="D198" t="str">
        <f t="shared" si="3"/>
        <v>Natsuyo Kitano</v>
      </c>
      <c r="E198" t="s">
        <v>33</v>
      </c>
      <c r="F198" t="s">
        <v>34</v>
      </c>
      <c r="G198">
        <f>VLOOKUP(Table1[[#This Row],[ Major]],Table5[#All],2)</f>
        <v>74</v>
      </c>
      <c r="H198" t="s">
        <v>35</v>
      </c>
      <c r="I198" t="s">
        <v>14</v>
      </c>
      <c r="J198" t="s">
        <v>640</v>
      </c>
      <c r="K198" t="str">
        <f>IFERROR(VLOOKUP(Table1[[#This Row],[University ID]],TestScores!$A$1:$B$39,2,FALSE), "Not Posted")</f>
        <v>Not Posted</v>
      </c>
    </row>
    <row r="199" spans="1:11" x14ac:dyDescent="0.3">
      <c r="A199" s="7">
        <v>9294</v>
      </c>
      <c r="B199" t="s">
        <v>461</v>
      </c>
      <c r="C199" t="s">
        <v>462</v>
      </c>
      <c r="D199" t="str">
        <f t="shared" si="3"/>
        <v>Sayo Kubo</v>
      </c>
      <c r="E199" t="s">
        <v>358</v>
      </c>
      <c r="F199" t="s">
        <v>91</v>
      </c>
      <c r="G199">
        <f>VLOOKUP(Table1[[#This Row],[ Major]],Table5[#All],2)</f>
        <v>85</v>
      </c>
      <c r="H199" t="s">
        <v>35</v>
      </c>
      <c r="I199" t="s">
        <v>14</v>
      </c>
      <c r="J199" t="s">
        <v>641</v>
      </c>
      <c r="K199" t="str">
        <f>IFERROR(VLOOKUP(Table1[[#This Row],[University ID]],TestScores!$A$1:$B$39,2,FALSE), "Not Posted")</f>
        <v>Not Posted</v>
      </c>
    </row>
    <row r="200" spans="1:11" x14ac:dyDescent="0.3">
      <c r="A200" s="7">
        <v>9295</v>
      </c>
      <c r="B200" t="s">
        <v>463</v>
      </c>
      <c r="C200" t="s">
        <v>464</v>
      </c>
      <c r="D200" t="str">
        <f t="shared" si="3"/>
        <v>Chihoko Kurata</v>
      </c>
      <c r="E200" t="s">
        <v>21</v>
      </c>
      <c r="F200" t="s">
        <v>22</v>
      </c>
      <c r="G200">
        <f>VLOOKUP(Table1[[#This Row],[ Major]],Table5[#All],2)</f>
        <v>86</v>
      </c>
      <c r="H200" t="s">
        <v>23</v>
      </c>
      <c r="I200" t="s">
        <v>14</v>
      </c>
      <c r="J200" t="s">
        <v>637</v>
      </c>
      <c r="K200" t="str">
        <f>IFERROR(VLOOKUP(Table1[[#This Row],[University ID]],TestScores!$A$1:$B$39,2,FALSE), "Not Posted")</f>
        <v>Not Posted</v>
      </c>
    </row>
    <row r="201" spans="1:11" x14ac:dyDescent="0.3">
      <c r="A201" s="7">
        <v>9296</v>
      </c>
      <c r="B201" t="s">
        <v>465</v>
      </c>
      <c r="C201" t="s">
        <v>466</v>
      </c>
      <c r="D201" t="str">
        <f t="shared" si="3"/>
        <v>Maurice Inglis</v>
      </c>
      <c r="E201" t="s">
        <v>21</v>
      </c>
      <c r="F201" t="s">
        <v>22</v>
      </c>
      <c r="G201">
        <f>VLOOKUP(Table1[[#This Row],[ Major]],Table5[#All],2)</f>
        <v>86</v>
      </c>
      <c r="H201" t="s">
        <v>23</v>
      </c>
      <c r="I201" t="s">
        <v>14</v>
      </c>
      <c r="J201" t="s">
        <v>640</v>
      </c>
      <c r="K201" t="str">
        <f>IFERROR(VLOOKUP(Table1[[#This Row],[University ID]],TestScores!$A$1:$B$39,2,FALSE), "Not Posted")</f>
        <v>Not Posted</v>
      </c>
    </row>
    <row r="202" spans="1:11" x14ac:dyDescent="0.3">
      <c r="A202" s="7">
        <v>9297</v>
      </c>
      <c r="B202" t="s">
        <v>467</v>
      </c>
      <c r="C202" t="s">
        <v>468</v>
      </c>
      <c r="D202" t="str">
        <f t="shared" si="3"/>
        <v>Fuyuka Aoki</v>
      </c>
      <c r="E202" t="s">
        <v>94</v>
      </c>
      <c r="F202" t="s">
        <v>95</v>
      </c>
      <c r="G202">
        <f>VLOOKUP(Table1[[#This Row],[ Major]],Table5[#All],2)</f>
        <v>24</v>
      </c>
      <c r="H202" t="s">
        <v>13</v>
      </c>
      <c r="I202" t="s">
        <v>24</v>
      </c>
      <c r="J202" t="s">
        <v>170</v>
      </c>
      <c r="K202" t="str">
        <f>IFERROR(VLOOKUP(Table1[[#This Row],[University ID]],TestScores!$A$1:$B$39,2,FALSE), "Not Posted")</f>
        <v>Not Posted</v>
      </c>
    </row>
    <row r="203" spans="1:11" x14ac:dyDescent="0.3">
      <c r="A203" s="7">
        <v>9298</v>
      </c>
      <c r="B203" t="s">
        <v>469</v>
      </c>
      <c r="C203" t="s">
        <v>470</v>
      </c>
      <c r="D203" t="str">
        <f t="shared" si="3"/>
        <v>Ning Yen</v>
      </c>
      <c r="E203" t="s">
        <v>471</v>
      </c>
      <c r="F203" t="s">
        <v>645</v>
      </c>
      <c r="G203">
        <f>VLOOKUP(Table1[[#This Row],[ Major]],Table5[#All],2)</f>
        <v>21</v>
      </c>
      <c r="H203" t="s">
        <v>35</v>
      </c>
      <c r="I203" t="s">
        <v>24</v>
      </c>
      <c r="J203" t="s">
        <v>635</v>
      </c>
      <c r="K203" t="str">
        <f>IFERROR(VLOOKUP(Table1[[#This Row],[University ID]],TestScores!$A$1:$B$39,2,FALSE), "Not Posted")</f>
        <v>Not Posted</v>
      </c>
    </row>
    <row r="204" spans="1:11" x14ac:dyDescent="0.3">
      <c r="A204" s="7">
        <v>9299</v>
      </c>
      <c r="B204" t="s">
        <v>472</v>
      </c>
      <c r="C204" t="s">
        <v>473</v>
      </c>
      <c r="D204" t="str">
        <f t="shared" si="3"/>
        <v>Shigeki Tanikawa</v>
      </c>
      <c r="E204" t="s">
        <v>474</v>
      </c>
      <c r="F204" t="s">
        <v>91</v>
      </c>
      <c r="G204">
        <f>VLOOKUP(Table1[[#This Row],[ Major]],Table5[#All],2)</f>
        <v>85</v>
      </c>
      <c r="H204" t="s">
        <v>53</v>
      </c>
      <c r="I204" t="s">
        <v>14</v>
      </c>
      <c r="J204" t="s">
        <v>636</v>
      </c>
      <c r="K204" t="str">
        <f>IFERROR(VLOOKUP(Table1[[#This Row],[University ID]],TestScores!$A$1:$B$39,2,FALSE), "Not Posted")</f>
        <v>Not Posted</v>
      </c>
    </row>
    <row r="205" spans="1:11" x14ac:dyDescent="0.3">
      <c r="A205" s="7">
        <v>9300</v>
      </c>
      <c r="B205" t="s">
        <v>475</v>
      </c>
      <c r="C205" t="s">
        <v>476</v>
      </c>
      <c r="D205" t="str">
        <f t="shared" si="3"/>
        <v>Ryuuji Murai</v>
      </c>
      <c r="E205" t="s">
        <v>183</v>
      </c>
      <c r="F205" t="s">
        <v>184</v>
      </c>
      <c r="G205">
        <f>VLOOKUP(Table1[[#This Row],[ Major]],Table5[#All],2)</f>
        <v>20</v>
      </c>
      <c r="H205" t="s">
        <v>13</v>
      </c>
      <c r="I205" t="s">
        <v>14</v>
      </c>
      <c r="J205" t="s">
        <v>638</v>
      </c>
      <c r="K205" t="str">
        <f>IFERROR(VLOOKUP(Table1[[#This Row],[University ID]],TestScores!$A$1:$B$39,2,FALSE), "Not Posted")</f>
        <v>Not Posted</v>
      </c>
    </row>
    <row r="206" spans="1:11" x14ac:dyDescent="0.3">
      <c r="A206" s="7">
        <v>9301</v>
      </c>
      <c r="B206" t="s">
        <v>424</v>
      </c>
      <c r="C206" t="s">
        <v>477</v>
      </c>
      <c r="D206" t="str">
        <f t="shared" si="3"/>
        <v>Sonoko Mori</v>
      </c>
      <c r="E206" t="s">
        <v>21</v>
      </c>
      <c r="F206" t="s">
        <v>22</v>
      </c>
      <c r="G206">
        <f>VLOOKUP(Table1[[#This Row],[ Major]],Table5[#All],2)</f>
        <v>86</v>
      </c>
      <c r="H206" t="s">
        <v>23</v>
      </c>
      <c r="I206" t="s">
        <v>14</v>
      </c>
      <c r="J206" t="s">
        <v>640</v>
      </c>
      <c r="K206" t="str">
        <f>IFERROR(VLOOKUP(Table1[[#This Row],[University ID]],TestScores!$A$1:$B$39,2,FALSE), "Not Posted")</f>
        <v>Not Posted</v>
      </c>
    </row>
    <row r="207" spans="1:11" x14ac:dyDescent="0.3">
      <c r="A207" s="7">
        <v>9302</v>
      </c>
      <c r="B207" t="s">
        <v>478</v>
      </c>
      <c r="C207" t="s">
        <v>479</v>
      </c>
      <c r="D207" t="str">
        <f t="shared" si="3"/>
        <v>Kazuho Araki</v>
      </c>
      <c r="E207" t="s">
        <v>33</v>
      </c>
      <c r="F207" t="s">
        <v>34</v>
      </c>
      <c r="G207">
        <f>VLOOKUP(Table1[[#This Row],[ Major]],Table5[#All],2)</f>
        <v>74</v>
      </c>
      <c r="H207" t="s">
        <v>53</v>
      </c>
      <c r="I207" t="s">
        <v>14</v>
      </c>
      <c r="J207" t="s">
        <v>635</v>
      </c>
      <c r="K207" t="str">
        <f>IFERROR(VLOOKUP(Table1[[#This Row],[University ID]],TestScores!$A$1:$B$39,2,FALSE), "Not Posted")</f>
        <v>Not Posted</v>
      </c>
    </row>
    <row r="208" spans="1:11" x14ac:dyDescent="0.3">
      <c r="A208" s="7">
        <v>9303</v>
      </c>
      <c r="B208" t="s">
        <v>480</v>
      </c>
      <c r="C208" t="s">
        <v>481</v>
      </c>
      <c r="D208" t="str">
        <f t="shared" si="3"/>
        <v>Shiori Miyazaki</v>
      </c>
      <c r="E208" t="s">
        <v>33</v>
      </c>
      <c r="F208" t="s">
        <v>34</v>
      </c>
      <c r="G208">
        <f>VLOOKUP(Table1[[#This Row],[ Major]],Table5[#All],2)</f>
        <v>74</v>
      </c>
      <c r="H208" t="s">
        <v>35</v>
      </c>
      <c r="I208" t="s">
        <v>14</v>
      </c>
      <c r="J208" t="s">
        <v>642</v>
      </c>
      <c r="K208" t="str">
        <f>IFERROR(VLOOKUP(Table1[[#This Row],[University ID]],TestScores!$A$1:$B$39,2,FALSE), "Not Posted")</f>
        <v>Not Posted</v>
      </c>
    </row>
    <row r="209" spans="1:11" x14ac:dyDescent="0.3">
      <c r="A209" s="7">
        <v>9304</v>
      </c>
      <c r="B209" t="s">
        <v>482</v>
      </c>
      <c r="C209" t="s">
        <v>483</v>
      </c>
      <c r="D209" t="str">
        <f t="shared" si="3"/>
        <v>Engo Uchiumi</v>
      </c>
      <c r="E209" t="s">
        <v>484</v>
      </c>
      <c r="F209" t="s">
        <v>91</v>
      </c>
      <c r="G209">
        <f>VLOOKUP(Table1[[#This Row],[ Major]],Table5[#All],2)</f>
        <v>85</v>
      </c>
      <c r="H209" t="s">
        <v>53</v>
      </c>
      <c r="I209" t="s">
        <v>14</v>
      </c>
      <c r="J209" t="s">
        <v>635</v>
      </c>
      <c r="K209" t="str">
        <f>IFERROR(VLOOKUP(Table1[[#This Row],[University ID]],TestScores!$A$1:$B$39,2,FALSE), "Not Posted")</f>
        <v>Not Posted</v>
      </c>
    </row>
    <row r="210" spans="1:11" x14ac:dyDescent="0.3">
      <c r="A210" s="7">
        <v>9305</v>
      </c>
      <c r="B210" t="s">
        <v>485</v>
      </c>
      <c r="C210" t="s">
        <v>486</v>
      </c>
      <c r="D210" t="str">
        <f t="shared" si="3"/>
        <v>Ichirou Takeda</v>
      </c>
      <c r="E210" t="s">
        <v>227</v>
      </c>
      <c r="F210" t="s">
        <v>228</v>
      </c>
      <c r="G210">
        <f>VLOOKUP(Table1[[#This Row],[ Major]],Table5[#All],2)</f>
        <v>26</v>
      </c>
      <c r="H210" t="s">
        <v>23</v>
      </c>
      <c r="I210" t="s">
        <v>24</v>
      </c>
      <c r="J210" t="s">
        <v>640</v>
      </c>
      <c r="K210" t="str">
        <f>IFERROR(VLOOKUP(Table1[[#This Row],[University ID]],TestScores!$A$1:$B$39,2,FALSE), "Not Posted")</f>
        <v>Not Posted</v>
      </c>
    </row>
    <row r="211" spans="1:11" x14ac:dyDescent="0.3">
      <c r="A211" s="7">
        <v>9306</v>
      </c>
      <c r="B211" t="s">
        <v>487</v>
      </c>
      <c r="C211" t="s">
        <v>488</v>
      </c>
      <c r="D211" t="str">
        <f t="shared" si="3"/>
        <v>Sharon Webb</v>
      </c>
      <c r="E211" t="s">
        <v>64</v>
      </c>
      <c r="F211" t="s">
        <v>647</v>
      </c>
      <c r="G211">
        <f>VLOOKUP(Table1[[#This Row],[ Major]],Table5[#All],2)</f>
        <v>58</v>
      </c>
      <c r="H211" t="s">
        <v>23</v>
      </c>
      <c r="I211" t="s">
        <v>14</v>
      </c>
      <c r="J211" t="s">
        <v>638</v>
      </c>
      <c r="K211" t="str">
        <f>IFERROR(VLOOKUP(Table1[[#This Row],[University ID]],TestScores!$A$1:$B$39,2,FALSE), "Not Posted")</f>
        <v>Not Posted</v>
      </c>
    </row>
    <row r="212" spans="1:11" x14ac:dyDescent="0.3">
      <c r="A212" s="7">
        <v>9307</v>
      </c>
      <c r="B212" t="s">
        <v>489</v>
      </c>
      <c r="C212" t="s">
        <v>490</v>
      </c>
      <c r="D212" t="str">
        <f t="shared" si="3"/>
        <v>Sachiko Arakaki</v>
      </c>
      <c r="E212" t="s">
        <v>21</v>
      </c>
      <c r="F212" t="s">
        <v>22</v>
      </c>
      <c r="G212">
        <f>VLOOKUP(Table1[[#This Row],[ Major]],Table5[#All],2)</f>
        <v>86</v>
      </c>
      <c r="H212" t="s">
        <v>23</v>
      </c>
      <c r="I212" t="s">
        <v>14</v>
      </c>
      <c r="J212" t="s">
        <v>635</v>
      </c>
      <c r="K212" t="str">
        <f>IFERROR(VLOOKUP(Table1[[#This Row],[University ID]],TestScores!$A$1:$B$39,2,FALSE), "Not Posted")</f>
        <v>Not Posted</v>
      </c>
    </row>
    <row r="213" spans="1:11" x14ac:dyDescent="0.3">
      <c r="A213" s="7">
        <v>9308</v>
      </c>
      <c r="B213" t="s">
        <v>491</v>
      </c>
      <c r="C213" t="s">
        <v>492</v>
      </c>
      <c r="D213" t="str">
        <f t="shared" si="3"/>
        <v>Aiya Miki</v>
      </c>
      <c r="E213" t="s">
        <v>484</v>
      </c>
      <c r="F213" t="s">
        <v>91</v>
      </c>
      <c r="G213">
        <f>VLOOKUP(Table1[[#This Row],[ Major]],Table5[#All],2)</f>
        <v>85</v>
      </c>
      <c r="H213" t="s">
        <v>53</v>
      </c>
      <c r="I213" t="s">
        <v>14</v>
      </c>
      <c r="J213" t="s">
        <v>636</v>
      </c>
      <c r="K213" t="str">
        <f>IFERROR(VLOOKUP(Table1[[#This Row],[University ID]],TestScores!$A$1:$B$39,2,FALSE), "Not Posted")</f>
        <v>Not Posted</v>
      </c>
    </row>
    <row r="214" spans="1:11" x14ac:dyDescent="0.3">
      <c r="A214" s="7">
        <v>9309</v>
      </c>
      <c r="B214" t="s">
        <v>493</v>
      </c>
      <c r="C214" t="s">
        <v>493</v>
      </c>
      <c r="D214" t="str">
        <f t="shared" si="3"/>
        <v>Yuan Yuan</v>
      </c>
      <c r="E214" t="s">
        <v>21</v>
      </c>
      <c r="F214" t="s">
        <v>22</v>
      </c>
      <c r="G214">
        <f>VLOOKUP(Table1[[#This Row],[ Major]],Table5[#All],2)</f>
        <v>86</v>
      </c>
      <c r="H214" t="s">
        <v>208</v>
      </c>
      <c r="I214" t="s">
        <v>14</v>
      </c>
      <c r="J214" t="s">
        <v>638</v>
      </c>
      <c r="K214" t="str">
        <f>IFERROR(VLOOKUP(Table1[[#This Row],[University ID]],TestScores!$A$1:$B$39,2,FALSE), "Not Posted")</f>
        <v>Not Posted</v>
      </c>
    </row>
    <row r="215" spans="1:11" x14ac:dyDescent="0.3">
      <c r="A215" s="7">
        <v>9310</v>
      </c>
      <c r="B215" t="s">
        <v>494</v>
      </c>
      <c r="C215" t="s">
        <v>495</v>
      </c>
      <c r="D215" t="str">
        <f t="shared" si="3"/>
        <v>Kiyo Kojima</v>
      </c>
      <c r="E215" t="s">
        <v>64</v>
      </c>
      <c r="F215" t="s">
        <v>647</v>
      </c>
      <c r="G215">
        <f>VLOOKUP(Table1[[#This Row],[ Major]],Table5[#All],2)</f>
        <v>58</v>
      </c>
      <c r="H215" t="s">
        <v>53</v>
      </c>
      <c r="I215" t="s">
        <v>14</v>
      </c>
      <c r="J215" t="s">
        <v>637</v>
      </c>
      <c r="K215" t="str">
        <f>IFERROR(VLOOKUP(Table1[[#This Row],[University ID]],TestScores!$A$1:$B$39,2,FALSE), "Not Posted")</f>
        <v>Not Posted</v>
      </c>
    </row>
    <row r="216" spans="1:11" x14ac:dyDescent="0.3">
      <c r="A216" s="7">
        <v>9311</v>
      </c>
      <c r="B216" t="s">
        <v>496</v>
      </c>
      <c r="C216" t="s">
        <v>497</v>
      </c>
      <c r="D216" t="str">
        <f t="shared" si="3"/>
        <v>Ikuya Wakabayashi</v>
      </c>
      <c r="E216" t="s">
        <v>64</v>
      </c>
      <c r="F216" t="s">
        <v>647</v>
      </c>
      <c r="G216">
        <f>VLOOKUP(Table1[[#This Row],[ Major]],Table5[#All],2)</f>
        <v>58</v>
      </c>
      <c r="H216" t="s">
        <v>53</v>
      </c>
      <c r="I216" t="s">
        <v>14</v>
      </c>
      <c r="J216" t="s">
        <v>170</v>
      </c>
      <c r="K216" t="str">
        <f>IFERROR(VLOOKUP(Table1[[#This Row],[University ID]],TestScores!$A$1:$B$39,2,FALSE), "Not Posted")</f>
        <v>Not Posted</v>
      </c>
    </row>
    <row r="217" spans="1:11" x14ac:dyDescent="0.3">
      <c r="A217" s="7">
        <v>9312</v>
      </c>
      <c r="B217" t="s">
        <v>498</v>
      </c>
      <c r="C217" t="s">
        <v>499</v>
      </c>
      <c r="D217" t="str">
        <f t="shared" si="3"/>
        <v>Misayo Fukumoto</v>
      </c>
      <c r="E217" t="s">
        <v>21</v>
      </c>
      <c r="F217" t="s">
        <v>22</v>
      </c>
      <c r="G217">
        <f>VLOOKUP(Table1[[#This Row],[ Major]],Table5[#All],2)</f>
        <v>86</v>
      </c>
      <c r="H217" t="s">
        <v>23</v>
      </c>
      <c r="I217" t="s">
        <v>14</v>
      </c>
      <c r="J217" t="s">
        <v>635</v>
      </c>
      <c r="K217" t="str">
        <f>IFERROR(VLOOKUP(Table1[[#This Row],[University ID]],TestScores!$A$1:$B$39,2,FALSE), "Not Posted")</f>
        <v>Not Posted</v>
      </c>
    </row>
    <row r="218" spans="1:11" x14ac:dyDescent="0.3">
      <c r="A218" s="7">
        <v>9313</v>
      </c>
      <c r="B218" t="s">
        <v>500</v>
      </c>
      <c r="C218" t="s">
        <v>501</v>
      </c>
      <c r="D218" t="str">
        <f t="shared" si="3"/>
        <v>Matthew Cerda Laboy</v>
      </c>
      <c r="E218" t="s">
        <v>33</v>
      </c>
      <c r="F218" t="s">
        <v>34</v>
      </c>
      <c r="G218">
        <f>VLOOKUP(Table1[[#This Row],[ Major]],Table5[#All],2)</f>
        <v>74</v>
      </c>
      <c r="H218" t="s">
        <v>13</v>
      </c>
      <c r="I218" t="s">
        <v>14</v>
      </c>
      <c r="J218" t="s">
        <v>637</v>
      </c>
      <c r="K218" t="str">
        <f>IFERROR(VLOOKUP(Table1[[#This Row],[University ID]],TestScores!$A$1:$B$39,2,FALSE), "Not Posted")</f>
        <v>Not Posted</v>
      </c>
    </row>
    <row r="219" spans="1:11" x14ac:dyDescent="0.3">
      <c r="A219" s="7">
        <v>9314</v>
      </c>
      <c r="B219" t="s">
        <v>502</v>
      </c>
      <c r="C219" t="s">
        <v>503</v>
      </c>
      <c r="D219" t="str">
        <f t="shared" si="3"/>
        <v>Carissa Pacheco Laboy</v>
      </c>
      <c r="E219" t="s">
        <v>50</v>
      </c>
      <c r="F219" t="s">
        <v>649</v>
      </c>
      <c r="G219">
        <f>VLOOKUP(Table1[[#This Row],[ Major]],Table5[#All],2)</f>
        <v>64</v>
      </c>
      <c r="H219" t="s">
        <v>23</v>
      </c>
      <c r="I219" t="s">
        <v>14</v>
      </c>
      <c r="J219" t="s">
        <v>641</v>
      </c>
      <c r="K219" t="str">
        <f>IFERROR(VLOOKUP(Table1[[#This Row],[University ID]],TestScores!$A$1:$B$39,2,FALSE), "Not Posted")</f>
        <v>Not Posted</v>
      </c>
    </row>
    <row r="220" spans="1:11" x14ac:dyDescent="0.3">
      <c r="A220" s="7">
        <v>9315</v>
      </c>
      <c r="B220" t="s">
        <v>504</v>
      </c>
      <c r="C220" t="s">
        <v>505</v>
      </c>
      <c r="D220" t="str">
        <f t="shared" si="3"/>
        <v>Xia He Yüan</v>
      </c>
      <c r="E220" t="s">
        <v>33</v>
      </c>
      <c r="F220" t="s">
        <v>34</v>
      </c>
      <c r="G220">
        <f>VLOOKUP(Table1[[#This Row],[ Major]],Table5[#All],2)</f>
        <v>74</v>
      </c>
      <c r="H220" t="s">
        <v>23</v>
      </c>
      <c r="I220" t="s">
        <v>14</v>
      </c>
      <c r="J220" t="s">
        <v>640</v>
      </c>
      <c r="K220" t="str">
        <f>IFERROR(VLOOKUP(Table1[[#This Row],[University ID]],TestScores!$A$1:$B$39,2,FALSE), "Not Posted")</f>
        <v>Not Posted</v>
      </c>
    </row>
    <row r="221" spans="1:11" x14ac:dyDescent="0.3">
      <c r="A221" s="7">
        <v>9316</v>
      </c>
      <c r="B221" t="s">
        <v>506</v>
      </c>
      <c r="C221" t="s">
        <v>305</v>
      </c>
      <c r="D221" t="str">
        <f t="shared" si="3"/>
        <v>Jing Shih</v>
      </c>
      <c r="E221" t="s">
        <v>27</v>
      </c>
      <c r="F221" t="s">
        <v>28</v>
      </c>
      <c r="G221">
        <f>VLOOKUP(Table1[[#This Row],[ Major]],Table5[#All],2)</f>
        <v>46</v>
      </c>
      <c r="H221" t="s">
        <v>338</v>
      </c>
      <c r="I221" t="s">
        <v>14</v>
      </c>
      <c r="J221" t="s">
        <v>635</v>
      </c>
      <c r="K221" t="str">
        <f>IFERROR(VLOOKUP(Table1[[#This Row],[University ID]],TestScores!$A$1:$B$39,2,FALSE), "Not Posted")</f>
        <v>Not Posted</v>
      </c>
    </row>
    <row r="222" spans="1:11" x14ac:dyDescent="0.3">
      <c r="A222" s="7">
        <v>9317</v>
      </c>
      <c r="B222" t="s">
        <v>212</v>
      </c>
      <c r="C222" t="s">
        <v>401</v>
      </c>
      <c r="D222" t="str">
        <f t="shared" si="3"/>
        <v>Lin Liang</v>
      </c>
      <c r="E222" t="s">
        <v>183</v>
      </c>
      <c r="F222" t="s">
        <v>184</v>
      </c>
      <c r="G222">
        <f>VLOOKUP(Table1[[#This Row],[ Major]],Table5[#All],2)</f>
        <v>20</v>
      </c>
      <c r="H222" t="s">
        <v>35</v>
      </c>
      <c r="I222" t="s">
        <v>14</v>
      </c>
      <c r="J222" t="s">
        <v>638</v>
      </c>
      <c r="K222" t="str">
        <f>IFERROR(VLOOKUP(Table1[[#This Row],[University ID]],TestScores!$A$1:$B$39,2,FALSE), "Not Posted")</f>
        <v>Not Posted</v>
      </c>
    </row>
    <row r="223" spans="1:11" x14ac:dyDescent="0.3">
      <c r="A223" s="7">
        <v>9318</v>
      </c>
      <c r="B223" t="s">
        <v>506</v>
      </c>
      <c r="C223" t="s">
        <v>507</v>
      </c>
      <c r="D223" t="str">
        <f t="shared" si="3"/>
        <v>Sying Shih</v>
      </c>
      <c r="E223" t="s">
        <v>341</v>
      </c>
      <c r="F223" t="s">
        <v>18</v>
      </c>
      <c r="G223">
        <f>VLOOKUP(Table1[[#This Row],[ Major]],Table5[#All],2)</f>
        <v>36</v>
      </c>
      <c r="H223" t="s">
        <v>53</v>
      </c>
      <c r="I223" t="s">
        <v>14</v>
      </c>
      <c r="J223" t="s">
        <v>636</v>
      </c>
      <c r="K223" t="str">
        <f>IFERROR(VLOOKUP(Table1[[#This Row],[University ID]],TestScores!$A$1:$B$39,2,FALSE), "Not Posted")</f>
        <v>Not Posted</v>
      </c>
    </row>
    <row r="224" spans="1:11" x14ac:dyDescent="0.3">
      <c r="A224" s="7">
        <v>9319</v>
      </c>
      <c r="B224" t="s">
        <v>508</v>
      </c>
      <c r="C224" t="s">
        <v>140</v>
      </c>
      <c r="D224" t="str">
        <f t="shared" si="3"/>
        <v>Martha Cloutier</v>
      </c>
      <c r="E224" t="s">
        <v>308</v>
      </c>
      <c r="F224" t="s">
        <v>18</v>
      </c>
      <c r="G224">
        <f>VLOOKUP(Table1[[#This Row],[ Major]],Table5[#All],2)</f>
        <v>36</v>
      </c>
      <c r="H224" t="s">
        <v>23</v>
      </c>
      <c r="I224" t="s">
        <v>14</v>
      </c>
      <c r="J224" t="s">
        <v>638</v>
      </c>
      <c r="K224" t="str">
        <f>IFERROR(VLOOKUP(Table1[[#This Row],[University ID]],TestScores!$A$1:$B$39,2,FALSE), "Not Posted")</f>
        <v>Not Posted</v>
      </c>
    </row>
    <row r="225" spans="1:11" x14ac:dyDescent="0.3">
      <c r="A225" s="7">
        <v>9320</v>
      </c>
      <c r="B225" t="s">
        <v>509</v>
      </c>
      <c r="C225" t="s">
        <v>297</v>
      </c>
      <c r="D225" t="str">
        <f t="shared" si="3"/>
        <v>Joseph Carney</v>
      </c>
      <c r="E225" t="s">
        <v>451</v>
      </c>
      <c r="F225" t="s">
        <v>91</v>
      </c>
      <c r="G225">
        <f>VLOOKUP(Table1[[#This Row],[ Major]],Table5[#All],2)</f>
        <v>85</v>
      </c>
      <c r="H225" t="s">
        <v>35</v>
      </c>
      <c r="I225" t="s">
        <v>24</v>
      </c>
      <c r="J225" t="s">
        <v>640</v>
      </c>
      <c r="K225" t="str">
        <f>IFERROR(VLOOKUP(Table1[[#This Row],[University ID]],TestScores!$A$1:$B$39,2,FALSE), "Not Posted")</f>
        <v>Not Posted</v>
      </c>
    </row>
    <row r="226" spans="1:11" x14ac:dyDescent="0.3">
      <c r="A226" s="7">
        <v>9321</v>
      </c>
      <c r="B226" t="s">
        <v>116</v>
      </c>
      <c r="C226" t="s">
        <v>510</v>
      </c>
      <c r="D226" t="str">
        <f t="shared" si="3"/>
        <v>Chase Hughes</v>
      </c>
      <c r="E226" t="s">
        <v>27</v>
      </c>
      <c r="F226" t="s">
        <v>28</v>
      </c>
      <c r="G226">
        <f>VLOOKUP(Table1[[#This Row],[ Major]],Table5[#All],2)</f>
        <v>46</v>
      </c>
      <c r="H226" t="s">
        <v>53</v>
      </c>
      <c r="I226" t="s">
        <v>14</v>
      </c>
      <c r="J226" t="s">
        <v>641</v>
      </c>
      <c r="K226" t="str">
        <f>IFERROR(VLOOKUP(Table1[[#This Row],[University ID]],TestScores!$A$1:$B$39,2,FALSE), "Not Posted")</f>
        <v>Not Posted</v>
      </c>
    </row>
    <row r="227" spans="1:11" x14ac:dyDescent="0.3">
      <c r="A227" s="7">
        <v>9322</v>
      </c>
      <c r="B227" t="s">
        <v>511</v>
      </c>
      <c r="C227" t="s">
        <v>512</v>
      </c>
      <c r="D227" t="str">
        <f t="shared" si="3"/>
        <v>Ellen Castro</v>
      </c>
      <c r="E227" t="s">
        <v>11</v>
      </c>
      <c r="F227" t="s">
        <v>12</v>
      </c>
      <c r="G227">
        <f>VLOOKUP(Table1[[#This Row],[ Major]],Table5[#All],2)</f>
        <v>27</v>
      </c>
      <c r="H227" t="s">
        <v>13</v>
      </c>
      <c r="I227" t="s">
        <v>24</v>
      </c>
      <c r="J227" t="s">
        <v>636</v>
      </c>
      <c r="K227" t="str">
        <f>IFERROR(VLOOKUP(Table1[[#This Row],[University ID]],TestScores!$A$1:$B$39,2,FALSE), "Not Posted")</f>
        <v>Not Posted</v>
      </c>
    </row>
    <row r="228" spans="1:11" x14ac:dyDescent="0.3">
      <c r="A228" s="7">
        <v>9323</v>
      </c>
      <c r="B228" t="s">
        <v>513</v>
      </c>
      <c r="C228" t="s">
        <v>514</v>
      </c>
      <c r="D228" t="str">
        <f t="shared" si="3"/>
        <v>Abner González Lebrón</v>
      </c>
      <c r="E228" t="s">
        <v>118</v>
      </c>
      <c r="F228" t="s">
        <v>119</v>
      </c>
      <c r="G228">
        <f>VLOOKUP(Table1[[#This Row],[ Major]],Table5[#All],2)</f>
        <v>41</v>
      </c>
      <c r="H228" t="s">
        <v>13</v>
      </c>
      <c r="I228" t="s">
        <v>14</v>
      </c>
      <c r="J228" t="s">
        <v>642</v>
      </c>
      <c r="K228" t="str">
        <f>IFERROR(VLOOKUP(Table1[[#This Row],[University ID]],TestScores!$A$1:$B$39,2,FALSE), "Not Posted")</f>
        <v>Not Posted</v>
      </c>
    </row>
    <row r="229" spans="1:11" x14ac:dyDescent="0.3">
      <c r="A229" s="7">
        <v>9324</v>
      </c>
      <c r="B229" t="s">
        <v>515</v>
      </c>
      <c r="C229" t="s">
        <v>516</v>
      </c>
      <c r="D229" t="str">
        <f t="shared" si="3"/>
        <v>Natalie Hannon</v>
      </c>
      <c r="E229" t="s">
        <v>50</v>
      </c>
      <c r="F229" t="s">
        <v>649</v>
      </c>
      <c r="G229">
        <f>VLOOKUP(Table1[[#This Row],[ Major]],Table5[#All],2)</f>
        <v>64</v>
      </c>
      <c r="H229" t="s">
        <v>208</v>
      </c>
      <c r="I229" t="s">
        <v>24</v>
      </c>
      <c r="J229" t="s">
        <v>637</v>
      </c>
      <c r="K229" t="str">
        <f>IFERROR(VLOOKUP(Table1[[#This Row],[University ID]],TestScores!$A$1:$B$39,2,FALSE), "Not Posted")</f>
        <v>Not Posted</v>
      </c>
    </row>
    <row r="230" spans="1:11" x14ac:dyDescent="0.3">
      <c r="A230" s="7">
        <v>9325</v>
      </c>
      <c r="B230" t="s">
        <v>517</v>
      </c>
      <c r="C230" t="s">
        <v>518</v>
      </c>
      <c r="D230" t="str">
        <f t="shared" si="3"/>
        <v>Leon Phelps</v>
      </c>
      <c r="E230" t="s">
        <v>21</v>
      </c>
      <c r="F230" t="s">
        <v>22</v>
      </c>
      <c r="G230">
        <f>VLOOKUP(Table1[[#This Row],[ Major]],Table5[#All],2)</f>
        <v>86</v>
      </c>
      <c r="H230" t="s">
        <v>13</v>
      </c>
      <c r="I230" t="s">
        <v>14</v>
      </c>
      <c r="J230" t="s">
        <v>642</v>
      </c>
      <c r="K230" t="str">
        <f>IFERROR(VLOOKUP(Table1[[#This Row],[University ID]],TestScores!$A$1:$B$39,2,FALSE), "Not Posted")</f>
        <v>Not Posted</v>
      </c>
    </row>
    <row r="231" spans="1:11" x14ac:dyDescent="0.3">
      <c r="A231" s="7">
        <v>9326</v>
      </c>
      <c r="B231" t="s">
        <v>519</v>
      </c>
      <c r="C231" t="s">
        <v>520</v>
      </c>
      <c r="D231" t="str">
        <f t="shared" si="3"/>
        <v>Hsin Ko</v>
      </c>
      <c r="E231" t="s">
        <v>33</v>
      </c>
      <c r="F231" t="s">
        <v>34</v>
      </c>
      <c r="G231">
        <f>VLOOKUP(Table1[[#This Row],[ Major]],Table5[#All],2)</f>
        <v>74</v>
      </c>
      <c r="H231" t="s">
        <v>53</v>
      </c>
      <c r="I231" t="s">
        <v>14</v>
      </c>
      <c r="J231" t="s">
        <v>638</v>
      </c>
      <c r="K231" t="str">
        <f>IFERROR(VLOOKUP(Table1[[#This Row],[University ID]],TestScores!$A$1:$B$39,2,FALSE), "Not Posted")</f>
        <v>Not Posted</v>
      </c>
    </row>
    <row r="232" spans="1:11" x14ac:dyDescent="0.3">
      <c r="A232" s="7">
        <v>9327</v>
      </c>
      <c r="B232" t="s">
        <v>396</v>
      </c>
      <c r="C232" t="s">
        <v>395</v>
      </c>
      <c r="D232" t="str">
        <f t="shared" si="3"/>
        <v>Bo Sung</v>
      </c>
      <c r="E232" t="s">
        <v>187</v>
      </c>
      <c r="F232" t="s">
        <v>188</v>
      </c>
      <c r="G232">
        <f>VLOOKUP(Table1[[#This Row],[ Major]],Table5[#All],2)</f>
        <v>68</v>
      </c>
      <c r="H232" t="s">
        <v>44</v>
      </c>
      <c r="I232" t="s">
        <v>14</v>
      </c>
      <c r="J232" t="s">
        <v>636</v>
      </c>
      <c r="K232" t="str">
        <f>IFERROR(VLOOKUP(Table1[[#This Row],[University ID]],TestScores!$A$1:$B$39,2,FALSE), "Not Posted")</f>
        <v>Not Posted</v>
      </c>
    </row>
    <row r="233" spans="1:11" x14ac:dyDescent="0.3">
      <c r="A233" s="7">
        <v>9328</v>
      </c>
      <c r="B233" t="s">
        <v>440</v>
      </c>
      <c r="C233" t="s">
        <v>521</v>
      </c>
      <c r="D233" t="str">
        <f t="shared" si="3"/>
        <v>Ju Tseng</v>
      </c>
      <c r="E233" t="s">
        <v>227</v>
      </c>
      <c r="F233" t="s">
        <v>228</v>
      </c>
      <c r="G233">
        <f>VLOOKUP(Table1[[#This Row],[ Major]],Table5[#All],2)</f>
        <v>26</v>
      </c>
      <c r="H233" t="s">
        <v>53</v>
      </c>
      <c r="I233" t="s">
        <v>14</v>
      </c>
      <c r="J233" t="s">
        <v>642</v>
      </c>
      <c r="K233" t="str">
        <f>IFERROR(VLOOKUP(Table1[[#This Row],[University ID]],TestScores!$A$1:$B$39,2,FALSE), "Not Posted")</f>
        <v>Not Posted</v>
      </c>
    </row>
    <row r="234" spans="1:11" x14ac:dyDescent="0.3">
      <c r="A234" s="7">
        <v>9329</v>
      </c>
      <c r="B234" t="s">
        <v>522</v>
      </c>
      <c r="C234" t="s">
        <v>523</v>
      </c>
      <c r="D234" t="str">
        <f t="shared" si="3"/>
        <v>Cai P'an</v>
      </c>
      <c r="E234" t="s">
        <v>21</v>
      </c>
      <c r="F234" t="s">
        <v>22</v>
      </c>
      <c r="G234">
        <f>VLOOKUP(Table1[[#This Row],[ Major]],Table5[#All],2)</f>
        <v>86</v>
      </c>
      <c r="H234" t="s">
        <v>29</v>
      </c>
      <c r="I234" t="s">
        <v>14</v>
      </c>
      <c r="J234" t="s">
        <v>642</v>
      </c>
      <c r="K234" t="str">
        <f>IFERROR(VLOOKUP(Table1[[#This Row],[University ID]],TestScores!$A$1:$B$39,2,FALSE), "Not Posted")</f>
        <v>Not Posted</v>
      </c>
    </row>
    <row r="235" spans="1:11" x14ac:dyDescent="0.3">
      <c r="A235" s="7">
        <v>9330</v>
      </c>
      <c r="B235" t="s">
        <v>524</v>
      </c>
      <c r="C235" t="s">
        <v>370</v>
      </c>
      <c r="D235" t="str">
        <f t="shared" si="3"/>
        <v>Margaret Creager</v>
      </c>
      <c r="E235" t="s">
        <v>33</v>
      </c>
      <c r="F235" t="s">
        <v>34</v>
      </c>
      <c r="G235">
        <f>VLOOKUP(Table1[[#This Row],[ Major]],Table5[#All],2)</f>
        <v>74</v>
      </c>
      <c r="H235" t="s">
        <v>13</v>
      </c>
      <c r="I235" t="s">
        <v>14</v>
      </c>
      <c r="J235" t="s">
        <v>642</v>
      </c>
      <c r="K235" t="str">
        <f>IFERROR(VLOOKUP(Table1[[#This Row],[University ID]],TestScores!$A$1:$B$39,2,FALSE), "Not Posted")</f>
        <v>Not Posted</v>
      </c>
    </row>
    <row r="236" spans="1:11" x14ac:dyDescent="0.3">
      <c r="A236" s="7">
        <v>9331</v>
      </c>
      <c r="B236" t="s">
        <v>525</v>
      </c>
      <c r="C236" t="s">
        <v>186</v>
      </c>
      <c r="D236" t="str">
        <f t="shared" si="3"/>
        <v>Daniel Gulbranson</v>
      </c>
      <c r="E236" t="s">
        <v>21</v>
      </c>
      <c r="F236" t="s">
        <v>22</v>
      </c>
      <c r="G236">
        <f>VLOOKUP(Table1[[#This Row],[ Major]],Table5[#All],2)</f>
        <v>86</v>
      </c>
      <c r="H236" t="s">
        <v>53</v>
      </c>
      <c r="I236" t="s">
        <v>14</v>
      </c>
      <c r="J236" t="s">
        <v>642</v>
      </c>
      <c r="K236" t="str">
        <f>IFERROR(VLOOKUP(Table1[[#This Row],[University ID]],TestScores!$A$1:$B$39,2,FALSE), "Not Posted")</f>
        <v>Not Posted</v>
      </c>
    </row>
    <row r="237" spans="1:11" x14ac:dyDescent="0.3">
      <c r="A237" s="7">
        <v>9332</v>
      </c>
      <c r="B237" t="s">
        <v>526</v>
      </c>
      <c r="C237" t="s">
        <v>527</v>
      </c>
      <c r="D237" t="str">
        <f t="shared" si="3"/>
        <v>Gladys Carrera Linares</v>
      </c>
      <c r="E237" t="s">
        <v>80</v>
      </c>
      <c r="F237" t="s">
        <v>646</v>
      </c>
      <c r="G237">
        <f>VLOOKUP(Table1[[#This Row],[ Major]],Table5[#All],2)</f>
        <v>60</v>
      </c>
      <c r="H237" t="s">
        <v>13</v>
      </c>
      <c r="I237" t="s">
        <v>14</v>
      </c>
      <c r="J237" t="s">
        <v>637</v>
      </c>
      <c r="K237" t="str">
        <f>IFERROR(VLOOKUP(Table1[[#This Row],[University ID]],TestScores!$A$1:$B$39,2,FALSE), "Not Posted")</f>
        <v>Not Posted</v>
      </c>
    </row>
    <row r="238" spans="1:11" x14ac:dyDescent="0.3">
      <c r="A238" s="7">
        <v>9333</v>
      </c>
      <c r="B238" t="s">
        <v>528</v>
      </c>
      <c r="C238" t="s">
        <v>529</v>
      </c>
      <c r="D238" t="str">
        <f t="shared" si="3"/>
        <v>Lawrence Lemaire</v>
      </c>
      <c r="E238" t="s">
        <v>176</v>
      </c>
      <c r="F238" t="s">
        <v>645</v>
      </c>
      <c r="G238">
        <f>VLOOKUP(Table1[[#This Row],[ Major]],Table5[#All],2)</f>
        <v>21</v>
      </c>
      <c r="H238" t="s">
        <v>23</v>
      </c>
      <c r="I238" t="s">
        <v>14</v>
      </c>
      <c r="J238" t="s">
        <v>640</v>
      </c>
      <c r="K238" t="str">
        <f>IFERROR(VLOOKUP(Table1[[#This Row],[University ID]],TestScores!$A$1:$B$39,2,FALSE), "Not Posted")</f>
        <v>Not Posted</v>
      </c>
    </row>
    <row r="239" spans="1:11" x14ac:dyDescent="0.3">
      <c r="A239" s="7">
        <v>9334</v>
      </c>
      <c r="B239" t="s">
        <v>530</v>
      </c>
      <c r="C239" t="s">
        <v>531</v>
      </c>
      <c r="D239" t="str">
        <f t="shared" si="3"/>
        <v>Beverly Parker</v>
      </c>
      <c r="E239" t="s">
        <v>21</v>
      </c>
      <c r="F239" t="s">
        <v>22</v>
      </c>
      <c r="G239">
        <f>VLOOKUP(Table1[[#This Row],[ Major]],Table5[#All],2)</f>
        <v>86</v>
      </c>
      <c r="H239" t="s">
        <v>13</v>
      </c>
      <c r="I239" t="s">
        <v>14</v>
      </c>
      <c r="J239" t="s">
        <v>170</v>
      </c>
      <c r="K239" t="str">
        <f>IFERROR(VLOOKUP(Table1[[#This Row],[University ID]],TestScores!$A$1:$B$39,2,FALSE), "Not Posted")</f>
        <v>Not Posted</v>
      </c>
    </row>
    <row r="240" spans="1:11" x14ac:dyDescent="0.3">
      <c r="A240" s="7">
        <v>9335</v>
      </c>
      <c r="B240" t="s">
        <v>29</v>
      </c>
      <c r="C240" t="s">
        <v>532</v>
      </c>
      <c r="D240" t="str">
        <f t="shared" si="3"/>
        <v>Mercedes Masters</v>
      </c>
      <c r="E240" t="s">
        <v>80</v>
      </c>
      <c r="F240" t="s">
        <v>646</v>
      </c>
      <c r="G240">
        <f>VLOOKUP(Table1[[#This Row],[ Major]],Table5[#All],2)</f>
        <v>60</v>
      </c>
      <c r="H240" t="s">
        <v>53</v>
      </c>
      <c r="I240" t="s">
        <v>14</v>
      </c>
      <c r="J240" t="s">
        <v>642</v>
      </c>
      <c r="K240" t="str">
        <f>IFERROR(VLOOKUP(Table1[[#This Row],[University ID]],TestScores!$A$1:$B$39,2,FALSE), "Not Posted")</f>
        <v>Not Posted</v>
      </c>
    </row>
    <row r="241" spans="1:11" x14ac:dyDescent="0.3">
      <c r="A241" s="7">
        <v>9336</v>
      </c>
      <c r="B241" t="s">
        <v>533</v>
      </c>
      <c r="C241" t="s">
        <v>534</v>
      </c>
      <c r="D241" t="str">
        <f t="shared" si="3"/>
        <v>Cornelia Marshall</v>
      </c>
      <c r="E241" t="s">
        <v>11</v>
      </c>
      <c r="F241" t="s">
        <v>12</v>
      </c>
      <c r="G241">
        <f>VLOOKUP(Table1[[#This Row],[ Major]],Table5[#All],2)</f>
        <v>27</v>
      </c>
      <c r="H241" t="s">
        <v>13</v>
      </c>
      <c r="I241" t="s">
        <v>14</v>
      </c>
      <c r="J241" t="s">
        <v>639</v>
      </c>
      <c r="K241" t="str">
        <f>IFERROR(VLOOKUP(Table1[[#This Row],[University ID]],TestScores!$A$1:$B$39,2,FALSE), "Not Posted")</f>
        <v>Not Posted</v>
      </c>
    </row>
    <row r="242" spans="1:11" x14ac:dyDescent="0.3">
      <c r="A242" s="7">
        <v>9337</v>
      </c>
      <c r="B242" t="s">
        <v>535</v>
      </c>
      <c r="C242" t="s">
        <v>536</v>
      </c>
      <c r="D242" t="str">
        <f t="shared" si="3"/>
        <v>Filebert Gutiérrez Luna</v>
      </c>
      <c r="E242" t="s">
        <v>33</v>
      </c>
      <c r="F242" t="s">
        <v>34</v>
      </c>
      <c r="G242">
        <f>VLOOKUP(Table1[[#This Row],[ Major]],Table5[#All],2)</f>
        <v>74</v>
      </c>
      <c r="H242" t="s">
        <v>13</v>
      </c>
      <c r="I242" t="s">
        <v>14</v>
      </c>
      <c r="J242" t="s">
        <v>638</v>
      </c>
      <c r="K242" t="str">
        <f>IFERROR(VLOOKUP(Table1[[#This Row],[University ID]],TestScores!$A$1:$B$39,2,FALSE), "Not Posted")</f>
        <v>Not Posted</v>
      </c>
    </row>
    <row r="243" spans="1:11" x14ac:dyDescent="0.3">
      <c r="A243" s="7">
        <v>9338</v>
      </c>
      <c r="B243" t="s">
        <v>537</v>
      </c>
      <c r="C243" t="s">
        <v>538</v>
      </c>
      <c r="D243" t="str">
        <f t="shared" si="3"/>
        <v>Heng Hung</v>
      </c>
      <c r="E243" t="s">
        <v>33</v>
      </c>
      <c r="F243" t="s">
        <v>34</v>
      </c>
      <c r="G243">
        <f>VLOOKUP(Table1[[#This Row],[ Major]],Table5[#All],2)</f>
        <v>74</v>
      </c>
      <c r="H243" t="s">
        <v>53</v>
      </c>
      <c r="I243" t="s">
        <v>14</v>
      </c>
      <c r="J243" t="s">
        <v>639</v>
      </c>
      <c r="K243" t="str">
        <f>IFERROR(VLOOKUP(Table1[[#This Row],[University ID]],TestScores!$A$1:$B$39,2,FALSE), "Not Posted")</f>
        <v>Not Posted</v>
      </c>
    </row>
    <row r="244" spans="1:11" x14ac:dyDescent="0.3">
      <c r="A244" s="7">
        <v>9339</v>
      </c>
      <c r="B244" t="s">
        <v>418</v>
      </c>
      <c r="C244" t="s">
        <v>393</v>
      </c>
      <c r="D244" t="str">
        <f t="shared" si="3"/>
        <v>Li Tsai</v>
      </c>
      <c r="E244" t="s">
        <v>38</v>
      </c>
      <c r="F244" t="s">
        <v>39</v>
      </c>
      <c r="G244">
        <f>VLOOKUP(Table1[[#This Row],[ Major]],Table5[#All],2)</f>
        <v>81</v>
      </c>
      <c r="H244" t="s">
        <v>23</v>
      </c>
      <c r="I244" t="s">
        <v>14</v>
      </c>
      <c r="J244" t="s">
        <v>635</v>
      </c>
      <c r="K244" t="str">
        <f>IFERROR(VLOOKUP(Table1[[#This Row],[University ID]],TestScores!$A$1:$B$39,2,FALSE), "Not Posted")</f>
        <v>Not Posted</v>
      </c>
    </row>
    <row r="245" spans="1:11" x14ac:dyDescent="0.3">
      <c r="A245" s="7">
        <v>9340</v>
      </c>
      <c r="B245" t="s">
        <v>539</v>
      </c>
      <c r="C245" t="s">
        <v>540</v>
      </c>
      <c r="D245" t="str">
        <f t="shared" si="3"/>
        <v>On Liao</v>
      </c>
      <c r="E245" t="s">
        <v>64</v>
      </c>
      <c r="F245" t="s">
        <v>647</v>
      </c>
      <c r="G245">
        <f>VLOOKUP(Table1[[#This Row],[ Major]],Table5[#All],2)</f>
        <v>58</v>
      </c>
      <c r="H245" t="s">
        <v>53</v>
      </c>
      <c r="I245" t="s">
        <v>14</v>
      </c>
      <c r="J245" t="s">
        <v>638</v>
      </c>
      <c r="K245" t="str">
        <f>IFERROR(VLOOKUP(Table1[[#This Row],[University ID]],TestScores!$A$1:$B$39,2,FALSE), "Not Posted")</f>
        <v>Not Posted</v>
      </c>
    </row>
    <row r="246" spans="1:11" x14ac:dyDescent="0.3">
      <c r="A246" s="7">
        <v>9341</v>
      </c>
      <c r="B246" t="s">
        <v>541</v>
      </c>
      <c r="C246" t="s">
        <v>542</v>
      </c>
      <c r="D246" t="str">
        <f t="shared" si="3"/>
        <v>Kyouka Nishizawa</v>
      </c>
      <c r="E246" t="s">
        <v>218</v>
      </c>
      <c r="F246" t="s">
        <v>648</v>
      </c>
      <c r="G246">
        <f>VLOOKUP(Table1[[#This Row],[ Major]],Table5[#All],2)</f>
        <v>35</v>
      </c>
      <c r="H246" t="s">
        <v>29</v>
      </c>
      <c r="I246" t="s">
        <v>14</v>
      </c>
      <c r="J246" t="s">
        <v>635</v>
      </c>
      <c r="K246" t="str">
        <f>IFERROR(VLOOKUP(Table1[[#This Row],[University ID]],TestScores!$A$1:$B$39,2,FALSE), "Not Posted")</f>
        <v>Not Posted</v>
      </c>
    </row>
    <row r="247" spans="1:11" x14ac:dyDescent="0.3">
      <c r="A247" s="7">
        <v>9342</v>
      </c>
      <c r="B247" t="s">
        <v>543</v>
      </c>
      <c r="C247" t="s">
        <v>544</v>
      </c>
      <c r="D247" t="str">
        <f t="shared" si="3"/>
        <v>Shigeko Masuda</v>
      </c>
      <c r="E247" t="s">
        <v>21</v>
      </c>
      <c r="F247" t="s">
        <v>22</v>
      </c>
      <c r="G247">
        <f>VLOOKUP(Table1[[#This Row],[ Major]],Table5[#All],2)</f>
        <v>86</v>
      </c>
      <c r="H247" t="s">
        <v>23</v>
      </c>
      <c r="I247" t="s">
        <v>14</v>
      </c>
      <c r="J247" t="s">
        <v>636</v>
      </c>
      <c r="K247" t="str">
        <f>IFERROR(VLOOKUP(Table1[[#This Row],[University ID]],TestScores!$A$1:$B$39,2,FALSE), "Not Posted")</f>
        <v>Not Posted</v>
      </c>
    </row>
    <row r="248" spans="1:11" x14ac:dyDescent="0.3">
      <c r="A248" s="7">
        <v>9343</v>
      </c>
      <c r="B248" t="s">
        <v>545</v>
      </c>
      <c r="C248" t="s">
        <v>546</v>
      </c>
      <c r="D248" t="str">
        <f t="shared" si="3"/>
        <v>Ikuo Kitajima</v>
      </c>
      <c r="E248" t="s">
        <v>56</v>
      </c>
      <c r="F248" t="s">
        <v>650</v>
      </c>
      <c r="G248">
        <f>VLOOKUP(Table1[[#This Row],[ Major]],Table5[#All],2)</f>
        <v>25</v>
      </c>
      <c r="H248" t="s">
        <v>13</v>
      </c>
      <c r="I248" t="s">
        <v>14</v>
      </c>
      <c r="J248" t="s">
        <v>640</v>
      </c>
      <c r="K248" t="str">
        <f>IFERROR(VLOOKUP(Table1[[#This Row],[University ID]],TestScores!$A$1:$B$39,2,FALSE), "Not Posted")</f>
        <v>Not Posted</v>
      </c>
    </row>
    <row r="249" spans="1:11" x14ac:dyDescent="0.3">
      <c r="A249" s="7">
        <v>9344</v>
      </c>
      <c r="B249" t="s">
        <v>547</v>
      </c>
      <c r="C249" t="s">
        <v>548</v>
      </c>
      <c r="D249" t="str">
        <f t="shared" si="3"/>
        <v>Rosamunda Mateo Maldonado</v>
      </c>
      <c r="E249" t="s">
        <v>484</v>
      </c>
      <c r="F249" t="s">
        <v>91</v>
      </c>
      <c r="G249">
        <f>VLOOKUP(Table1[[#This Row],[ Major]],Table5[#All],2)</f>
        <v>85</v>
      </c>
      <c r="H249" t="s">
        <v>53</v>
      </c>
      <c r="I249" t="s">
        <v>14</v>
      </c>
      <c r="J249" t="s">
        <v>640</v>
      </c>
      <c r="K249" t="str">
        <f>IFERROR(VLOOKUP(Table1[[#This Row],[University ID]],TestScores!$A$1:$B$39,2,FALSE), "Not Posted")</f>
        <v>Not Posted</v>
      </c>
    </row>
    <row r="250" spans="1:11" x14ac:dyDescent="0.3">
      <c r="A250" s="7">
        <v>9345</v>
      </c>
      <c r="B250" t="s">
        <v>549</v>
      </c>
      <c r="C250" t="s">
        <v>550</v>
      </c>
      <c r="D250" t="str">
        <f t="shared" si="3"/>
        <v>Ama Amaya Maldonado</v>
      </c>
      <c r="E250" t="s">
        <v>118</v>
      </c>
      <c r="F250" t="s">
        <v>119</v>
      </c>
      <c r="G250">
        <f>VLOOKUP(Table1[[#This Row],[ Major]],Table5[#All],2)</f>
        <v>41</v>
      </c>
      <c r="H250" t="s">
        <v>23</v>
      </c>
      <c r="I250" t="s">
        <v>14</v>
      </c>
      <c r="J250" t="s">
        <v>636</v>
      </c>
      <c r="K250" t="str">
        <f>IFERROR(VLOOKUP(Table1[[#This Row],[University ID]],TestScores!$A$1:$B$39,2,FALSE), "Not Posted")</f>
        <v>Not Posted</v>
      </c>
    </row>
    <row r="251" spans="1:11" x14ac:dyDescent="0.3">
      <c r="A251" s="7">
        <v>9346</v>
      </c>
      <c r="B251" t="s">
        <v>551</v>
      </c>
      <c r="C251" t="s">
        <v>552</v>
      </c>
      <c r="D251" t="str">
        <f t="shared" si="3"/>
        <v>Charles Norman</v>
      </c>
      <c r="E251" t="s">
        <v>553</v>
      </c>
      <c r="F251" t="s">
        <v>91</v>
      </c>
      <c r="G251">
        <f>VLOOKUP(Table1[[#This Row],[ Major]],Table5[#All],2)</f>
        <v>85</v>
      </c>
      <c r="H251" t="s">
        <v>23</v>
      </c>
      <c r="I251" t="s">
        <v>14</v>
      </c>
      <c r="J251" t="s">
        <v>638</v>
      </c>
      <c r="K251" t="str">
        <f>IFERROR(VLOOKUP(Table1[[#This Row],[University ID]],TestScores!$A$1:$B$39,2,FALSE), "Not Posted")</f>
        <v>Not Posted</v>
      </c>
    </row>
    <row r="252" spans="1:11" x14ac:dyDescent="0.3">
      <c r="A252" s="7">
        <v>9347</v>
      </c>
      <c r="B252" t="s">
        <v>554</v>
      </c>
      <c r="C252" t="s">
        <v>555</v>
      </c>
      <c r="D252" t="str">
        <f t="shared" si="3"/>
        <v>Xiong Yeh</v>
      </c>
      <c r="E252" t="s">
        <v>21</v>
      </c>
      <c r="F252" t="s">
        <v>22</v>
      </c>
      <c r="G252">
        <f>VLOOKUP(Table1[[#This Row],[ Major]],Table5[#All],2)</f>
        <v>86</v>
      </c>
      <c r="H252" t="s">
        <v>53</v>
      </c>
      <c r="I252" t="s">
        <v>14</v>
      </c>
      <c r="J252" t="s">
        <v>641</v>
      </c>
      <c r="K252" t="str">
        <f>IFERROR(VLOOKUP(Table1[[#This Row],[University ID]],TestScores!$A$1:$B$39,2,FALSE), "Not Posted")</f>
        <v>Not Posted</v>
      </c>
    </row>
    <row r="253" spans="1:11" x14ac:dyDescent="0.3">
      <c r="A253" s="7">
        <v>9348</v>
      </c>
      <c r="B253" t="s">
        <v>556</v>
      </c>
      <c r="C253" t="s">
        <v>46</v>
      </c>
      <c r="D253" t="str">
        <f t="shared" si="3"/>
        <v>David Carter</v>
      </c>
      <c r="E253" t="s">
        <v>27</v>
      </c>
      <c r="F253" t="s">
        <v>28</v>
      </c>
      <c r="G253">
        <f>VLOOKUP(Table1[[#This Row],[ Major]],Table5[#All],2)</f>
        <v>46</v>
      </c>
      <c r="H253" t="s">
        <v>29</v>
      </c>
      <c r="I253" t="s">
        <v>14</v>
      </c>
      <c r="J253" t="s">
        <v>642</v>
      </c>
      <c r="K253" t="str">
        <f>IFERROR(VLOOKUP(Table1[[#This Row],[University ID]],TestScores!$A$1:$B$39,2,FALSE), "Not Posted")</f>
        <v>Not Posted</v>
      </c>
    </row>
    <row r="254" spans="1:11" x14ac:dyDescent="0.3">
      <c r="A254" s="7">
        <v>9349</v>
      </c>
      <c r="B254" t="s">
        <v>557</v>
      </c>
      <c r="C254" t="s">
        <v>558</v>
      </c>
      <c r="D254" t="str">
        <f t="shared" si="3"/>
        <v>Geneva Rivera</v>
      </c>
      <c r="E254" t="s">
        <v>559</v>
      </c>
      <c r="F254" t="s">
        <v>91</v>
      </c>
      <c r="G254">
        <f>VLOOKUP(Table1[[#This Row],[ Major]],Table5[#All],2)</f>
        <v>85</v>
      </c>
      <c r="H254" t="s">
        <v>13</v>
      </c>
      <c r="I254" t="s">
        <v>14</v>
      </c>
      <c r="J254" t="s">
        <v>637</v>
      </c>
      <c r="K254" t="str">
        <f>IFERROR(VLOOKUP(Table1[[#This Row],[University ID]],TestScores!$A$1:$B$39,2,FALSE), "Not Posted")</f>
        <v>Not Posted</v>
      </c>
    </row>
    <row r="255" spans="1:11" x14ac:dyDescent="0.3">
      <c r="A255" s="7">
        <v>9350</v>
      </c>
      <c r="B255" t="s">
        <v>560</v>
      </c>
      <c r="C255" t="s">
        <v>561</v>
      </c>
      <c r="D255" t="str">
        <f t="shared" si="3"/>
        <v>Lila Stewart</v>
      </c>
      <c r="E255" t="s">
        <v>94</v>
      </c>
      <c r="F255" t="s">
        <v>95</v>
      </c>
      <c r="G255">
        <f>VLOOKUP(Table1[[#This Row],[ Major]],Table5[#All],2)</f>
        <v>24</v>
      </c>
      <c r="H255" t="s">
        <v>23</v>
      </c>
      <c r="I255" t="s">
        <v>14</v>
      </c>
      <c r="J255" t="s">
        <v>635</v>
      </c>
      <c r="K255" t="str">
        <f>IFERROR(VLOOKUP(Table1[[#This Row],[University ID]],TestScores!$A$1:$B$39,2,FALSE), "Not Posted")</f>
        <v>Not Posted</v>
      </c>
    </row>
    <row r="256" spans="1:11" x14ac:dyDescent="0.3">
      <c r="A256" s="7">
        <v>9351</v>
      </c>
      <c r="B256" t="s">
        <v>562</v>
      </c>
      <c r="C256" t="s">
        <v>563</v>
      </c>
      <c r="D256" t="str">
        <f t="shared" si="3"/>
        <v>Glauc Urías Marrero</v>
      </c>
      <c r="E256" t="s">
        <v>326</v>
      </c>
      <c r="F256" t="s">
        <v>18</v>
      </c>
      <c r="G256">
        <f>VLOOKUP(Table1[[#This Row],[ Major]],Table5[#All],2)</f>
        <v>36</v>
      </c>
      <c r="H256" t="s">
        <v>53</v>
      </c>
      <c r="I256" t="s">
        <v>14</v>
      </c>
      <c r="J256" t="s">
        <v>170</v>
      </c>
      <c r="K256" t="str">
        <f>IFERROR(VLOOKUP(Table1[[#This Row],[University ID]],TestScores!$A$1:$B$39,2,FALSE), "Not Posted")</f>
        <v>Not Posted</v>
      </c>
    </row>
    <row r="257" spans="1:11" x14ac:dyDescent="0.3">
      <c r="A257" s="7">
        <v>9352</v>
      </c>
      <c r="B257" t="s">
        <v>564</v>
      </c>
      <c r="C257" t="s">
        <v>565</v>
      </c>
      <c r="D257" t="str">
        <f t="shared" si="3"/>
        <v>Shirley Sroka</v>
      </c>
      <c r="E257" t="s">
        <v>193</v>
      </c>
      <c r="F257" t="s">
        <v>95</v>
      </c>
      <c r="G257">
        <f>VLOOKUP(Table1[[#This Row],[ Major]],Table5[#All],2)</f>
        <v>24</v>
      </c>
      <c r="H257" t="s">
        <v>29</v>
      </c>
      <c r="I257" t="s">
        <v>14</v>
      </c>
      <c r="J257" t="s">
        <v>640</v>
      </c>
      <c r="K257" t="str">
        <f>IFERROR(VLOOKUP(Table1[[#This Row],[University ID]],TestScores!$A$1:$B$39,2,FALSE), "Not Posted")</f>
        <v>Not Posted</v>
      </c>
    </row>
    <row r="258" spans="1:11" x14ac:dyDescent="0.3">
      <c r="A258" s="7">
        <v>9353</v>
      </c>
      <c r="B258" t="s">
        <v>566</v>
      </c>
      <c r="C258" t="s">
        <v>567</v>
      </c>
      <c r="D258" t="str">
        <f t="shared" si="3"/>
        <v>Keiji Hamasaki</v>
      </c>
      <c r="E258" t="s">
        <v>21</v>
      </c>
      <c r="F258" t="s">
        <v>22</v>
      </c>
      <c r="G258">
        <f>VLOOKUP(Table1[[#This Row],[ Major]],Table5[#All],2)</f>
        <v>86</v>
      </c>
      <c r="H258" t="s">
        <v>23</v>
      </c>
      <c r="I258" t="s">
        <v>14</v>
      </c>
      <c r="J258" t="s">
        <v>642</v>
      </c>
      <c r="K258" t="str">
        <f>IFERROR(VLOOKUP(Table1[[#This Row],[University ID]],TestScores!$A$1:$B$39,2,FALSE), "Not Posted")</f>
        <v>Not Posted</v>
      </c>
    </row>
    <row r="259" spans="1:11" x14ac:dyDescent="0.3">
      <c r="A259" s="7">
        <v>9354</v>
      </c>
      <c r="B259" t="s">
        <v>568</v>
      </c>
      <c r="C259" t="s">
        <v>569</v>
      </c>
      <c r="D259" t="str">
        <f t="shared" si="3"/>
        <v>Fumiko Ouchi</v>
      </c>
      <c r="E259" t="s">
        <v>21</v>
      </c>
      <c r="F259" t="s">
        <v>22</v>
      </c>
      <c r="G259">
        <f>VLOOKUP(Table1[[#This Row],[ Major]],Table5[#All],2)</f>
        <v>86</v>
      </c>
      <c r="H259" t="s">
        <v>13</v>
      </c>
      <c r="I259" t="s">
        <v>14</v>
      </c>
      <c r="J259" t="s">
        <v>636</v>
      </c>
      <c r="K259" t="str">
        <f>IFERROR(VLOOKUP(Table1[[#This Row],[University ID]],TestScores!$A$1:$B$39,2,FALSE), "Not Posted")</f>
        <v>Not Posted</v>
      </c>
    </row>
    <row r="260" spans="1:11" x14ac:dyDescent="0.3">
      <c r="A260" s="7">
        <v>9355</v>
      </c>
      <c r="B260" t="s">
        <v>498</v>
      </c>
      <c r="C260" t="s">
        <v>570</v>
      </c>
      <c r="D260" t="str">
        <f t="shared" si="3"/>
        <v>Yoshikazu Fukumoto</v>
      </c>
      <c r="E260" t="s">
        <v>11</v>
      </c>
      <c r="F260" t="s">
        <v>12</v>
      </c>
      <c r="G260">
        <f>VLOOKUP(Table1[[#This Row],[ Major]],Table5[#All],2)</f>
        <v>27</v>
      </c>
      <c r="H260" t="s">
        <v>53</v>
      </c>
      <c r="I260" t="s">
        <v>14</v>
      </c>
      <c r="J260" t="s">
        <v>637</v>
      </c>
      <c r="K260" t="str">
        <f>IFERROR(VLOOKUP(Table1[[#This Row],[University ID]],TestScores!$A$1:$B$39,2,FALSE), "Not Posted")</f>
        <v>Not Posted</v>
      </c>
    </row>
    <row r="261" spans="1:11" x14ac:dyDescent="0.3">
      <c r="A261" s="7">
        <v>9356</v>
      </c>
      <c r="B261" t="s">
        <v>571</v>
      </c>
      <c r="C261" t="s">
        <v>82</v>
      </c>
      <c r="D261" t="str">
        <f t="shared" ref="D261:D324" si="4">CONCATENATE(C261," ",B261)</f>
        <v>Richard Christman</v>
      </c>
      <c r="E261" t="s">
        <v>183</v>
      </c>
      <c r="F261" t="s">
        <v>184</v>
      </c>
      <c r="G261">
        <f>VLOOKUP(Table1[[#This Row],[ Major]],Table5[#All],2)</f>
        <v>20</v>
      </c>
      <c r="H261" t="s">
        <v>53</v>
      </c>
      <c r="I261" t="s">
        <v>14</v>
      </c>
      <c r="J261" t="s">
        <v>642</v>
      </c>
      <c r="K261" t="str">
        <f>IFERROR(VLOOKUP(Table1[[#This Row],[University ID]],TestScores!$A$1:$B$39,2,FALSE), "Not Posted")</f>
        <v>Not Posted</v>
      </c>
    </row>
    <row r="262" spans="1:11" x14ac:dyDescent="0.3">
      <c r="A262" s="7">
        <v>9357</v>
      </c>
      <c r="B262" t="s">
        <v>572</v>
      </c>
      <c r="C262" t="s">
        <v>573</v>
      </c>
      <c r="D262" t="str">
        <f t="shared" si="4"/>
        <v>Douglas Morrison</v>
      </c>
      <c r="E262" t="s">
        <v>341</v>
      </c>
      <c r="F262" t="s">
        <v>18</v>
      </c>
      <c r="G262">
        <f>VLOOKUP(Table1[[#This Row],[ Major]],Table5[#All],2)</f>
        <v>36</v>
      </c>
      <c r="H262" t="s">
        <v>13</v>
      </c>
      <c r="I262" t="s">
        <v>14</v>
      </c>
      <c r="J262" t="s">
        <v>638</v>
      </c>
      <c r="K262" t="str">
        <f>IFERROR(VLOOKUP(Table1[[#This Row],[University ID]],TestScores!$A$1:$B$39,2,FALSE), "Not Posted")</f>
        <v>Not Posted</v>
      </c>
    </row>
    <row r="263" spans="1:11" x14ac:dyDescent="0.3">
      <c r="A263" s="7">
        <v>9358</v>
      </c>
      <c r="B263" t="s">
        <v>574</v>
      </c>
      <c r="C263" t="s">
        <v>575</v>
      </c>
      <c r="D263" t="str">
        <f t="shared" si="4"/>
        <v>Frank Howell</v>
      </c>
      <c r="E263" t="s">
        <v>11</v>
      </c>
      <c r="F263" t="s">
        <v>12</v>
      </c>
      <c r="G263">
        <f>VLOOKUP(Table1[[#This Row],[ Major]],Table5[#All],2)</f>
        <v>27</v>
      </c>
      <c r="H263" t="s">
        <v>23</v>
      </c>
      <c r="I263" t="s">
        <v>14</v>
      </c>
      <c r="J263" t="s">
        <v>638</v>
      </c>
      <c r="K263" t="str">
        <f>IFERROR(VLOOKUP(Table1[[#This Row],[University ID]],TestScores!$A$1:$B$39,2,FALSE), "Not Posted")</f>
        <v>Not Posted</v>
      </c>
    </row>
    <row r="264" spans="1:11" x14ac:dyDescent="0.3">
      <c r="A264" s="7">
        <v>9359</v>
      </c>
      <c r="B264" t="s">
        <v>576</v>
      </c>
      <c r="C264" t="s">
        <v>577</v>
      </c>
      <c r="D264" t="str">
        <f t="shared" si="4"/>
        <v>Paul Trevino</v>
      </c>
      <c r="E264" t="s">
        <v>94</v>
      </c>
      <c r="F264" t="s">
        <v>95</v>
      </c>
      <c r="G264">
        <f>VLOOKUP(Table1[[#This Row],[ Major]],Table5[#All],2)</f>
        <v>24</v>
      </c>
      <c r="H264" t="s">
        <v>23</v>
      </c>
      <c r="I264" t="s">
        <v>14</v>
      </c>
      <c r="J264" t="s">
        <v>170</v>
      </c>
      <c r="K264" t="str">
        <f>IFERROR(VLOOKUP(Table1[[#This Row],[University ID]],TestScores!$A$1:$B$39,2,FALSE), "Not Posted")</f>
        <v>Not Posted</v>
      </c>
    </row>
    <row r="265" spans="1:11" x14ac:dyDescent="0.3">
      <c r="A265" s="7">
        <v>9360</v>
      </c>
      <c r="B265" t="s">
        <v>578</v>
      </c>
      <c r="C265" t="s">
        <v>579</v>
      </c>
      <c r="D265" t="str">
        <f t="shared" si="4"/>
        <v>Incul Ulibarri Mejía</v>
      </c>
      <c r="E265" t="s">
        <v>21</v>
      </c>
      <c r="F265" t="s">
        <v>22</v>
      </c>
      <c r="G265">
        <f>VLOOKUP(Table1[[#This Row],[ Major]],Table5[#All],2)</f>
        <v>86</v>
      </c>
      <c r="H265" t="s">
        <v>13</v>
      </c>
      <c r="I265" t="s">
        <v>14</v>
      </c>
      <c r="J265" t="s">
        <v>637</v>
      </c>
      <c r="K265" t="str">
        <f>IFERROR(VLOOKUP(Table1[[#This Row],[University ID]],TestScores!$A$1:$B$39,2,FALSE), "Not Posted")</f>
        <v>Not Posted</v>
      </c>
    </row>
    <row r="266" spans="1:11" x14ac:dyDescent="0.3">
      <c r="A266" s="7">
        <v>9361</v>
      </c>
      <c r="B266" t="s">
        <v>580</v>
      </c>
      <c r="C266" t="s">
        <v>581</v>
      </c>
      <c r="D266" t="str">
        <f t="shared" si="4"/>
        <v>Jinya Ootsuki</v>
      </c>
      <c r="E266" t="s">
        <v>21</v>
      </c>
      <c r="F266" t="s">
        <v>22</v>
      </c>
      <c r="G266">
        <f>VLOOKUP(Table1[[#This Row],[ Major]],Table5[#All],2)</f>
        <v>86</v>
      </c>
      <c r="H266" t="s">
        <v>13</v>
      </c>
      <c r="I266" t="s">
        <v>14</v>
      </c>
      <c r="J266" t="s">
        <v>640</v>
      </c>
      <c r="K266" t="str">
        <f>IFERROR(VLOOKUP(Table1[[#This Row],[University ID]],TestScores!$A$1:$B$39,2,FALSE), "Not Posted")</f>
        <v>Not Posted</v>
      </c>
    </row>
    <row r="267" spans="1:11" x14ac:dyDescent="0.3">
      <c r="A267" s="7">
        <v>9362</v>
      </c>
      <c r="B267" t="s">
        <v>82</v>
      </c>
      <c r="C267" t="s">
        <v>582</v>
      </c>
      <c r="D267" t="str">
        <f t="shared" si="4"/>
        <v>Dave Richard</v>
      </c>
      <c r="E267" t="s">
        <v>183</v>
      </c>
      <c r="F267" t="s">
        <v>184</v>
      </c>
      <c r="G267">
        <f>VLOOKUP(Table1[[#This Row],[ Major]],Table5[#All],2)</f>
        <v>20</v>
      </c>
      <c r="H267" t="s">
        <v>13</v>
      </c>
      <c r="I267" t="s">
        <v>24</v>
      </c>
      <c r="J267" t="s">
        <v>641</v>
      </c>
      <c r="K267" t="str">
        <f>IFERROR(VLOOKUP(Table1[[#This Row],[University ID]],TestScores!$A$1:$B$39,2,FALSE), "Not Posted")</f>
        <v>Not Posted</v>
      </c>
    </row>
    <row r="268" spans="1:11" x14ac:dyDescent="0.3">
      <c r="A268" s="7">
        <v>9363</v>
      </c>
      <c r="B268" t="s">
        <v>583</v>
      </c>
      <c r="C268" t="s">
        <v>584</v>
      </c>
      <c r="D268" t="str">
        <f t="shared" si="4"/>
        <v>Gerald Spencer</v>
      </c>
      <c r="E268" t="s">
        <v>11</v>
      </c>
      <c r="F268" t="s">
        <v>12</v>
      </c>
      <c r="G268">
        <f>VLOOKUP(Table1[[#This Row],[ Major]],Table5[#All],2)</f>
        <v>27</v>
      </c>
      <c r="H268" t="s">
        <v>13</v>
      </c>
      <c r="I268" t="s">
        <v>14</v>
      </c>
      <c r="J268" t="s">
        <v>636</v>
      </c>
      <c r="K268" t="str">
        <f>IFERROR(VLOOKUP(Table1[[#This Row],[University ID]],TestScores!$A$1:$B$39,2,FALSE), "Not Posted")</f>
        <v>Not Posted</v>
      </c>
    </row>
    <row r="269" spans="1:11" x14ac:dyDescent="0.3">
      <c r="A269" s="7">
        <v>9364</v>
      </c>
      <c r="B269" t="s">
        <v>530</v>
      </c>
      <c r="C269" t="s">
        <v>585</v>
      </c>
      <c r="D269" t="str">
        <f t="shared" si="4"/>
        <v>Octavia Parker</v>
      </c>
      <c r="E269" t="s">
        <v>33</v>
      </c>
      <c r="F269" t="s">
        <v>34</v>
      </c>
      <c r="G269">
        <f>VLOOKUP(Table1[[#This Row],[ Major]],Table5[#All],2)</f>
        <v>74</v>
      </c>
      <c r="H269" t="s">
        <v>13</v>
      </c>
      <c r="I269" t="s">
        <v>14</v>
      </c>
      <c r="J269" t="s">
        <v>636</v>
      </c>
      <c r="K269" t="str">
        <f>IFERROR(VLOOKUP(Table1[[#This Row],[University ID]],TestScores!$A$1:$B$39,2,FALSE), "Not Posted")</f>
        <v>Not Posted</v>
      </c>
    </row>
    <row r="270" spans="1:11" x14ac:dyDescent="0.3">
      <c r="A270" s="7">
        <v>9365</v>
      </c>
      <c r="B270" t="s">
        <v>586</v>
      </c>
      <c r="C270" t="s">
        <v>587</v>
      </c>
      <c r="D270" t="str">
        <f t="shared" si="4"/>
        <v>Erico Sauceda Miramontes</v>
      </c>
      <c r="E270" t="s">
        <v>67</v>
      </c>
      <c r="F270" t="s">
        <v>68</v>
      </c>
      <c r="G270">
        <f>VLOOKUP(Table1[[#This Row],[ Major]],Table5[#All],2)</f>
        <v>49</v>
      </c>
      <c r="H270" t="s">
        <v>13</v>
      </c>
      <c r="I270" t="s">
        <v>24</v>
      </c>
      <c r="J270" t="s">
        <v>170</v>
      </c>
      <c r="K270" t="str">
        <f>IFERROR(VLOOKUP(Table1[[#This Row],[University ID]],TestScores!$A$1:$B$39,2,FALSE), "Not Posted")</f>
        <v>Not Posted</v>
      </c>
    </row>
    <row r="271" spans="1:11" x14ac:dyDescent="0.3">
      <c r="A271" s="7">
        <v>9366</v>
      </c>
      <c r="B271" t="s">
        <v>588</v>
      </c>
      <c r="C271" t="s">
        <v>589</v>
      </c>
      <c r="D271" t="str">
        <f t="shared" si="4"/>
        <v>Kiyoteru Shinoda</v>
      </c>
      <c r="E271" t="s">
        <v>474</v>
      </c>
      <c r="F271" t="s">
        <v>91</v>
      </c>
      <c r="G271">
        <f>VLOOKUP(Table1[[#This Row],[ Major]],Table5[#All],2)</f>
        <v>85</v>
      </c>
      <c r="H271" t="s">
        <v>53</v>
      </c>
      <c r="I271" t="s">
        <v>14</v>
      </c>
      <c r="J271" t="s">
        <v>635</v>
      </c>
      <c r="K271" t="str">
        <f>IFERROR(VLOOKUP(Table1[[#This Row],[University ID]],TestScores!$A$1:$B$39,2,FALSE), "Not Posted")</f>
        <v>Not Posted</v>
      </c>
    </row>
    <row r="272" spans="1:11" x14ac:dyDescent="0.3">
      <c r="A272" s="7">
        <v>9367</v>
      </c>
      <c r="B272" t="s">
        <v>590</v>
      </c>
      <c r="C272" t="s">
        <v>591</v>
      </c>
      <c r="D272" t="str">
        <f t="shared" si="4"/>
        <v>Hiroyuki Gotou</v>
      </c>
      <c r="E272" t="s">
        <v>218</v>
      </c>
      <c r="F272" t="s">
        <v>648</v>
      </c>
      <c r="G272">
        <f>VLOOKUP(Table1[[#This Row],[ Major]],Table5[#All],2)</f>
        <v>35</v>
      </c>
      <c r="H272" t="s">
        <v>53</v>
      </c>
      <c r="I272" t="s">
        <v>14</v>
      </c>
      <c r="J272" t="s">
        <v>640</v>
      </c>
      <c r="K272" t="str">
        <f>IFERROR(VLOOKUP(Table1[[#This Row],[University ID]],TestScores!$A$1:$B$39,2,FALSE), "Not Posted")</f>
        <v>Not Posted</v>
      </c>
    </row>
    <row r="273" spans="1:11" x14ac:dyDescent="0.3">
      <c r="A273" s="7">
        <v>9368</v>
      </c>
      <c r="B273" t="s">
        <v>592</v>
      </c>
      <c r="C273" t="s">
        <v>593</v>
      </c>
      <c r="D273" t="str">
        <f t="shared" si="4"/>
        <v>Fuyuki Tokunaga</v>
      </c>
      <c r="E273" t="s">
        <v>64</v>
      </c>
      <c r="F273" t="s">
        <v>647</v>
      </c>
      <c r="G273">
        <f>VLOOKUP(Table1[[#This Row],[ Major]],Table5[#All],2)</f>
        <v>58</v>
      </c>
      <c r="H273" t="s">
        <v>23</v>
      </c>
      <c r="I273" t="s">
        <v>14</v>
      </c>
      <c r="J273" t="s">
        <v>638</v>
      </c>
      <c r="K273" t="str">
        <f>IFERROR(VLOOKUP(Table1[[#This Row],[University ID]],TestScores!$A$1:$B$39,2,FALSE), "Not Posted")</f>
        <v>Not Posted</v>
      </c>
    </row>
    <row r="274" spans="1:11" x14ac:dyDescent="0.3">
      <c r="A274" s="7">
        <v>9369</v>
      </c>
      <c r="B274" t="s">
        <v>594</v>
      </c>
      <c r="C274" t="s">
        <v>595</v>
      </c>
      <c r="D274" t="str">
        <f t="shared" si="4"/>
        <v>Takeki Maeda</v>
      </c>
      <c r="E274" t="s">
        <v>11</v>
      </c>
      <c r="F274" t="s">
        <v>12</v>
      </c>
      <c r="G274">
        <f>VLOOKUP(Table1[[#This Row],[ Major]],Table5[#All],2)</f>
        <v>27</v>
      </c>
      <c r="H274" t="s">
        <v>53</v>
      </c>
      <c r="I274" t="s">
        <v>14</v>
      </c>
      <c r="J274" t="s">
        <v>642</v>
      </c>
      <c r="K274" t="str">
        <f>IFERROR(VLOOKUP(Table1[[#This Row],[University ID]],TestScores!$A$1:$B$39,2,FALSE), "Not Posted")</f>
        <v>Not Posted</v>
      </c>
    </row>
    <row r="275" spans="1:11" x14ac:dyDescent="0.3">
      <c r="A275" s="7">
        <v>9370</v>
      </c>
      <c r="B275" t="s">
        <v>596</v>
      </c>
      <c r="C275" t="s">
        <v>597</v>
      </c>
      <c r="D275" t="str">
        <f t="shared" si="4"/>
        <v>Mikako Hoshi</v>
      </c>
      <c r="E275" t="s">
        <v>67</v>
      </c>
      <c r="F275" t="s">
        <v>68</v>
      </c>
      <c r="G275">
        <f>VLOOKUP(Table1[[#This Row],[ Major]],Table5[#All],2)</f>
        <v>49</v>
      </c>
      <c r="H275" t="s">
        <v>13</v>
      </c>
      <c r="I275" t="s">
        <v>14</v>
      </c>
      <c r="J275" t="s">
        <v>637</v>
      </c>
      <c r="K275" t="str">
        <f>IFERROR(VLOOKUP(Table1[[#This Row],[University ID]],TestScores!$A$1:$B$39,2,FALSE), "Not Posted")</f>
        <v>Not Posted</v>
      </c>
    </row>
    <row r="276" spans="1:11" x14ac:dyDescent="0.3">
      <c r="A276" s="7">
        <v>9371</v>
      </c>
      <c r="B276" t="s">
        <v>598</v>
      </c>
      <c r="C276" t="s">
        <v>599</v>
      </c>
      <c r="D276" t="str">
        <f t="shared" si="4"/>
        <v>Aline Longoria Molina</v>
      </c>
      <c r="E276" t="s">
        <v>218</v>
      </c>
      <c r="F276" t="s">
        <v>648</v>
      </c>
      <c r="G276">
        <f>VLOOKUP(Table1[[#This Row],[ Major]],Table5[#All],2)</f>
        <v>35</v>
      </c>
      <c r="H276" t="s">
        <v>53</v>
      </c>
      <c r="I276" t="s">
        <v>14</v>
      </c>
      <c r="J276" t="s">
        <v>638</v>
      </c>
      <c r="K276" t="str">
        <f>IFERROR(VLOOKUP(Table1[[#This Row],[University ID]],TestScores!$A$1:$B$39,2,FALSE), "Not Posted")</f>
        <v>Not Posted</v>
      </c>
    </row>
    <row r="277" spans="1:11" x14ac:dyDescent="0.3">
      <c r="A277" s="7">
        <v>9372</v>
      </c>
      <c r="B277" t="s">
        <v>600</v>
      </c>
      <c r="C277" t="s">
        <v>601</v>
      </c>
      <c r="D277" t="str">
        <f t="shared" si="4"/>
        <v>Landolfo Galván Montemayor</v>
      </c>
      <c r="E277" t="s">
        <v>64</v>
      </c>
      <c r="F277" t="s">
        <v>647</v>
      </c>
      <c r="G277">
        <f>VLOOKUP(Table1[[#This Row],[ Major]],Table5[#All],2)</f>
        <v>58</v>
      </c>
      <c r="H277" t="s">
        <v>13</v>
      </c>
      <c r="I277" t="s">
        <v>14</v>
      </c>
      <c r="J277" t="s">
        <v>640</v>
      </c>
      <c r="K277" t="str">
        <f>IFERROR(VLOOKUP(Table1[[#This Row],[University ID]],TestScores!$A$1:$B$39,2,FALSE), "Not Posted")</f>
        <v>Not Posted</v>
      </c>
    </row>
    <row r="278" spans="1:11" x14ac:dyDescent="0.3">
      <c r="A278" s="7">
        <v>9373</v>
      </c>
      <c r="B278" t="s">
        <v>602</v>
      </c>
      <c r="C278" t="s">
        <v>603</v>
      </c>
      <c r="D278" t="str">
        <f t="shared" si="4"/>
        <v>Odila Vallejo Mora</v>
      </c>
      <c r="E278" t="s">
        <v>64</v>
      </c>
      <c r="F278" t="s">
        <v>647</v>
      </c>
      <c r="G278">
        <f>VLOOKUP(Table1[[#This Row],[ Major]],Table5[#All],2)</f>
        <v>58</v>
      </c>
      <c r="H278" t="s">
        <v>23</v>
      </c>
      <c r="I278" t="s">
        <v>14</v>
      </c>
      <c r="J278" t="s">
        <v>639</v>
      </c>
      <c r="K278" t="str">
        <f>IFERROR(VLOOKUP(Table1[[#This Row],[University ID]],TestScores!$A$1:$B$39,2,FALSE), "Not Posted")</f>
        <v>Not Posted</v>
      </c>
    </row>
    <row r="279" spans="1:11" x14ac:dyDescent="0.3">
      <c r="A279" s="7">
        <v>9374</v>
      </c>
      <c r="B279" t="s">
        <v>604</v>
      </c>
      <c r="C279" t="s">
        <v>605</v>
      </c>
      <c r="D279" t="str">
        <f t="shared" si="4"/>
        <v>Ethel Boren</v>
      </c>
      <c r="E279" t="s">
        <v>94</v>
      </c>
      <c r="F279" t="s">
        <v>95</v>
      </c>
      <c r="G279">
        <f>VLOOKUP(Table1[[#This Row],[ Major]],Table5[#All],2)</f>
        <v>24</v>
      </c>
      <c r="H279" t="s">
        <v>23</v>
      </c>
      <c r="I279" t="s">
        <v>14</v>
      </c>
      <c r="J279" t="s">
        <v>640</v>
      </c>
      <c r="K279" t="str">
        <f>IFERROR(VLOOKUP(Table1[[#This Row],[University ID]],TestScores!$A$1:$B$39,2,FALSE), "Not Posted")</f>
        <v>Not Posted</v>
      </c>
    </row>
    <row r="280" spans="1:11" x14ac:dyDescent="0.3">
      <c r="A280" s="7">
        <v>9375</v>
      </c>
      <c r="B280" t="s">
        <v>606</v>
      </c>
      <c r="C280" t="s">
        <v>607</v>
      </c>
      <c r="D280" t="str">
        <f t="shared" si="4"/>
        <v>Ayae Miyamoto</v>
      </c>
      <c r="E280" t="s">
        <v>80</v>
      </c>
      <c r="F280" t="s">
        <v>646</v>
      </c>
      <c r="G280">
        <f>VLOOKUP(Table1[[#This Row],[ Major]],Table5[#All],2)</f>
        <v>60</v>
      </c>
      <c r="H280" t="s">
        <v>23</v>
      </c>
      <c r="I280" t="s">
        <v>14</v>
      </c>
      <c r="J280" t="s">
        <v>638</v>
      </c>
      <c r="K280" t="str">
        <f>IFERROR(VLOOKUP(Table1[[#This Row],[University ID]],TestScores!$A$1:$B$39,2,FALSE), "Not Posted")</f>
        <v>Not Posted</v>
      </c>
    </row>
    <row r="281" spans="1:11" x14ac:dyDescent="0.3">
      <c r="A281" s="7">
        <v>9376</v>
      </c>
      <c r="B281" t="s">
        <v>608</v>
      </c>
      <c r="C281" t="s">
        <v>609</v>
      </c>
      <c r="D281" t="str">
        <f t="shared" si="4"/>
        <v>Yoshihiro Kitahara</v>
      </c>
      <c r="E281" t="s">
        <v>218</v>
      </c>
      <c r="F281" t="s">
        <v>648</v>
      </c>
      <c r="G281">
        <f>VLOOKUP(Table1[[#This Row],[ Major]],Table5[#All],2)</f>
        <v>35</v>
      </c>
      <c r="H281" t="s">
        <v>23</v>
      </c>
      <c r="I281" t="s">
        <v>14</v>
      </c>
      <c r="J281" t="s">
        <v>637</v>
      </c>
      <c r="K281" t="str">
        <f>IFERROR(VLOOKUP(Table1[[#This Row],[University ID]],TestScores!$A$1:$B$39,2,FALSE), "Not Posted")</f>
        <v>Not Posted</v>
      </c>
    </row>
    <row r="282" spans="1:11" x14ac:dyDescent="0.3">
      <c r="A282" s="7">
        <v>9377</v>
      </c>
      <c r="B282" t="s">
        <v>610</v>
      </c>
      <c r="C282" t="s">
        <v>611</v>
      </c>
      <c r="D282" t="str">
        <f t="shared" si="4"/>
        <v>Betsy Nelson</v>
      </c>
      <c r="E282" t="s">
        <v>33</v>
      </c>
      <c r="F282" t="s">
        <v>34</v>
      </c>
      <c r="G282">
        <f>VLOOKUP(Table1[[#This Row],[ Major]],Table5[#All],2)</f>
        <v>74</v>
      </c>
      <c r="H282" t="s">
        <v>53</v>
      </c>
      <c r="I282" t="s">
        <v>14</v>
      </c>
      <c r="J282" t="s">
        <v>638</v>
      </c>
      <c r="K282" t="str">
        <f>IFERROR(VLOOKUP(Table1[[#This Row],[University ID]],TestScores!$A$1:$B$39,2,FALSE), "Not Posted")</f>
        <v>Not Posted</v>
      </c>
    </row>
    <row r="283" spans="1:11" x14ac:dyDescent="0.3">
      <c r="A283" s="7">
        <v>9378</v>
      </c>
      <c r="B283" t="s">
        <v>612</v>
      </c>
      <c r="C283" t="s">
        <v>613</v>
      </c>
      <c r="D283" t="str">
        <f t="shared" si="4"/>
        <v>Lucille Gonzales</v>
      </c>
      <c r="E283" t="s">
        <v>94</v>
      </c>
      <c r="F283" t="s">
        <v>95</v>
      </c>
      <c r="G283">
        <f>VLOOKUP(Table1[[#This Row],[ Major]],Table5[#All],2)</f>
        <v>24</v>
      </c>
      <c r="H283" t="s">
        <v>53</v>
      </c>
      <c r="I283" t="s">
        <v>14</v>
      </c>
      <c r="J283" t="s">
        <v>639</v>
      </c>
      <c r="K283" t="str">
        <f>IFERROR(VLOOKUP(Table1[[#This Row],[University ID]],TestScores!$A$1:$B$39,2,FALSE), "Not Posted")</f>
        <v>Not Posted</v>
      </c>
    </row>
    <row r="284" spans="1:11" x14ac:dyDescent="0.3">
      <c r="A284" s="7">
        <v>9379</v>
      </c>
      <c r="B284" t="s">
        <v>614</v>
      </c>
      <c r="C284" t="s">
        <v>615</v>
      </c>
      <c r="D284" t="str">
        <f t="shared" si="4"/>
        <v>Shiemi Katagiri</v>
      </c>
      <c r="E284" t="s">
        <v>341</v>
      </c>
      <c r="F284" t="s">
        <v>18</v>
      </c>
      <c r="G284">
        <f>VLOOKUP(Table1[[#This Row],[ Major]],Table5[#All],2)</f>
        <v>36</v>
      </c>
      <c r="H284" t="s">
        <v>23</v>
      </c>
      <c r="I284" t="s">
        <v>24</v>
      </c>
      <c r="J284" t="s">
        <v>639</v>
      </c>
      <c r="K284" t="str">
        <f>IFERROR(VLOOKUP(Table1[[#This Row],[University ID]],TestScores!$A$1:$B$39,2,FALSE), "Not Posted")</f>
        <v>Not Posted</v>
      </c>
    </row>
    <row r="285" spans="1:11" x14ac:dyDescent="0.3">
      <c r="A285" s="7">
        <v>9380</v>
      </c>
      <c r="B285" t="s">
        <v>616</v>
      </c>
      <c r="C285" t="s">
        <v>125</v>
      </c>
      <c r="D285" t="str">
        <f t="shared" si="4"/>
        <v>Byron Mckinney</v>
      </c>
      <c r="E285" t="s">
        <v>33</v>
      </c>
      <c r="F285" t="s">
        <v>34</v>
      </c>
      <c r="G285">
        <f>VLOOKUP(Table1[[#This Row],[ Major]],Table5[#All],2)</f>
        <v>74</v>
      </c>
      <c r="H285" t="s">
        <v>13</v>
      </c>
      <c r="I285" t="s">
        <v>14</v>
      </c>
      <c r="J285" t="s">
        <v>642</v>
      </c>
      <c r="K285" t="str">
        <f>IFERROR(VLOOKUP(Table1[[#This Row],[University ID]],TestScores!$A$1:$B$39,2,FALSE), "Not Posted")</f>
        <v>Not Posted</v>
      </c>
    </row>
    <row r="286" spans="1:11" x14ac:dyDescent="0.3">
      <c r="A286" s="7">
        <v>9381</v>
      </c>
      <c r="B286" t="s">
        <v>617</v>
      </c>
      <c r="C286" t="s">
        <v>618</v>
      </c>
      <c r="D286" t="str">
        <f t="shared" si="4"/>
        <v>Mirta Saavedra Muñoz</v>
      </c>
      <c r="E286" t="s">
        <v>33</v>
      </c>
      <c r="F286" t="s">
        <v>34</v>
      </c>
      <c r="G286">
        <f>VLOOKUP(Table1[[#This Row],[ Major]],Table5[#All],2)</f>
        <v>74</v>
      </c>
      <c r="H286" t="s">
        <v>53</v>
      </c>
      <c r="I286" t="s">
        <v>14</v>
      </c>
      <c r="J286" t="s">
        <v>170</v>
      </c>
      <c r="K286" t="str">
        <f>IFERROR(VLOOKUP(Table1[[#This Row],[University ID]],TestScores!$A$1:$B$39,2,FALSE), "Not Posted")</f>
        <v>Not Posted</v>
      </c>
    </row>
    <row r="287" spans="1:11" x14ac:dyDescent="0.3">
      <c r="A287" s="7">
        <v>9382</v>
      </c>
      <c r="B287" t="s">
        <v>619</v>
      </c>
      <c r="C287" t="s">
        <v>620</v>
      </c>
      <c r="D287" t="str">
        <f t="shared" si="4"/>
        <v>Tsuguto Okada</v>
      </c>
      <c r="E287" t="s">
        <v>21</v>
      </c>
      <c r="F287" t="s">
        <v>22</v>
      </c>
      <c r="G287">
        <f>VLOOKUP(Table1[[#This Row],[ Major]],Table5[#All],2)</f>
        <v>86</v>
      </c>
      <c r="H287" t="s">
        <v>53</v>
      </c>
      <c r="I287" t="s">
        <v>14</v>
      </c>
      <c r="J287" t="s">
        <v>637</v>
      </c>
      <c r="K287" t="str">
        <f>IFERROR(VLOOKUP(Table1[[#This Row],[University ID]],TestScores!$A$1:$B$39,2,FALSE), "Not Posted")</f>
        <v>Not Posted</v>
      </c>
    </row>
    <row r="288" spans="1:11" x14ac:dyDescent="0.3">
      <c r="A288" s="7">
        <v>9383</v>
      </c>
      <c r="B288" t="s">
        <v>621</v>
      </c>
      <c r="C288" t="s">
        <v>622</v>
      </c>
      <c r="D288" t="str">
        <f t="shared" si="4"/>
        <v>Mariana Montanez Murillo</v>
      </c>
      <c r="E288" t="s">
        <v>64</v>
      </c>
      <c r="F288" t="s">
        <v>647</v>
      </c>
      <c r="G288">
        <f>VLOOKUP(Table1[[#This Row],[ Major]],Table5[#All],2)</f>
        <v>58</v>
      </c>
      <c r="H288" t="s">
        <v>53</v>
      </c>
      <c r="I288" t="s">
        <v>14</v>
      </c>
      <c r="J288" t="s">
        <v>636</v>
      </c>
      <c r="K288" t="str">
        <f>IFERROR(VLOOKUP(Table1[[#This Row],[University ID]],TestScores!$A$1:$B$39,2,FALSE), "Not Posted")</f>
        <v>Not Posted</v>
      </c>
    </row>
    <row r="289" spans="1:11" x14ac:dyDescent="0.3">
      <c r="A289" s="7">
        <v>9384</v>
      </c>
      <c r="B289" t="s">
        <v>46</v>
      </c>
      <c r="C289" t="s">
        <v>501</v>
      </c>
      <c r="D289" t="str">
        <f t="shared" si="4"/>
        <v>Matthew David</v>
      </c>
      <c r="E289" t="s">
        <v>64</v>
      </c>
      <c r="F289" t="s">
        <v>647</v>
      </c>
      <c r="G289">
        <f>VLOOKUP(Table1[[#This Row],[ Major]],Table5[#All],2)</f>
        <v>58</v>
      </c>
      <c r="H289" t="s">
        <v>13</v>
      </c>
      <c r="I289" t="s">
        <v>14</v>
      </c>
      <c r="J289" t="s">
        <v>635</v>
      </c>
      <c r="K289" t="str">
        <f>IFERROR(VLOOKUP(Table1[[#This Row],[University ID]],TestScores!$A$1:$B$39,2,FALSE), "Not Posted")</f>
        <v>Not Posted</v>
      </c>
    </row>
    <row r="290" spans="1:11" x14ac:dyDescent="0.3">
      <c r="A290" s="7">
        <v>9385</v>
      </c>
      <c r="B290" t="s">
        <v>623</v>
      </c>
      <c r="C290" t="s">
        <v>624</v>
      </c>
      <c r="D290" t="str">
        <f t="shared" si="4"/>
        <v>Kii Fukuoka</v>
      </c>
      <c r="E290" t="s">
        <v>27</v>
      </c>
      <c r="F290" t="s">
        <v>28</v>
      </c>
      <c r="G290">
        <f>VLOOKUP(Table1[[#This Row],[ Major]],Table5[#All],2)</f>
        <v>46</v>
      </c>
      <c r="H290" t="s">
        <v>35</v>
      </c>
      <c r="I290" t="s">
        <v>14</v>
      </c>
      <c r="J290" t="s">
        <v>638</v>
      </c>
      <c r="K290" t="str">
        <f>IFERROR(VLOOKUP(Table1[[#This Row],[University ID]],TestScores!$A$1:$B$39,2,FALSE), "Not Posted")</f>
        <v>Not Posted</v>
      </c>
    </row>
    <row r="291" spans="1:11" x14ac:dyDescent="0.3">
      <c r="A291" s="7">
        <v>9386</v>
      </c>
      <c r="B291" t="s">
        <v>625</v>
      </c>
      <c r="C291" t="s">
        <v>626</v>
      </c>
      <c r="D291" t="str">
        <f t="shared" si="4"/>
        <v>Nonoe Nishi</v>
      </c>
      <c r="E291" t="s">
        <v>183</v>
      </c>
      <c r="F291" t="s">
        <v>184</v>
      </c>
      <c r="G291">
        <f>VLOOKUP(Table1[[#This Row],[ Major]],Table5[#All],2)</f>
        <v>20</v>
      </c>
      <c r="H291" t="s">
        <v>13</v>
      </c>
      <c r="I291" t="s">
        <v>14</v>
      </c>
      <c r="J291" t="s">
        <v>640</v>
      </c>
      <c r="K291" t="str">
        <f>IFERROR(VLOOKUP(Table1[[#This Row],[University ID]],TestScores!$A$1:$B$39,2,FALSE), "Not Posted")</f>
        <v>Not Posted</v>
      </c>
    </row>
    <row r="292" spans="1:11" x14ac:dyDescent="0.3">
      <c r="A292" s="7">
        <v>9387</v>
      </c>
      <c r="B292" t="s">
        <v>627</v>
      </c>
      <c r="C292" t="s">
        <v>628</v>
      </c>
      <c r="D292" t="str">
        <f t="shared" si="4"/>
        <v>Mugito Shikikawa</v>
      </c>
      <c r="E292" t="s">
        <v>629</v>
      </c>
      <c r="F292" t="s">
        <v>645</v>
      </c>
      <c r="G292">
        <f>VLOOKUP(Table1[[#This Row],[ Major]],Table5[#All],2)</f>
        <v>21</v>
      </c>
      <c r="H292" t="s">
        <v>13</v>
      </c>
      <c r="I292" t="s">
        <v>14</v>
      </c>
      <c r="J292" t="s">
        <v>638</v>
      </c>
      <c r="K292" t="str">
        <f>IFERROR(VLOOKUP(Table1[[#This Row],[University ID]],TestScores!$A$1:$B$39,2,FALSE), "Not Posted")</f>
        <v>Not Posted</v>
      </c>
    </row>
    <row r="293" spans="1:11" x14ac:dyDescent="0.3">
      <c r="A29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7494-8BD1-481E-9E4E-39FD6AC6D9E3}">
  <dimension ref="A1:L40"/>
  <sheetViews>
    <sheetView tabSelected="1" workbookViewId="0">
      <selection activeCell="D11" sqref="D11"/>
    </sheetView>
  </sheetViews>
  <sheetFormatPr defaultRowHeight="14.4" x14ac:dyDescent="0.3"/>
  <cols>
    <col min="1" max="1" width="12.5546875" style="2" bestFit="1" customWidth="1"/>
    <col min="2" max="2" width="12.33203125" style="9" bestFit="1" customWidth="1"/>
    <col min="3" max="3" width="10.5546875" style="9" customWidth="1"/>
    <col min="8" max="8" width="18.88671875" bestFit="1" customWidth="1"/>
    <col min="9" max="9" width="8.5546875" bestFit="1" customWidth="1"/>
    <col min="10" max="10" width="14.109375" customWidth="1"/>
    <col min="11" max="11" width="10.21875" customWidth="1"/>
    <col min="15" max="15" width="11.6640625" bestFit="1" customWidth="1"/>
  </cols>
  <sheetData>
    <row r="1" spans="1:12" x14ac:dyDescent="0.3">
      <c r="A1" s="6" t="s">
        <v>659</v>
      </c>
      <c r="B1" s="8" t="s">
        <v>660</v>
      </c>
      <c r="C1" s="8" t="s">
        <v>661</v>
      </c>
      <c r="L1" s="4"/>
    </row>
    <row r="2" spans="1:12" x14ac:dyDescent="0.3">
      <c r="A2" s="10" t="s">
        <v>630</v>
      </c>
      <c r="B2" s="8" t="s">
        <v>631</v>
      </c>
      <c r="C2" s="17" t="s">
        <v>652</v>
      </c>
    </row>
    <row r="3" spans="1:12" x14ac:dyDescent="0.3">
      <c r="A3" s="7">
        <v>9186</v>
      </c>
      <c r="B3" s="9">
        <v>86</v>
      </c>
      <c r="C3" s="9" t="str">
        <f>VLOOKUP(Table2[[#This Row],[Column2]],Table4[#All],2)</f>
        <v>B</v>
      </c>
      <c r="F3" s="11" t="s">
        <v>651</v>
      </c>
      <c r="G3" s="11" t="s">
        <v>652</v>
      </c>
    </row>
    <row r="4" spans="1:12" x14ac:dyDescent="0.3">
      <c r="A4" s="7">
        <v>9144</v>
      </c>
      <c r="B4" s="9">
        <v>97</v>
      </c>
      <c r="C4" s="9" t="str">
        <f>VLOOKUP(Table2[[#This Row],[Column2]],Table4[#All],2)</f>
        <v>A</v>
      </c>
      <c r="F4" s="12">
        <v>50</v>
      </c>
      <c r="G4" s="12" t="s">
        <v>654</v>
      </c>
      <c r="H4" s="4"/>
      <c r="I4" s="4"/>
      <c r="J4" s="4"/>
      <c r="K4" s="4"/>
    </row>
    <row r="5" spans="1:12" x14ac:dyDescent="0.3">
      <c r="A5" s="7">
        <v>9132</v>
      </c>
      <c r="B5" s="9">
        <v>90</v>
      </c>
      <c r="C5" s="9" t="str">
        <f>VLOOKUP(Table2[[#This Row],[Column2]],Table4[#All],2)</f>
        <v>A</v>
      </c>
      <c r="F5" s="12">
        <v>60</v>
      </c>
      <c r="G5" s="12" t="s">
        <v>115</v>
      </c>
    </row>
    <row r="6" spans="1:12" x14ac:dyDescent="0.3">
      <c r="A6" s="7">
        <v>9147</v>
      </c>
      <c r="B6" s="9">
        <v>79</v>
      </c>
      <c r="C6" s="9" t="str">
        <f>VLOOKUP(Table2[[#This Row],[Column2]],Table4[#All],2)</f>
        <v>C</v>
      </c>
      <c r="F6" s="12">
        <v>70</v>
      </c>
      <c r="G6" s="12" t="s">
        <v>47</v>
      </c>
    </row>
    <row r="7" spans="1:12" x14ac:dyDescent="0.3">
      <c r="A7" s="7">
        <v>9149</v>
      </c>
      <c r="B7" s="9">
        <v>97</v>
      </c>
      <c r="C7" s="9" t="str">
        <f>VLOOKUP(Table2[[#This Row],[Column2]],Table4[#All],2)</f>
        <v>A</v>
      </c>
      <c r="F7" s="12">
        <v>80</v>
      </c>
      <c r="G7" s="12" t="s">
        <v>86</v>
      </c>
    </row>
    <row r="8" spans="1:12" x14ac:dyDescent="0.3">
      <c r="A8" s="7">
        <v>9153</v>
      </c>
      <c r="B8" s="9">
        <v>95</v>
      </c>
      <c r="C8" s="9" t="str">
        <f>VLOOKUP(Table2[[#This Row],[Column2]],Table4[#All],2)</f>
        <v>A</v>
      </c>
      <c r="F8" s="12">
        <v>90</v>
      </c>
      <c r="G8" s="12" t="s">
        <v>32</v>
      </c>
    </row>
    <row r="9" spans="1:12" x14ac:dyDescent="0.3">
      <c r="A9" s="7">
        <v>9197</v>
      </c>
      <c r="B9" s="9">
        <v>90</v>
      </c>
      <c r="C9" s="9" t="str">
        <f>VLOOKUP(Table2[[#This Row],[Column2]],Table4[#All],2)</f>
        <v>A</v>
      </c>
    </row>
    <row r="10" spans="1:12" x14ac:dyDescent="0.3">
      <c r="A10" s="7">
        <v>9117</v>
      </c>
      <c r="B10" s="9">
        <v>77</v>
      </c>
      <c r="C10" s="9" t="str">
        <f>VLOOKUP(Table2[[#This Row],[Column2]],Table4[#All],2)</f>
        <v>C</v>
      </c>
    </row>
    <row r="11" spans="1:12" x14ac:dyDescent="0.3">
      <c r="A11" s="7">
        <v>9211</v>
      </c>
      <c r="B11" s="9">
        <v>75</v>
      </c>
      <c r="C11" s="9" t="str">
        <f>VLOOKUP(Table2[[#This Row],[Column2]],Table4[#All],2)</f>
        <v>C</v>
      </c>
    </row>
    <row r="12" spans="1:12" x14ac:dyDescent="0.3">
      <c r="A12" s="7">
        <v>9144</v>
      </c>
      <c r="B12" s="9">
        <v>100</v>
      </c>
      <c r="C12" s="9" t="str">
        <f>VLOOKUP(Table2[[#This Row],[Column2]],Table4[#All],2)</f>
        <v>A</v>
      </c>
    </row>
    <row r="13" spans="1:12" x14ac:dyDescent="0.3">
      <c r="A13" s="7">
        <v>9183</v>
      </c>
      <c r="B13" s="9">
        <v>81</v>
      </c>
      <c r="C13" s="9" t="str">
        <f>VLOOKUP(Table2[[#This Row],[Column2]],Table4[#All],2)</f>
        <v>B</v>
      </c>
    </row>
    <row r="14" spans="1:12" x14ac:dyDescent="0.3">
      <c r="A14" s="7">
        <v>9154</v>
      </c>
      <c r="B14" s="9">
        <v>99</v>
      </c>
      <c r="C14" s="9" t="str">
        <f>VLOOKUP(Table2[[#This Row],[Column2]],Table4[#All],2)</f>
        <v>A</v>
      </c>
    </row>
    <row r="15" spans="1:12" x14ac:dyDescent="0.3">
      <c r="A15" s="7">
        <v>9203</v>
      </c>
      <c r="B15" s="9">
        <v>86</v>
      </c>
      <c r="C15" s="9" t="str">
        <f>VLOOKUP(Table2[[#This Row],[Column2]],Table4[#All],2)</f>
        <v>B</v>
      </c>
    </row>
    <row r="16" spans="1:12" x14ac:dyDescent="0.3">
      <c r="A16" s="7">
        <v>9194</v>
      </c>
      <c r="B16" s="9">
        <v>84</v>
      </c>
      <c r="C16" s="9" t="str">
        <f>VLOOKUP(Table2[[#This Row],[Column2]],Table4[#All],2)</f>
        <v>B</v>
      </c>
    </row>
    <row r="17" spans="1:3" x14ac:dyDescent="0.3">
      <c r="A17" s="7">
        <v>9174</v>
      </c>
      <c r="B17" s="9">
        <v>84</v>
      </c>
      <c r="C17" s="9" t="str">
        <f>VLOOKUP(Table2[[#This Row],[Column2]],Table4[#All],2)</f>
        <v>B</v>
      </c>
    </row>
    <row r="18" spans="1:3" x14ac:dyDescent="0.3">
      <c r="A18" s="7">
        <v>9142</v>
      </c>
      <c r="B18" s="9">
        <v>89</v>
      </c>
      <c r="C18" s="9" t="str">
        <f>VLOOKUP(Table2[[#This Row],[Column2]],Table4[#All],2)</f>
        <v>B</v>
      </c>
    </row>
    <row r="19" spans="1:3" x14ac:dyDescent="0.3">
      <c r="A19" s="7">
        <v>9124</v>
      </c>
      <c r="B19" s="9">
        <v>51</v>
      </c>
      <c r="C19" s="9" t="str">
        <f>VLOOKUP(Table2[[#This Row],[Column2]],Table4[#All],2)</f>
        <v>F</v>
      </c>
    </row>
    <row r="20" spans="1:3" x14ac:dyDescent="0.3">
      <c r="A20" s="7">
        <v>9120</v>
      </c>
      <c r="B20" s="9">
        <v>58</v>
      </c>
      <c r="C20" s="9" t="str">
        <f>VLOOKUP(Table2[[#This Row],[Column2]],Table4[#All],2)</f>
        <v>F</v>
      </c>
    </row>
    <row r="21" spans="1:3" x14ac:dyDescent="0.3">
      <c r="A21" s="7">
        <v>9178</v>
      </c>
      <c r="B21" s="9">
        <v>95</v>
      </c>
      <c r="C21" s="9" t="str">
        <f>VLOOKUP(Table2[[#This Row],[Column2]],Table4[#All],2)</f>
        <v>A</v>
      </c>
    </row>
    <row r="22" spans="1:3" x14ac:dyDescent="0.3">
      <c r="A22" s="7">
        <v>9211</v>
      </c>
      <c r="B22" s="9">
        <v>62</v>
      </c>
      <c r="C22" s="9" t="str">
        <f>VLOOKUP(Table2[[#This Row],[Column2]],Table4[#All],2)</f>
        <v>D</v>
      </c>
    </row>
    <row r="23" spans="1:3" x14ac:dyDescent="0.3">
      <c r="A23" s="7">
        <v>9169</v>
      </c>
      <c r="B23" s="9">
        <v>69</v>
      </c>
      <c r="C23" s="9" t="str">
        <f>VLOOKUP(Table2[[#This Row],[Column2]],Table4[#All],2)</f>
        <v>D</v>
      </c>
    </row>
    <row r="24" spans="1:3" x14ac:dyDescent="0.3">
      <c r="A24" s="7">
        <v>9158</v>
      </c>
      <c r="B24" s="9">
        <v>83</v>
      </c>
      <c r="C24" s="9" t="str">
        <f>VLOOKUP(Table2[[#This Row],[Column2]],Table4[#All],2)</f>
        <v>B</v>
      </c>
    </row>
    <row r="25" spans="1:3" x14ac:dyDescent="0.3">
      <c r="A25" s="7">
        <v>9194</v>
      </c>
      <c r="B25" s="9">
        <v>94</v>
      </c>
      <c r="C25" s="9" t="str">
        <f>VLOOKUP(Table2[[#This Row],[Column2]],Table4[#All],2)</f>
        <v>A</v>
      </c>
    </row>
    <row r="26" spans="1:3" x14ac:dyDescent="0.3">
      <c r="A26" s="7">
        <v>9197</v>
      </c>
      <c r="B26" s="9">
        <v>92</v>
      </c>
      <c r="C26" s="9" t="str">
        <f>VLOOKUP(Table2[[#This Row],[Column2]],Table4[#All],2)</f>
        <v>A</v>
      </c>
    </row>
    <row r="27" spans="1:3" x14ac:dyDescent="0.3">
      <c r="A27" s="7">
        <v>9137</v>
      </c>
      <c r="B27" s="9">
        <v>85</v>
      </c>
      <c r="C27" s="9" t="str">
        <f>VLOOKUP(Table2[[#This Row],[Column2]],Table4[#All],2)</f>
        <v>B</v>
      </c>
    </row>
    <row r="28" spans="1:3" x14ac:dyDescent="0.3">
      <c r="A28" s="7">
        <v>9146</v>
      </c>
      <c r="B28" s="9">
        <v>78</v>
      </c>
      <c r="C28" s="9" t="str">
        <f>VLOOKUP(Table2[[#This Row],[Column2]],Table4[#All],2)</f>
        <v>C</v>
      </c>
    </row>
    <row r="29" spans="1:3" x14ac:dyDescent="0.3">
      <c r="A29" s="7">
        <v>9181</v>
      </c>
      <c r="B29" s="9">
        <v>56</v>
      </c>
      <c r="C29" s="9" t="str">
        <f>VLOOKUP(Table2[[#This Row],[Column2]],Table4[#All],2)</f>
        <v>F</v>
      </c>
    </row>
    <row r="30" spans="1:3" x14ac:dyDescent="0.3">
      <c r="A30" s="7">
        <v>9152</v>
      </c>
      <c r="B30" s="9">
        <v>98</v>
      </c>
      <c r="C30" s="9" t="str">
        <f>VLOOKUP(Table2[[#This Row],[Column2]],Table4[#All],2)</f>
        <v>A</v>
      </c>
    </row>
    <row r="31" spans="1:3" x14ac:dyDescent="0.3">
      <c r="A31" s="7">
        <v>9133</v>
      </c>
      <c r="B31" s="9">
        <v>78</v>
      </c>
      <c r="C31" s="9" t="str">
        <f>VLOOKUP(Table2[[#This Row],[Column2]],Table4[#All],2)</f>
        <v>C</v>
      </c>
    </row>
    <row r="32" spans="1:3" x14ac:dyDescent="0.3">
      <c r="A32" s="7">
        <v>9154</v>
      </c>
      <c r="B32" s="9">
        <v>59</v>
      </c>
      <c r="C32" s="9" t="str">
        <f>VLOOKUP(Table2[[#This Row],[Column2]],Table4[#All],2)</f>
        <v>F</v>
      </c>
    </row>
    <row r="33" spans="1:3" x14ac:dyDescent="0.3">
      <c r="A33" s="7">
        <v>9204</v>
      </c>
      <c r="B33" s="9">
        <v>62</v>
      </c>
      <c r="C33" s="9" t="str">
        <f>VLOOKUP(Table2[[#This Row],[Column2]],Table4[#All],2)</f>
        <v>D</v>
      </c>
    </row>
    <row r="34" spans="1:3" x14ac:dyDescent="0.3">
      <c r="A34" s="7">
        <v>9201</v>
      </c>
      <c r="B34" s="9">
        <v>89</v>
      </c>
      <c r="C34" s="9" t="str">
        <f>VLOOKUP(Table2[[#This Row],[Column2]],Table4[#All],2)</f>
        <v>B</v>
      </c>
    </row>
    <row r="35" spans="1:3" x14ac:dyDescent="0.3">
      <c r="A35" s="7">
        <v>9115</v>
      </c>
      <c r="B35" s="9">
        <v>93</v>
      </c>
      <c r="C35" s="9" t="str">
        <f>VLOOKUP(Table2[[#This Row],[Column2]],Table4[#All],2)</f>
        <v>A</v>
      </c>
    </row>
    <row r="36" spans="1:3" x14ac:dyDescent="0.3">
      <c r="A36" s="7">
        <v>9166</v>
      </c>
      <c r="B36" s="9">
        <v>98</v>
      </c>
      <c r="C36" s="9" t="str">
        <f>VLOOKUP(Table2[[#This Row],[Column2]],Table4[#All],2)</f>
        <v>A</v>
      </c>
    </row>
    <row r="37" spans="1:3" x14ac:dyDescent="0.3">
      <c r="A37" s="7">
        <v>9206</v>
      </c>
      <c r="B37" s="9">
        <v>91</v>
      </c>
      <c r="C37" s="9" t="str">
        <f>VLOOKUP(Table2[[#This Row],[Column2]],Table4[#All],2)</f>
        <v>A</v>
      </c>
    </row>
    <row r="38" spans="1:3" x14ac:dyDescent="0.3">
      <c r="A38" s="7">
        <v>9141</v>
      </c>
      <c r="B38" s="9">
        <v>82</v>
      </c>
      <c r="C38" s="9" t="str">
        <f>VLOOKUP(Table2[[#This Row],[Column2]],Table4[#All],2)</f>
        <v>B</v>
      </c>
    </row>
    <row r="39" spans="1:3" x14ac:dyDescent="0.3">
      <c r="A39" s="7">
        <v>9164</v>
      </c>
      <c r="B39" s="9">
        <v>99</v>
      </c>
      <c r="C39" s="9" t="str">
        <f>VLOOKUP(Table2[[#This Row],[Column2]],Table4[#All],2)</f>
        <v>A</v>
      </c>
    </row>
    <row r="40" spans="1:3" x14ac:dyDescent="0.3">
      <c r="A40" s="7">
        <v>9161</v>
      </c>
      <c r="B40" s="9">
        <v>90</v>
      </c>
      <c r="C40" s="9" t="str">
        <f>VLOOKUP(Table2[[#This Row],[Column2]],Table4[#All],2)</f>
        <v>A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FB1796C7A54349A67930A9E98FFA33" ma:contentTypeVersion="12" ma:contentTypeDescription="Create a new document." ma:contentTypeScope="" ma:versionID="ba6c76ce8d155063fb686ff06cfeb3e1">
  <xsd:schema xmlns:xsd="http://www.w3.org/2001/XMLSchema" xmlns:xs="http://www.w3.org/2001/XMLSchema" xmlns:p="http://schemas.microsoft.com/office/2006/metadata/properties" xmlns:ns2="39ef0995-f340-485f-a44a-0c60afb7c13e" xmlns:ns3="aa504cd8-0e2d-49cd-b0df-da45d3cad8b1" targetNamespace="http://schemas.microsoft.com/office/2006/metadata/properties" ma:root="true" ma:fieldsID="10b0dce4f4bc17346401271424b5492e" ns2:_="" ns3:_="">
    <xsd:import namespace="39ef0995-f340-485f-a44a-0c60afb7c13e"/>
    <xsd:import namespace="aa504cd8-0e2d-49cd-b0df-da45d3cad8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ef0995-f340-485f-a44a-0c60afb7c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04cd8-0e2d-49cd-b0df-da45d3cad8b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52961C-A0B1-4800-B00E-0B36B0F7D5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ef0995-f340-485f-a44a-0c60afb7c13e"/>
    <ds:schemaRef ds:uri="aa504cd8-0e2d-49cd-b0df-da45d3cad8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6AE0A1-877B-4B40-9825-CC58D85A0CD1}">
  <ds:schemaRefs>
    <ds:schemaRef ds:uri="http://purl.org/dc/elements/1.1/"/>
    <ds:schemaRef ds:uri="http://www.w3.org/XML/1998/namespace"/>
    <ds:schemaRef ds:uri="http://schemas.openxmlformats.org/package/2006/metadata/core-properties"/>
    <ds:schemaRef ds:uri="aa504cd8-0e2d-49cd-b0df-da45d3cad8b1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39ef0995-f340-485f-a44a-0c60afb7c13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08C3664-79CC-47AF-BD02-421E7E2B0E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Students</vt:lpstr>
      <vt:lpstr>Fees</vt:lpstr>
      <vt:lpstr>TestScores</vt:lpstr>
      <vt:lpstr>Vlookup "Full Name"</vt:lpstr>
      <vt:lpstr>Full Name, Fees and Test Grades</vt:lpstr>
      <vt:lpstr>Vlookup "Grade"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Law</dc:creator>
  <cp:lastModifiedBy>A Mass</cp:lastModifiedBy>
  <dcterms:created xsi:type="dcterms:W3CDTF">2008-05-13T16:28:07Z</dcterms:created>
  <dcterms:modified xsi:type="dcterms:W3CDTF">2024-02-19T02:56:56Z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0x01010016FB1796C7A54349A67930A9E98FFA33</vt:lpwstr>
  </property>
</Properties>
</file>