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had00\Desktop\"/>
    </mc:Choice>
  </mc:AlternateContent>
  <xr:revisionPtr revIDLastSave="0" documentId="13_ncr:1_{3A28DF5C-E7FA-40A0-885C-6176429945CC}" xr6:coauthVersionLast="47" xr6:coauthVersionMax="47" xr10:uidLastSave="{00000000-0000-0000-0000-000000000000}"/>
  <bookViews>
    <workbookView xWindow="-120" yWindow="-120" windowWidth="29040" windowHeight="17640" activeTab="1" xr2:uid="{8B166E6A-26B4-4776-9D7F-51AD033A3F4D}"/>
  </bookViews>
  <sheets>
    <sheet name="goalSeek" sheetId="1" r:id="rId1"/>
    <sheet name="VL(n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2" l="1"/>
  <c r="S24" i="2" s="1"/>
  <c r="S20" i="2"/>
  <c r="S22" i="2" s="1"/>
  <c r="S1" i="2"/>
  <c r="S6" i="2"/>
  <c r="S8" i="2" s="1"/>
  <c r="A2" i="2"/>
  <c r="C2" i="2"/>
  <c r="B2" i="2"/>
  <c r="B7" i="1"/>
  <c r="S16" i="2" l="1"/>
  <c r="S2" i="2"/>
  <c r="S10" i="2" s="1"/>
  <c r="M26" i="2"/>
  <c r="M41" i="2"/>
  <c r="M3" i="2"/>
  <c r="M25" i="2"/>
  <c r="M17" i="2"/>
  <c r="M2" i="2"/>
  <c r="M40" i="2"/>
  <c r="M34" i="2"/>
  <c r="M33" i="2"/>
  <c r="M18" i="2"/>
  <c r="M10" i="2"/>
  <c r="M9" i="2"/>
  <c r="M32" i="2"/>
  <c r="M24" i="2"/>
  <c r="M16" i="2"/>
  <c r="M8" i="2"/>
  <c r="M39" i="2"/>
  <c r="M31" i="2"/>
  <c r="M23" i="2"/>
  <c r="M15" i="2"/>
  <c r="M7" i="2"/>
  <c r="M38" i="2"/>
  <c r="M30" i="2"/>
  <c r="M22" i="2"/>
  <c r="M14" i="2"/>
  <c r="M6" i="2"/>
  <c r="M37" i="2"/>
  <c r="M29" i="2"/>
  <c r="M21" i="2"/>
  <c r="M13" i="2"/>
  <c r="M5" i="2"/>
  <c r="M36" i="2"/>
  <c r="M28" i="2"/>
  <c r="M20" i="2"/>
  <c r="M12" i="2"/>
  <c r="M4" i="2"/>
  <c r="G2" i="2"/>
  <c r="M35" i="2"/>
  <c r="M27" i="2"/>
  <c r="M19" i="2"/>
  <c r="M11" i="2"/>
</calcChain>
</file>

<file path=xl/sharedStrings.xml><?xml version="1.0" encoding="utf-8"?>
<sst xmlns="http://schemas.openxmlformats.org/spreadsheetml/2006/main" count="45" uniqueCount="27">
  <si>
    <t>exam</t>
  </si>
  <si>
    <t>grade</t>
  </si>
  <si>
    <t>exam 1</t>
  </si>
  <si>
    <t>exam 2</t>
  </si>
  <si>
    <t>exam 3</t>
  </si>
  <si>
    <t>exam 4</t>
  </si>
  <si>
    <t>final grade</t>
  </si>
  <si>
    <t>VF</t>
  </si>
  <si>
    <t>KL</t>
  </si>
  <si>
    <t>KS</t>
  </si>
  <si>
    <t>Z0</t>
  </si>
  <si>
    <t>Zs</t>
  </si>
  <si>
    <t>VL</t>
  </si>
  <si>
    <t>ZL</t>
  </si>
  <si>
    <t>n</t>
  </si>
  <si>
    <t>VL(n)</t>
  </si>
  <si>
    <t>time(nS)-StartTime</t>
  </si>
  <si>
    <t>Vs</t>
  </si>
  <si>
    <t>5.45V from 25nS till 75nS</t>
  </si>
  <si>
    <t>ZS</t>
  </si>
  <si>
    <t>ZS_ext</t>
  </si>
  <si>
    <t>Zs_tot</t>
  </si>
  <si>
    <t xml:space="preserve">V_IN_LOW_MAX to be calculated suing goal seeker </t>
  </si>
  <si>
    <t>Question (C) exo 9.2</t>
  </si>
  <si>
    <t>Question (D) exo 9.2</t>
  </si>
  <si>
    <t xml:space="preserve">V_IN_LOW_MAX to be calculated using goal seeker </t>
  </si>
  <si>
    <t>chossing n=2 because it is the first low V_IN below 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</si>
</sst>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1" fontId="1" fillId="2" borderId="0" xfId="1" applyNumberFormat="1"/>
    <xf numFmtId="0" fontId="2" fillId="3" borderId="0" xfId="2"/>
    <xf numFmtId="11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3124-BD61-4A11-8FD1-ACC9054A94B9}">
  <dimension ref="A1:B7"/>
  <sheetViews>
    <sheetView workbookViewId="0">
      <selection activeCell="B5" sqref="B5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80</v>
      </c>
    </row>
    <row r="4" spans="1:2" x14ac:dyDescent="0.25">
      <c r="A4" t="s">
        <v>4</v>
      </c>
      <c r="B4">
        <v>60</v>
      </c>
    </row>
    <row r="5" spans="1:2" x14ac:dyDescent="0.25">
      <c r="A5" t="s">
        <v>5</v>
      </c>
      <c r="B5">
        <v>89.999999999999986</v>
      </c>
    </row>
    <row r="7" spans="1:2" x14ac:dyDescent="0.25">
      <c r="A7" t="s">
        <v>6</v>
      </c>
      <c r="B7">
        <f>AVERAGE(B2:B5)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3E82-2C6C-4CAB-AA40-20B784D05055}">
  <dimension ref="A1:T41"/>
  <sheetViews>
    <sheetView tabSelected="1" workbookViewId="0">
      <selection activeCell="T16" sqref="T16"/>
    </sheetView>
  </sheetViews>
  <sheetFormatPr defaultRowHeight="15" x14ac:dyDescent="0.25"/>
  <cols>
    <col min="14" max="14" width="23" bestFit="1" customWidth="1"/>
    <col min="18" max="18" width="13.140625" bestFit="1" customWidth="1"/>
    <col min="20" max="20" width="49.28515625" bestFit="1" customWidth="1"/>
  </cols>
  <sheetData>
    <row r="1" spans="1:20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13</v>
      </c>
      <c r="G1" s="1" t="s">
        <v>12</v>
      </c>
      <c r="H1" s="1"/>
      <c r="I1" s="1"/>
      <c r="J1" s="1"/>
      <c r="K1" s="1" t="s">
        <v>14</v>
      </c>
      <c r="L1" s="1" t="s">
        <v>16</v>
      </c>
      <c r="M1" s="1" t="s">
        <v>15</v>
      </c>
      <c r="N1" s="1"/>
      <c r="R1" s="3" t="s">
        <v>8</v>
      </c>
      <c r="S1" s="4">
        <f>(S3-S7)/(S3+S7)</f>
        <v>0.99999998000000023</v>
      </c>
      <c r="T1" s="3" t="s">
        <v>23</v>
      </c>
    </row>
    <row r="2" spans="1:20" x14ac:dyDescent="0.25">
      <c r="A2" s="1">
        <f>A5*D2/(E2+D2)</f>
        <v>2.7272727272727271</v>
      </c>
      <c r="B2" s="2">
        <f>(F2-D2)/(F2+D2)</f>
        <v>0.999980000199998</v>
      </c>
      <c r="C2" s="1">
        <f>(E2-D2)/(E2+D2)</f>
        <v>-0.81818181818181823</v>
      </c>
      <c r="D2" s="1">
        <v>100</v>
      </c>
      <c r="E2" s="1">
        <v>10</v>
      </c>
      <c r="F2" s="2">
        <v>10000000</v>
      </c>
      <c r="G2" s="2">
        <f>B2*A2</f>
        <v>2.7272181823636306</v>
      </c>
      <c r="H2" s="1"/>
      <c r="I2" s="1"/>
      <c r="J2" s="1"/>
      <c r="K2" s="1">
        <v>1</v>
      </c>
      <c r="L2" s="1">
        <v>25</v>
      </c>
      <c r="M2" s="2">
        <f>A$2*(1+B$2)*(1-(C$2*B$2)^K2)/(1-(C$2*B$2))</f>
        <v>5.4544909096363581</v>
      </c>
      <c r="N2" s="1" t="s">
        <v>18</v>
      </c>
      <c r="R2" s="3" t="s">
        <v>9</v>
      </c>
      <c r="S2" s="3">
        <f>(S6-S7)/(S6+S7)</f>
        <v>-0.57735945410695599</v>
      </c>
      <c r="T2" s="3" t="s">
        <v>26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3">
        <v>2</v>
      </c>
      <c r="L3" s="3">
        <v>75</v>
      </c>
      <c r="M3" s="4">
        <f t="shared" ref="M3:M41" si="0">A$2*(1+B$2)*(1-(C$2*B$2)^K3)/(1-(C$2*B$2))</f>
        <v>0.99181487434713311</v>
      </c>
      <c r="N3" s="3"/>
      <c r="R3" s="3" t="s">
        <v>13</v>
      </c>
      <c r="S3" s="4">
        <v>10000000000</v>
      </c>
      <c r="T3" s="3"/>
    </row>
    <row r="4" spans="1:20" x14ac:dyDescent="0.25">
      <c r="A4" s="1" t="s">
        <v>17</v>
      </c>
      <c r="B4" s="1"/>
      <c r="C4" s="1"/>
      <c r="D4" s="1"/>
      <c r="E4" s="1"/>
      <c r="F4" s="1"/>
      <c r="G4" s="1"/>
      <c r="H4" s="1"/>
      <c r="I4" s="1"/>
      <c r="J4" s="1"/>
      <c r="K4" s="1">
        <v>3</v>
      </c>
      <c r="L4" s="1">
        <v>125</v>
      </c>
      <c r="M4" s="2">
        <f t="shared" si="0"/>
        <v>4.6430222419788976</v>
      </c>
      <c r="N4" s="1"/>
      <c r="R4" s="3" t="s">
        <v>19</v>
      </c>
      <c r="S4" s="3">
        <v>10</v>
      </c>
      <c r="T4" s="3"/>
    </row>
    <row r="5" spans="1:20" x14ac:dyDescent="0.25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>
        <v>4</v>
      </c>
      <c r="L5" s="1">
        <v>175</v>
      </c>
      <c r="M5" s="2">
        <f t="shared" si="0"/>
        <v>1.6557305058032781</v>
      </c>
      <c r="N5" s="1"/>
      <c r="R5" s="3" t="s">
        <v>20</v>
      </c>
      <c r="S5" s="3">
        <v>16.794180920057169</v>
      </c>
      <c r="T5" s="3"/>
    </row>
    <row r="6" spans="1:20" x14ac:dyDescent="0.25">
      <c r="K6" s="1">
        <v>5</v>
      </c>
      <c r="L6" s="1">
        <v>225</v>
      </c>
      <c r="M6" s="2">
        <f t="shared" si="0"/>
        <v>4.0998294074801089</v>
      </c>
      <c r="N6" s="1"/>
      <c r="R6" s="3" t="s">
        <v>21</v>
      </c>
      <c r="S6" s="3">
        <f>S5+S4</f>
        <v>26.794180920057169</v>
      </c>
      <c r="T6" s="3"/>
    </row>
    <row r="7" spans="1:20" x14ac:dyDescent="0.25">
      <c r="K7" s="1">
        <v>6</v>
      </c>
      <c r="L7" s="1">
        <v>275</v>
      </c>
      <c r="M7" s="2">
        <f t="shared" si="0"/>
        <v>2.100152118235699</v>
      </c>
      <c r="N7" s="1"/>
      <c r="R7" s="3" t="s">
        <v>10</v>
      </c>
      <c r="S7" s="3">
        <v>100</v>
      </c>
      <c r="T7" s="3"/>
    </row>
    <row r="8" spans="1:20" x14ac:dyDescent="0.25">
      <c r="K8" s="1">
        <v>7</v>
      </c>
      <c r="L8" s="1">
        <v>325</v>
      </c>
      <c r="M8" s="2">
        <f t="shared" si="0"/>
        <v>3.73621899686179</v>
      </c>
      <c r="N8" s="1"/>
      <c r="R8" s="3" t="s">
        <v>7</v>
      </c>
      <c r="S8" s="3">
        <f>S9*S7/(S7+S6)</f>
        <v>2.366039181160434</v>
      </c>
      <c r="T8" s="3"/>
    </row>
    <row r="9" spans="1:20" x14ac:dyDescent="0.25">
      <c r="K9" s="1">
        <v>8</v>
      </c>
      <c r="L9" s="1">
        <v>375</v>
      </c>
      <c r="M9" s="2">
        <f t="shared" si="0"/>
        <v>2.3976455951761939</v>
      </c>
      <c r="N9" s="1"/>
      <c r="R9" s="3" t="s">
        <v>17</v>
      </c>
      <c r="S9" s="3">
        <v>3</v>
      </c>
      <c r="T9" s="3"/>
    </row>
    <row r="10" spans="1:20" x14ac:dyDescent="0.25">
      <c r="K10" s="1">
        <v>9</v>
      </c>
      <c r="L10" s="1">
        <v>425</v>
      </c>
      <c r="M10" s="2">
        <f t="shared" si="0"/>
        <v>3.4928201110277821</v>
      </c>
      <c r="N10" s="1"/>
      <c r="R10" s="3" t="s">
        <v>12</v>
      </c>
      <c r="S10" s="4">
        <f>S8*(1+S1)*(1-(S1*S2)^2)/(1-(S1*S2))</f>
        <v>1.9999682169024739</v>
      </c>
      <c r="T10" s="3" t="s">
        <v>22</v>
      </c>
    </row>
    <row r="11" spans="1:20" x14ac:dyDescent="0.25">
      <c r="K11" s="1">
        <v>10</v>
      </c>
      <c r="L11" s="1">
        <v>475</v>
      </c>
      <c r="M11" s="2">
        <f t="shared" si="0"/>
        <v>2.5967861552802605</v>
      </c>
      <c r="N11" s="1"/>
    </row>
    <row r="12" spans="1:20" x14ac:dyDescent="0.25">
      <c r="K12" s="1">
        <v>11</v>
      </c>
      <c r="L12" s="1">
        <v>525</v>
      </c>
      <c r="M12" s="2">
        <f t="shared" si="0"/>
        <v>3.3298901841192157</v>
      </c>
      <c r="N12" s="1"/>
    </row>
    <row r="13" spans="1:20" x14ac:dyDescent="0.25">
      <c r="K13" s="1">
        <v>12</v>
      </c>
      <c r="L13" s="1">
        <v>575</v>
      </c>
      <c r="M13" s="2">
        <f t="shared" si="0"/>
        <v>2.7300897930151269</v>
      </c>
      <c r="N13" s="1"/>
    </row>
    <row r="14" spans="1:20" x14ac:dyDescent="0.25">
      <c r="K14" s="1">
        <v>13</v>
      </c>
      <c r="L14" s="1">
        <v>625</v>
      </c>
      <c r="M14" s="2">
        <f t="shared" si="0"/>
        <v>3.2208257527374933</v>
      </c>
      <c r="N14" s="1"/>
    </row>
    <row r="15" spans="1:20" x14ac:dyDescent="0.25">
      <c r="K15" s="1">
        <v>14</v>
      </c>
      <c r="L15" s="1">
        <v>675</v>
      </c>
      <c r="M15" s="2">
        <f t="shared" si="0"/>
        <v>2.8193225431091422</v>
      </c>
      <c r="N15" s="1"/>
      <c r="R15" s="3" t="s">
        <v>8</v>
      </c>
      <c r="S15" s="4">
        <f>(S17-S21)/(S17+S21)</f>
        <v>0.69299404044752277</v>
      </c>
      <c r="T15" s="3" t="s">
        <v>24</v>
      </c>
    </row>
    <row r="16" spans="1:20" x14ac:dyDescent="0.25">
      <c r="K16" s="1">
        <v>15</v>
      </c>
      <c r="L16" s="1">
        <v>725</v>
      </c>
      <c r="M16" s="2">
        <f t="shared" si="0"/>
        <v>3.1478185991818806</v>
      </c>
      <c r="N16" s="1"/>
      <c r="R16" s="3" t="s">
        <v>9</v>
      </c>
      <c r="S16" s="3">
        <f>(S20-S21)/(S20+S21)</f>
        <v>-0.81818181818181823</v>
      </c>
      <c r="T16" s="3" t="s">
        <v>26</v>
      </c>
    </row>
    <row r="17" spans="11:20" x14ac:dyDescent="0.25">
      <c r="K17" s="1">
        <v>16</v>
      </c>
      <c r="L17" s="1">
        <v>775</v>
      </c>
      <c r="M17" s="2">
        <f t="shared" si="0"/>
        <v>2.8790544740949864</v>
      </c>
      <c r="N17" s="1"/>
      <c r="R17" s="3" t="s">
        <v>13</v>
      </c>
      <c r="S17" s="4">
        <v>551.45315189170958</v>
      </c>
      <c r="T17" s="3"/>
    </row>
    <row r="18" spans="11:20" x14ac:dyDescent="0.25">
      <c r="K18" s="1">
        <v>17</v>
      </c>
      <c r="L18" s="1">
        <v>825</v>
      </c>
      <c r="M18" s="2">
        <f t="shared" si="0"/>
        <v>3.0989479967061961</v>
      </c>
      <c r="N18" s="1"/>
      <c r="R18" s="3" t="s">
        <v>19</v>
      </c>
      <c r="S18" s="3">
        <v>10</v>
      </c>
      <c r="T18" s="3"/>
    </row>
    <row r="19" spans="11:20" x14ac:dyDescent="0.25">
      <c r="K19" s="1">
        <v>18</v>
      </c>
      <c r="L19" s="1">
        <v>875</v>
      </c>
      <c r="M19" s="2">
        <f t="shared" si="0"/>
        <v>2.9190387127914117</v>
      </c>
      <c r="N19" s="1"/>
      <c r="R19" s="3" t="s">
        <v>20</v>
      </c>
      <c r="S19" s="3">
        <v>0</v>
      </c>
      <c r="T19" s="3"/>
    </row>
    <row r="20" spans="11:20" x14ac:dyDescent="0.25">
      <c r="K20" s="1">
        <v>19</v>
      </c>
      <c r="L20" s="1">
        <v>925</v>
      </c>
      <c r="M20" s="2">
        <f t="shared" si="0"/>
        <v>3.0662342738719377</v>
      </c>
      <c r="N20" s="1"/>
      <c r="R20" s="3" t="s">
        <v>21</v>
      </c>
      <c r="S20" s="3">
        <f>S19+S18</f>
        <v>10</v>
      </c>
      <c r="T20" s="3"/>
    </row>
    <row r="21" spans="11:20" x14ac:dyDescent="0.25">
      <c r="K21" s="1">
        <v>20</v>
      </c>
      <c r="L21" s="1">
        <v>975</v>
      </c>
      <c r="M21" s="2">
        <f t="shared" si="0"/>
        <v>2.9458039507093297</v>
      </c>
      <c r="N21" s="1"/>
      <c r="R21" s="3" t="s">
        <v>10</v>
      </c>
      <c r="S21" s="3">
        <v>100</v>
      </c>
      <c r="T21" s="3"/>
    </row>
    <row r="22" spans="11:20" x14ac:dyDescent="0.25">
      <c r="K22" s="1">
        <v>21</v>
      </c>
      <c r="L22" s="1">
        <v>1025</v>
      </c>
      <c r="M22" s="2">
        <f t="shared" si="0"/>
        <v>3.0443358808204279</v>
      </c>
      <c r="N22" s="1"/>
      <c r="R22" s="3" t="s">
        <v>7</v>
      </c>
      <c r="S22" s="3">
        <f>S23*S21/(S21+S20)</f>
        <v>2.7272727272727271</v>
      </c>
      <c r="T22" s="3"/>
    </row>
    <row r="23" spans="11:20" x14ac:dyDescent="0.25">
      <c r="K23" s="1">
        <v>22</v>
      </c>
      <c r="L23" s="1">
        <v>1075</v>
      </c>
      <c r="M23" s="2">
        <f t="shared" si="0"/>
        <v>2.9637204594177171</v>
      </c>
      <c r="N23" s="1"/>
      <c r="R23" s="3" t="s">
        <v>17</v>
      </c>
      <c r="S23" s="3">
        <v>3</v>
      </c>
      <c r="T23" s="3"/>
    </row>
    <row r="24" spans="11:20" x14ac:dyDescent="0.25">
      <c r="K24" s="1">
        <v>23</v>
      </c>
      <c r="L24" s="1">
        <v>1125</v>
      </c>
      <c r="M24" s="2">
        <f t="shared" si="0"/>
        <v>3.0296772123262308</v>
      </c>
      <c r="N24" s="1"/>
      <c r="R24" s="3" t="s">
        <v>12</v>
      </c>
      <c r="S24" s="4">
        <f>S22*(1+S15)*(1-(S15*S16)^2)/(1-(S15*S16))</f>
        <v>1.9992945669503304</v>
      </c>
      <c r="T24" s="3" t="s">
        <v>25</v>
      </c>
    </row>
    <row r="25" spans="11:20" x14ac:dyDescent="0.25">
      <c r="K25" s="1">
        <v>24</v>
      </c>
      <c r="L25" s="1">
        <v>1175</v>
      </c>
      <c r="M25" s="2">
        <f t="shared" si="0"/>
        <v>2.9757136755917011</v>
      </c>
      <c r="N25" s="1"/>
    </row>
    <row r="26" spans="11:20" x14ac:dyDescent="0.25">
      <c r="K26" s="1">
        <v>25</v>
      </c>
      <c r="L26" s="1">
        <v>1225</v>
      </c>
      <c r="M26" s="2">
        <f t="shared" si="0"/>
        <v>3.0198647771618181</v>
      </c>
      <c r="N26" s="1"/>
    </row>
    <row r="27" spans="11:20" x14ac:dyDescent="0.25">
      <c r="K27" s="1">
        <v>26</v>
      </c>
      <c r="L27" s="1">
        <v>1275</v>
      </c>
      <c r="M27" s="2">
        <f t="shared" si="0"/>
        <v>2.9837418710697965</v>
      </c>
      <c r="N27" s="1"/>
    </row>
    <row r="28" spans="11:20" x14ac:dyDescent="0.25">
      <c r="K28" s="1">
        <v>27</v>
      </c>
      <c r="L28" s="1">
        <v>1325</v>
      </c>
      <c r="M28" s="2">
        <f t="shared" si="0"/>
        <v>3.013296384957989</v>
      </c>
      <c r="N28" s="1"/>
    </row>
    <row r="29" spans="11:20" x14ac:dyDescent="0.25">
      <c r="K29" s="1">
        <v>28</v>
      </c>
      <c r="L29" s="1">
        <v>1375</v>
      </c>
      <c r="M29" s="2">
        <f t="shared" si="0"/>
        <v>2.9891159026639498</v>
      </c>
      <c r="N29" s="1"/>
    </row>
    <row r="30" spans="11:20" x14ac:dyDescent="0.25">
      <c r="K30" s="1">
        <v>29</v>
      </c>
      <c r="L30" s="1">
        <v>1425</v>
      </c>
      <c r="M30" s="2">
        <f t="shared" si="0"/>
        <v>3.0088995379551373</v>
      </c>
      <c r="N30" s="1"/>
    </row>
    <row r="31" spans="11:20" x14ac:dyDescent="0.25">
      <c r="K31" s="1">
        <v>30</v>
      </c>
      <c r="L31" s="1">
        <v>1475</v>
      </c>
      <c r="M31" s="2">
        <f t="shared" si="0"/>
        <v>2.9927132509913243</v>
      </c>
      <c r="N31" s="1"/>
    </row>
    <row r="32" spans="11:20" x14ac:dyDescent="0.25">
      <c r="K32" s="1">
        <v>31</v>
      </c>
      <c r="L32" s="1">
        <v>1525</v>
      </c>
      <c r="M32" s="2">
        <f t="shared" si="0"/>
        <v>3.0059563118251238</v>
      </c>
      <c r="N32" s="1"/>
    </row>
    <row r="33" spans="11:14" x14ac:dyDescent="0.25">
      <c r="K33" s="1">
        <v>32</v>
      </c>
      <c r="L33" s="1">
        <v>1575</v>
      </c>
      <c r="M33" s="2">
        <f t="shared" si="0"/>
        <v>2.9951212969362984</v>
      </c>
      <c r="N33" s="1"/>
    </row>
    <row r="34" spans="11:14" x14ac:dyDescent="0.25">
      <c r="K34" s="1">
        <v>33</v>
      </c>
      <c r="L34" s="1">
        <v>1625</v>
      </c>
      <c r="M34" s="2">
        <f t="shared" si="0"/>
        <v>3.0039861318195942</v>
      </c>
      <c r="N34" s="1"/>
    </row>
    <row r="35" spans="11:14" x14ac:dyDescent="0.25">
      <c r="K35" s="1">
        <v>34</v>
      </c>
      <c r="L35" s="1">
        <v>1675</v>
      </c>
      <c r="M35" s="2">
        <f t="shared" si="0"/>
        <v>2.9967332301563814</v>
      </c>
      <c r="N35" s="1"/>
    </row>
    <row r="36" spans="11:14" x14ac:dyDescent="0.25">
      <c r="K36" s="1">
        <v>35</v>
      </c>
      <c r="L36" s="1">
        <v>1725</v>
      </c>
      <c r="M36" s="2">
        <f t="shared" si="0"/>
        <v>3.0026673037436242</v>
      </c>
      <c r="N36" s="1"/>
    </row>
    <row r="37" spans="11:14" x14ac:dyDescent="0.25">
      <c r="K37" s="1">
        <v>36</v>
      </c>
      <c r="L37" s="1">
        <v>1775</v>
      </c>
      <c r="M37" s="2">
        <f t="shared" si="0"/>
        <v>2.9978122497288404</v>
      </c>
      <c r="N37" s="1"/>
    </row>
    <row r="38" spans="11:14" x14ac:dyDescent="0.25">
      <c r="K38" s="1">
        <v>37</v>
      </c>
      <c r="L38" s="1">
        <v>1825</v>
      </c>
      <c r="M38" s="2">
        <f t="shared" si="0"/>
        <v>3.0017844872044837</v>
      </c>
      <c r="N38" s="1"/>
    </row>
    <row r="39" spans="11:14" x14ac:dyDescent="0.25">
      <c r="K39" s="1">
        <v>38</v>
      </c>
      <c r="L39" s="1">
        <v>1875</v>
      </c>
      <c r="M39" s="2">
        <f t="shared" si="0"/>
        <v>2.9985345397240115</v>
      </c>
      <c r="N39" s="1"/>
    </row>
    <row r="40" spans="11:14" x14ac:dyDescent="0.25">
      <c r="K40" s="1">
        <v>39</v>
      </c>
      <c r="L40" s="1">
        <v>1925</v>
      </c>
      <c r="M40" s="2">
        <f t="shared" si="0"/>
        <v>3.0011935344821525</v>
      </c>
      <c r="N40" s="1"/>
    </row>
    <row r="41" spans="11:14" x14ac:dyDescent="0.25">
      <c r="K41" s="1">
        <v>40</v>
      </c>
      <c r="L41" s="1">
        <v>1975</v>
      </c>
      <c r="M41" s="2">
        <f t="shared" si="0"/>
        <v>2.9990180368267887</v>
      </c>
      <c r="N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goalSeek</vt:lpstr>
      <vt:lpstr>VL(n)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Haddar</dc:creator>
  <cp:lastModifiedBy>Tarik Haddar</cp:lastModifiedBy>
  <dcterms:created xsi:type="dcterms:W3CDTF">2022-09-08T07:52:32Z</dcterms:created>
  <dcterms:modified xsi:type="dcterms:W3CDTF">2022-09-08T13:42:04Z</dcterms:modified>
</cp:coreProperties>
</file>