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 tabRatio="399"/>
  </bookViews>
  <sheets>
    <sheet name="Entry" sheetId="25" r:id="rId1"/>
  </sheets>
  <definedNames>
    <definedName name="_xlnm.Print_Area" localSheetId="0">Entry!$G$27:$J$53</definedName>
    <definedName name="_xlnm.Print_Titles" localSheetId="0">Entry!$24:$26</definedName>
    <definedName name="TM1REBUILDOPTION">1</definedName>
    <definedName name="TM1RPTDATARNGCFMAP1" localSheetId="0">Entry!$27:$27</definedName>
    <definedName name="TM1RPTDATARNGCFMAP2" localSheetId="0">Entry!$27:$52</definedName>
    <definedName name="TM1RPTFMTIDCOL" localSheetId="0">Entry!$A$13:$A$19</definedName>
    <definedName name="TM1RPTFMTRNG" localSheetId="0">Entry!$G$13:$J$19</definedName>
  </definedNames>
  <calcPr calcId="145621" calcMode="manual" concurrentCalc="0"/>
</workbook>
</file>

<file path=xl/calcChain.xml><?xml version="1.0" encoding="utf-8"?>
<calcChain xmlns="http://schemas.openxmlformats.org/spreadsheetml/2006/main">
  <c r="A52" i="25" l="1"/>
  <c r="B3" i="25"/>
  <c r="B7" i="25"/>
  <c r="H20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B11" i="25"/>
  <c r="I52" i="25"/>
  <c r="H52" i="25"/>
  <c r="I51" i="25"/>
  <c r="H51" i="25"/>
  <c r="I50" i="25"/>
  <c r="H50" i="25"/>
  <c r="I49" i="25"/>
  <c r="H49" i="25"/>
  <c r="I48" i="25"/>
  <c r="H48" i="25"/>
  <c r="I47" i="25"/>
  <c r="H47" i="25"/>
  <c r="I46" i="25"/>
  <c r="H46" i="25"/>
  <c r="I45" i="25"/>
  <c r="H45" i="25"/>
  <c r="I44" i="25"/>
  <c r="H44" i="25"/>
  <c r="I43" i="25"/>
  <c r="H43" i="25"/>
  <c r="I42" i="25"/>
  <c r="H42" i="25"/>
  <c r="I41" i="25"/>
  <c r="H41" i="25"/>
  <c r="I40" i="25"/>
  <c r="H40" i="25"/>
  <c r="I39" i="25"/>
  <c r="H39" i="25"/>
  <c r="I38" i="25"/>
  <c r="H38" i="25"/>
  <c r="I37" i="25"/>
  <c r="H37" i="25"/>
  <c r="I36" i="25"/>
  <c r="H36" i="25"/>
  <c r="I35" i="25"/>
  <c r="H35" i="25"/>
  <c r="I34" i="25"/>
  <c r="H34" i="25"/>
  <c r="I33" i="25"/>
  <c r="H33" i="25"/>
  <c r="I32" i="25"/>
  <c r="H32" i="25"/>
  <c r="I31" i="25"/>
  <c r="H31" i="25"/>
  <c r="I30" i="25"/>
  <c r="H30" i="25"/>
  <c r="I29" i="25"/>
  <c r="H29" i="25"/>
  <c r="I28" i="25"/>
  <c r="H28" i="25"/>
  <c r="G27" i="25"/>
  <c r="I27" i="25"/>
  <c r="H27" i="25"/>
  <c r="A27" i="25"/>
  <c r="B8" i="25"/>
  <c r="C2" i="25"/>
  <c r="B5" i="25"/>
</calcChain>
</file>

<file path=xl/sharedStrings.xml><?xml version="1.0" encoding="utf-8"?>
<sst xmlns="http://schemas.openxmlformats.org/spreadsheetml/2006/main" count="64" uniqueCount="58">
  <si>
    <t>SERVER:</t>
  </si>
  <si>
    <t>CUBE:</t>
  </si>
  <si>
    <t>#</t>
  </si>
  <si>
    <t>Dimension</t>
  </si>
  <si>
    <t>Where Used</t>
  </si>
  <si>
    <t>Subset/Value</t>
  </si>
  <si>
    <t>COL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</si>
  <si>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</si>
  <si>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</si>
  <si>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</si>
  <si>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</si>
  <si>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</si>
  <si>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</si>
  <si>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</si>
  <si>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</si>
  <si>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</si>
  <si>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</si>
  <si>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</si>
  <si>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 xml:space="preserve">Indent: </t>
  </si>
  <si>
    <t xml:space="preserve">Exp Above: </t>
  </si>
  <si>
    <t xml:space="preserve">Suppress: </t>
  </si>
  <si>
    <t>ROW</t>
  </si>
  <si>
    <t>Account</t>
  </si>
  <si>
    <t>NOTE - Cond Formatting Applied - Controlled by Col F</t>
  </si>
  <si>
    <t>Base</t>
  </si>
  <si>
    <t>Cash Flow Account Mapping</t>
  </si>
  <si>
    <t>CF Related Sign</t>
  </si>
  <si>
    <t>CF Related Line Item</t>
  </si>
  <si>
    <t>xxxxxxxxxxx</t>
  </si>
  <si>
    <t>Balance Sheet</t>
  </si>
  <si>
    <t>Cash Flow Line Item</t>
  </si>
  <si>
    <t>Sign</t>
  </si>
  <si>
    <t>Inventories</t>
  </si>
  <si>
    <t>A/R</t>
  </si>
  <si>
    <t>Other Current Assets</t>
  </si>
  <si>
    <t>Current Assets</t>
  </si>
  <si>
    <t>Total Cost PP&amp;E</t>
  </si>
  <si>
    <t>Accumulated depreciation</t>
  </si>
  <si>
    <t>Net PP&amp;E</t>
  </si>
  <si>
    <t>103100 - Investments</t>
  </si>
  <si>
    <t>103200 - Venture Capital</t>
  </si>
  <si>
    <t>103900 - Other Misc Assets</t>
  </si>
  <si>
    <t>Other assets</t>
  </si>
  <si>
    <t>Goodwill</t>
  </si>
  <si>
    <t>Total Assets</t>
  </si>
  <si>
    <t>Total Current Liabilities</t>
  </si>
  <si>
    <t>Other liabilities</t>
  </si>
  <si>
    <t>Borrowings</t>
  </si>
  <si>
    <t>Total Liabilities</t>
  </si>
  <si>
    <t>300000 - Common Stock Issued</t>
  </si>
  <si>
    <t>Common stock - TLC</t>
  </si>
  <si>
    <t>Net Income</t>
  </si>
  <si>
    <t>CY Income</t>
  </si>
  <si>
    <t>Retained earnings - TLC</t>
  </si>
  <si>
    <t>Total Shareholders Equity</t>
  </si>
  <si>
    <t>Total Liabilities and Shareholders Equity</t>
  </si>
  <si>
    <t>No</t>
  </si>
  <si>
    <t>PTR01-AC: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</si>
</sst>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6" fillId="0" borderId="0" xfId="0" applyFont="1"/>
    <xf numFmtId="43" fontId="7" fillId="4" borderId="5" xfId="1" applyNumberFormat="1" applyFont="1" applyFill="1" applyBorder="1" applyAlignment="1">
      <alignment horizontal="left"/>
    </xf>
    <xf numFmtId="164" fontId="6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indent="1"/>
    </xf>
    <xf numFmtId="0" fontId="6" fillId="0" borderId="5" xfId="0" applyFont="1" applyBorder="1"/>
    <xf numFmtId="43" fontId="6" fillId="0" borderId="0" xfId="1" applyNumberFormat="1" applyFont="1" applyAlignment="1">
      <alignment horizontal="center"/>
    </xf>
    <xf numFmtId="0" fontId="7" fillId="4" borderId="5" xfId="0" applyFont="1" applyFill="1" applyBorder="1" applyAlignment="1">
      <alignment horizontal="left"/>
    </xf>
    <xf numFmtId="0" fontId="7" fillId="4" borderId="5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quotePrefix="1" applyFont="1" applyBorder="1"/>
    <xf numFmtId="0" fontId="6" fillId="0" borderId="2" xfId="0" applyFont="1" applyBorder="1"/>
    <xf numFmtId="43" fontId="6" fillId="0" borderId="5" xfId="1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6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6" fillId="3" borderId="3" xfId="0" applyFont="1" applyFill="1" applyBorder="1"/>
    <xf numFmtId="0" fontId="6" fillId="3" borderId="0" xfId="0" applyFont="1" applyFill="1"/>
    <xf numFmtId="164" fontId="6" fillId="3" borderId="0" xfId="1" applyNumberFormat="1" applyFont="1" applyFill="1"/>
    <xf numFmtId="0" fontId="5" fillId="5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3" borderId="3" xfId="0" applyFont="1" applyFill="1" applyBorder="1"/>
    <xf numFmtId="0" fontId="5" fillId="5" borderId="1" xfId="0" applyFont="1" applyFill="1" applyBorder="1" applyAlignment="1">
      <alignment horizontal="left" vertical="center"/>
    </xf>
    <xf numFmtId="164" fontId="6" fillId="6" borderId="5" xfId="1" applyNumberFormat="1" applyFont="1" applyFill="1" applyBorder="1" applyAlignment="1">
      <alignment horizontal="left" vertical="center"/>
    </xf>
    <xf numFmtId="164" fontId="6" fillId="3" borderId="5" xfId="1" applyNumberFormat="1" applyFont="1" applyFill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164" fontId="5" fillId="3" borderId="5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indent="3"/>
    </xf>
    <xf numFmtId="0" fontId="5" fillId="2" borderId="1" xfId="0" applyFont="1" applyFill="1" applyBorder="1" applyAlignment="1">
      <alignment horizontal="left" vertical="center" indent="2"/>
    </xf>
    <xf numFmtId="164" fontId="6" fillId="6" borderId="5" xfId="1" applyNumberFormat="1" applyFont="1" applyFill="1" applyBorder="1" applyAlignment="1">
      <alignment horizontal="left" vertical="center" indent="3"/>
    </xf>
    <xf numFmtId="0" fontId="5" fillId="2" borderId="1" xfId="0" applyFont="1" applyFill="1" applyBorder="1" applyAlignment="1">
      <alignment horizontal="left" vertical="center" indent="1"/>
    </xf>
    <xf numFmtId="164" fontId="6" fillId="6" borderId="5" xfId="1" applyNumberFormat="1" applyFont="1" applyFill="1" applyBorder="1" applyAlignment="1">
      <alignment horizontal="left" vertical="center" indent="4"/>
    </xf>
    <xf numFmtId="0" fontId="5" fillId="2" borderId="1" xfId="0" applyFont="1" applyFill="1" applyBorder="1" applyAlignment="1">
      <alignment horizontal="left" vertical="center" indent="5"/>
    </xf>
    <xf numFmtId="0" fontId="5" fillId="2" borderId="1" xfId="0" applyFont="1" applyFill="1" applyBorder="1" applyAlignment="1">
      <alignment horizontal="left" vertical="center" indent="4"/>
    </xf>
    <xf numFmtId="0" fontId="11" fillId="3" borderId="3" xfId="0" applyFont="1" applyFill="1" applyBorder="1"/>
    <xf numFmtId="0" fontId="7" fillId="4" borderId="5" xfId="0" applyFont="1" applyFill="1" applyBorder="1" applyAlignment="1">
      <alignment horizontal="center"/>
    </xf>
  </cellXfs>
  <cellStyles count="7">
    <cellStyle name="Comma" xfId="1" builtinId="3"/>
    <cellStyle name="Comma 2" xfId="5"/>
    <cellStyle name="Normal" xfId="0" builtinId="0"/>
    <cellStyle name="Normal 2" xfId="2"/>
    <cellStyle name="Normal 3" xfId="3"/>
    <cellStyle name="Normal 4" xfId="4"/>
    <cellStyle name="Normal 5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LL53"/>
  <sheetViews>
    <sheetView showGridLines="0" tabSelected="1" topLeftCell="F23" zoomScaleNormal="100" workbookViewId="0">
      <pane ySplit="4" topLeftCell="A27" activePane="bottomLeft" state="frozen"/>
      <selection activeCell="F23" sqref="F23"/>
      <selection pane="bottomLeft" activeCell="G26" sqref="G26"/>
    </sheetView>
  </sheetViews>
  <sheetFormatPr defaultRowHeight="12" outlineLevelRow="1" outlineLevelCol="1" x14ac:dyDescent="0.2"/>
  <cols>
    <col min="1" max="1" width="13.85546875" style="1" hidden="1" customWidth="1" outlineLevel="1"/>
    <col min="2" max="2" width="24.140625" style="1" hidden="1" customWidth="1" outlineLevel="1"/>
    <col min="3" max="3" width="10.7109375" style="1" hidden="1" customWidth="1" outlineLevel="1"/>
    <col min="4" max="4" width="17.140625" style="1" hidden="1" customWidth="1" outlineLevel="1"/>
    <col min="5" max="5" width="19" style="7" hidden="1" customWidth="1" outlineLevel="1"/>
    <col min="6" max="6" width="2.28515625" style="4" customWidth="1" collapsed="1"/>
    <col min="7" max="7" width="41.85546875" style="1" customWidth="1"/>
    <col min="8" max="8" width="41" style="3" customWidth="1"/>
    <col min="9" max="9" width="10.42578125" style="1" customWidth="1"/>
    <col min="10" max="10" width="10.42578125" style="1" hidden="1" customWidth="1"/>
    <col min="11" max="16383" width="0" style="1" hidden="1" customWidth="1"/>
    <col min="16384" max="16384" width="9.140625" style="1"/>
  </cols>
  <sheetData>
    <row r="1" spans="1:10" ht="12.75" hidden="1" outlineLevel="1" x14ac:dyDescent="0.2">
      <c r="E1"/>
      <c r="F1"/>
      <c r="G1"/>
      <c r="H1"/>
      <c r="I1"/>
      <c r="J1"/>
    </row>
    <row r="2" spans="1:10" ht="12.75" hidden="1" outlineLevel="1" x14ac:dyDescent="0.2">
      <c r="A2" s="5" t="s">
        <v>0</v>
      </c>
      <c r="B2" s="6" t="s">
        <v>57</v>
      </c>
      <c r="C2" s="1" t="str">
        <f>LEFT(B2,LEN(B2)-1)</f>
        <v>PTR01-AC</v>
      </c>
      <c r="E2"/>
      <c r="F2"/>
      <c r="G2"/>
      <c r="H2"/>
      <c r="I2"/>
      <c r="J2"/>
    </row>
    <row r="3" spans="1:10" ht="12.75" hidden="1" outlineLevel="1" x14ac:dyDescent="0.2">
      <c r="A3" s="5" t="s">
        <v>1</v>
      </c>
      <c r="B3" s="6" t="str">
        <f>$B$2&amp;"}ElementAttributes_bpmAccount"</f>
        <v>PTR01-AC:}ElementAttributes_bpmAccount</v>
      </c>
      <c r="E3"/>
      <c r="F3"/>
      <c r="G3"/>
      <c r="H3"/>
      <c r="I3"/>
      <c r="J3"/>
    </row>
    <row r="4" spans="1:10" ht="12.75" hidden="1" outlineLevel="1" x14ac:dyDescent="0.2">
      <c r="E4"/>
      <c r="F4"/>
      <c r="G4"/>
      <c r="H4"/>
      <c r="I4"/>
      <c r="J4"/>
    </row>
    <row r="5" spans="1:10" hidden="1" outlineLevel="1" x14ac:dyDescent="0.2">
      <c r="B5" s="45" t="str">
        <f>B3</f>
        <v>PTR01-AC:}ElementAttributes_bpmAccount</v>
      </c>
      <c r="C5" s="45"/>
      <c r="D5" s="45"/>
      <c r="E5" s="2" t="s">
        <v>17</v>
      </c>
      <c r="F5" s="8"/>
      <c r="G5" s="9"/>
      <c r="H5" s="1"/>
    </row>
    <row r="6" spans="1:10" ht="12.75" hidden="1" outlineLevel="1" x14ac:dyDescent="0.2">
      <c r="A6" s="10" t="s">
        <v>2</v>
      </c>
      <c r="B6" s="11" t="s">
        <v>3</v>
      </c>
      <c r="C6" s="10" t="s">
        <v>4</v>
      </c>
      <c r="D6" s="11" t="s">
        <v>5</v>
      </c>
      <c r="E6"/>
      <c r="F6"/>
      <c r="G6"/>
      <c r="H6"/>
      <c r="I6"/>
      <c r="J6"/>
    </row>
    <row r="7" spans="1:10" ht="12.75" hidden="1" outlineLevel="1" x14ac:dyDescent="0.2">
      <c r="A7" s="10">
        <v>1</v>
      </c>
      <c r="B7" s="6" t="str">
        <f ca="1">$B$2&amp;_xll.TABDIM($B$3,A7)</f>
        <v>PTR01-AC:bpmAccount</v>
      </c>
      <c r="C7" s="12" t="s">
        <v>21</v>
      </c>
      <c r="D7" s="13" t="s">
        <v>29</v>
      </c>
      <c r="E7"/>
      <c r="F7"/>
      <c r="G7"/>
      <c r="H7"/>
      <c r="I7"/>
      <c r="J7"/>
    </row>
    <row r="8" spans="1:10" ht="12.75" hidden="1" outlineLevel="1" x14ac:dyDescent="0.2">
      <c r="A8" s="10">
        <v>2</v>
      </c>
      <c r="B8" s="6" t="str">
        <f ca="1">$B$2&amp;_xll.TABDIM($B$3,A8)</f>
        <v>PTR01-AC:}ElementAttributes_bpmAccount</v>
      </c>
      <c r="C8" s="12" t="s">
        <v>6</v>
      </c>
      <c r="D8" s="13"/>
      <c r="H8" t="s">
        <v>27</v>
      </c>
      <c r="I8" s="1" t="s">
        <v>26</v>
      </c>
    </row>
    <row r="9" spans="1:10" hidden="1" outlineLevel="1" x14ac:dyDescent="0.2"/>
    <row r="10" spans="1:10" ht="12.75" hidden="1" outlineLevel="1" x14ac:dyDescent="0.2">
      <c r="B10" s="45" t="s">
        <v>9</v>
      </c>
      <c r="C10" s="45"/>
      <c r="D10" s="45"/>
      <c r="E10"/>
      <c r="F10"/>
      <c r="G10"/>
      <c r="H10"/>
    </row>
    <row r="11" spans="1:10" ht="12.75" hidden="1" outlineLevel="1" x14ac:dyDescent="0.2">
      <c r="B11" s="14" t="str">
        <f ca="1">_xll.TM1RPTVIEW($B$3&amp;":CFMAP2", IF($H$21="Yes",1,0), TM1RPTFMTRNG,TM1RPTFMTIDCOL)</f>
        <v>PTR01-AC:}ElementAttributes_bpmAccount:CFMAP2</v>
      </c>
      <c r="C11" s="15"/>
      <c r="D11" s="16"/>
      <c r="E11"/>
      <c r="F11"/>
      <c r="G11"/>
      <c r="H11"/>
    </row>
    <row r="12" spans="1:10" ht="12.75" hidden="1" outlineLevel="1" x14ac:dyDescent="0.2">
      <c r="A12"/>
      <c r="B12"/>
      <c r="C12"/>
      <c r="D12"/>
      <c r="E12"/>
      <c r="F12" s="17"/>
      <c r="H12" s="1"/>
    </row>
    <row r="13" spans="1:10" hidden="1" outlineLevel="1" x14ac:dyDescent="0.2">
      <c r="A13" s="18" t="s">
        <v>7</v>
      </c>
      <c r="H13" s="1"/>
    </row>
    <row r="14" spans="1:10" ht="12.75" hidden="1" outlineLevel="1" x14ac:dyDescent="0.2">
      <c r="A14" s="19" t="s">
        <v>11</v>
      </c>
      <c r="G14" s="32" t="s">
        <v>16</v>
      </c>
      <c r="H14" s="36" t="s">
        <v>16</v>
      </c>
      <c r="I14" s="36">
        <v>-99999999</v>
      </c>
      <c r="J14"/>
    </row>
    <row r="15" spans="1:10" ht="12.75" hidden="1" outlineLevel="1" x14ac:dyDescent="0.2">
      <c r="A15" s="19"/>
      <c r="G15" s="20"/>
      <c r="H15" s="35"/>
      <c r="I15" s="35"/>
      <c r="J15"/>
    </row>
    <row r="16" spans="1:10" ht="12.75" hidden="1" outlineLevel="1" x14ac:dyDescent="0.2">
      <c r="A16" s="19" t="s">
        <v>12</v>
      </c>
      <c r="G16" s="21" t="s">
        <v>16</v>
      </c>
      <c r="H16" s="36" t="s">
        <v>28</v>
      </c>
      <c r="I16" s="36">
        <v>9999999</v>
      </c>
      <c r="J16"/>
    </row>
    <row r="17" spans="1:1000" ht="12.75" hidden="1" outlineLevel="1" x14ac:dyDescent="0.2">
      <c r="G17" s="22"/>
      <c r="H17" s="6"/>
      <c r="I17" s="6"/>
      <c r="J17"/>
    </row>
    <row r="18" spans="1:1000" ht="12.75" hidden="1" outlineLevel="1" x14ac:dyDescent="0.2">
      <c r="A18" s="19" t="s">
        <v>24</v>
      </c>
      <c r="B18" s="1" t="s">
        <v>23</v>
      </c>
      <c r="G18" s="33" t="s">
        <v>16</v>
      </c>
      <c r="H18" s="34" t="s">
        <v>28</v>
      </c>
      <c r="I18" s="34">
        <v>9999999</v>
      </c>
      <c r="J18"/>
    </row>
    <row r="19" spans="1:1000" hidden="1" outlineLevel="1" x14ac:dyDescent="0.2">
      <c r="A19" s="18" t="s">
        <v>8</v>
      </c>
      <c r="H19" s="1"/>
    </row>
    <row r="20" spans="1:1000" hidden="1" outlineLevel="1" x14ac:dyDescent="0.2">
      <c r="A20" s="18"/>
      <c r="G20" s="23" t="s">
        <v>10</v>
      </c>
      <c r="H20" s="24" t="str">
        <f ca="1">_xll.SUBNM($B$2&amp;"bpmPickLevel","",10)</f>
        <v>10</v>
      </c>
      <c r="I20" s="23" t="s">
        <v>15</v>
      </c>
      <c r="J20" s="24" t="s">
        <v>56</v>
      </c>
    </row>
    <row r="21" spans="1:1000" hidden="1" outlineLevel="1" x14ac:dyDescent="0.2">
      <c r="A21" s="18"/>
      <c r="G21" s="23" t="s">
        <v>20</v>
      </c>
      <c r="H21" s="24" t="s">
        <v>14</v>
      </c>
      <c r="I21" s="23" t="s">
        <v>19</v>
      </c>
      <c r="J21" s="24" t="s">
        <v>14</v>
      </c>
    </row>
    <row r="22" spans="1:1000" hidden="1" outlineLevel="1" x14ac:dyDescent="0.2">
      <c r="A22" s="18"/>
      <c r="H22" s="1"/>
      <c r="I22" s="23" t="s">
        <v>18</v>
      </c>
      <c r="J22" s="24">
        <v>1</v>
      </c>
    </row>
    <row r="23" spans="1:1000" ht="6" customHeight="1" collapsed="1" x14ac:dyDescent="0.2">
      <c r="A23" s="18"/>
      <c r="H23" s="1"/>
    </row>
    <row r="24" spans="1:1000" ht="14.1" customHeight="1" x14ac:dyDescent="0.3">
      <c r="G24" s="44" t="s">
        <v>25</v>
      </c>
      <c r="H24" s="31"/>
      <c r="I24" s="26"/>
      <c r="J24"/>
    </row>
    <row r="25" spans="1:1000" ht="10.5" customHeight="1" x14ac:dyDescent="0.2">
      <c r="G25" s="4"/>
      <c r="H25" s="28"/>
      <c r="I25" s="27"/>
      <c r="J25"/>
    </row>
    <row r="26" spans="1:1000" ht="12.75" x14ac:dyDescent="0.2">
      <c r="A26" s="30" t="s">
        <v>13</v>
      </c>
      <c r="B26"/>
      <c r="C26"/>
      <c r="D26"/>
      <c r="E26"/>
      <c r="F26"/>
      <c r="G26" s="25" t="s">
        <v>22</v>
      </c>
      <c r="H26" s="29" t="s">
        <v>30</v>
      </c>
      <c r="I26" s="29" t="s">
        <v>31</v>
      </c>
      <c r="J26"/>
    </row>
    <row r="27" spans="1:1000" ht="12.75" x14ac:dyDescent="0.2">
      <c r="A27" s="19" t="str">
        <f ca="1">IF(_xll.TM1RPTELLEV($G$27,$G27)=0,"Root",IF(OR(_xll.ELLEV($B$7,$G27)=0,_xll.TM1RPTELLEV($G$27,$G27)+1&gt;=VALUE($H$20)),"Base","Default"))</f>
        <v>Default</v>
      </c>
      <c r="G27" s="37" t="str">
        <f ca="1">_xll.TM1RPTROW($B$11,$B$7,,,"CodeName", IF($J$21="Yes",1,0),"{Descendants( { [bpmAccount].["&amp;$D$7&amp;"] },"&amp;$H$20&amp;",BEFORE )}",$J$22, IF($J$20="Yes",1,0))</f>
        <v>Cash</v>
      </c>
      <c r="H27" s="36" t="str">
        <f ca="1">_xll.DBRW($B$11,$G27,H$8)</f>
        <v>Cash and Cash Equivalents at Beginning of Period</v>
      </c>
      <c r="I27" s="36">
        <f ca="1">_xll.DBRW($B$11,$G27,I$8)</f>
        <v>0</v>
      </c>
      <c r="J27"/>
    </row>
    <row r="28" spans="1:1000" customFormat="1" ht="12.75" x14ac:dyDescent="0.2">
      <c r="A28" s="19" t="str">
        <f ca="1">IF(_xll.TM1RPTELLEV($G$27,$G28)=0,"Root",IF(OR(_xll.ELLEV($B$7,$G28)=0,_xll.TM1RPTELLEV($G$27,$G28)+1&gt;=VALUE($H$20)),"Base","Default"))</f>
        <v>Default</v>
      </c>
      <c r="B28" s="1"/>
      <c r="C28" s="1"/>
      <c r="D28" s="1"/>
      <c r="E28" s="7"/>
      <c r="F28" s="4"/>
      <c r="G28" s="37" t="s">
        <v>32</v>
      </c>
      <c r="H28" s="36" t="str">
        <f ca="1">_xll.DBRW($B$11,$G28,H$8)</f>
        <v>Current Assets (Increase) / Decrease</v>
      </c>
      <c r="I28" s="36">
        <f ca="1">_xll.DBRW($B$11,$G28,I$8)</f>
        <v>-1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</row>
    <row r="29" spans="1:1000" customFormat="1" ht="12.75" x14ac:dyDescent="0.2">
      <c r="A29" s="19" t="str">
        <f ca="1">IF(_xll.TM1RPTELLEV($G$27,$G29)=0,"Root",IF(OR(_xll.ELLEV($B$7,$G29)=0,_xll.TM1RPTELLEV($G$27,$G29)+1&gt;=VALUE($H$20)),"Base","Default"))</f>
        <v>Default</v>
      </c>
      <c r="B29" s="1"/>
      <c r="C29" s="1"/>
      <c r="D29" s="1"/>
      <c r="E29" s="7"/>
      <c r="F29" s="4"/>
      <c r="G29" s="37" t="s">
        <v>33</v>
      </c>
      <c r="H29" s="36" t="str">
        <f ca="1">_xll.DBRW($B$11,$G29,H$8)</f>
        <v>Current Assets (Increase) / Decrease</v>
      </c>
      <c r="I29" s="36">
        <f ca="1">_xll.DBRW($B$11,$G29,I$8)</f>
        <v>-1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</row>
    <row r="30" spans="1:1000" customFormat="1" ht="12.75" x14ac:dyDescent="0.2">
      <c r="A30" s="19" t="str">
        <f ca="1">IF(_xll.TM1RPTELLEV($G$27,$G30)=0,"Root",IF(OR(_xll.ELLEV($B$7,$G30)=0,_xll.TM1RPTELLEV($G$27,$G30)+1&gt;=VALUE($H$20)),"Base","Default"))</f>
        <v>Default</v>
      </c>
      <c r="B30" s="1"/>
      <c r="C30" s="1"/>
      <c r="D30" s="1"/>
      <c r="E30" s="7"/>
      <c r="F30" s="4"/>
      <c r="G30" s="37" t="s">
        <v>34</v>
      </c>
      <c r="H30" s="36" t="str">
        <f ca="1">_xll.DBRW($B$11,$G30,H$8)</f>
        <v>Current Assets (Increase) / Decrease</v>
      </c>
      <c r="I30" s="36">
        <f ca="1">_xll.DBRW($B$11,$G30,I$8)</f>
        <v>-1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</row>
    <row r="31" spans="1:1000" customFormat="1" ht="12.75" x14ac:dyDescent="0.2">
      <c r="A31" s="19" t="str">
        <f ca="1">IF(_xll.TM1RPTELLEV($G$27,$G31)=0,"Root",IF(OR(_xll.ELLEV($B$7,$G31)=0,_xll.TM1RPTELLEV($G$27,$G31)+1&gt;=VALUE($H$20)),"Base","Default"))</f>
        <v>Default</v>
      </c>
      <c r="B31" s="1"/>
      <c r="C31" s="1"/>
      <c r="D31" s="1"/>
      <c r="E31" s="7"/>
      <c r="F31" s="4"/>
      <c r="G31" s="38" t="s">
        <v>35</v>
      </c>
      <c r="H31" s="36" t="str">
        <f ca="1">_xll.DBRW($B$11,$G31,H$8)</f>
        <v/>
      </c>
      <c r="I31" s="36">
        <f ca="1">_xll.DBRW($B$11,$G31,I$8)</f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</row>
    <row r="32" spans="1:1000" customFormat="1" ht="12.75" x14ac:dyDescent="0.2">
      <c r="A32" s="19" t="str">
        <f ca="1">IF(_xll.TM1RPTELLEV($G$27,$G32)=0,"Root",IF(OR(_xll.ELLEV($B$7,$G32)=0,_xll.TM1RPTELLEV($G$27,$G32)+1&gt;=VALUE($H$20)),"Base","Default"))</f>
        <v>Default</v>
      </c>
      <c r="B32" s="1"/>
      <c r="C32" s="1"/>
      <c r="D32" s="1"/>
      <c r="E32" s="7"/>
      <c r="F32" s="4"/>
      <c r="G32" s="37" t="s">
        <v>36</v>
      </c>
      <c r="H32" s="36" t="str">
        <f ca="1">_xll.DBRW($B$11,$G32,H$8)</f>
        <v>Purchases of Property and Equipment</v>
      </c>
      <c r="I32" s="36">
        <f ca="1">_xll.DBRW($B$11,$G32,I$8)</f>
        <v>-1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</row>
    <row r="33" spans="1:1000" customFormat="1" ht="12.75" x14ac:dyDescent="0.2">
      <c r="A33" s="19" t="str">
        <f ca="1">IF(_xll.TM1RPTELLEV($G$27,$G33)=0,"Root",IF(OR(_xll.ELLEV($B$7,$G33)=0,_xll.TM1RPTELLEV($G$27,$G33)+1&gt;=VALUE($H$20)),"Base","Default"))</f>
        <v>Default</v>
      </c>
      <c r="B33" s="1"/>
      <c r="C33" s="1"/>
      <c r="D33" s="1"/>
      <c r="E33" s="7"/>
      <c r="F33" s="4"/>
      <c r="G33" s="37" t="s">
        <v>37</v>
      </c>
      <c r="H33" s="36" t="str">
        <f ca="1">_xll.DBRW($B$11,$G33,H$8)</f>
        <v>Depreciation &amp; Amortization</v>
      </c>
      <c r="I33" s="36">
        <f ca="1">_xll.DBRW($B$11,$G33,I$8)</f>
        <v>-1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</row>
    <row r="34" spans="1:1000" customFormat="1" ht="12.75" x14ac:dyDescent="0.2">
      <c r="A34" s="19" t="str">
        <f ca="1">IF(_xll.TM1RPTELLEV($G$27,$G34)=0,"Root",IF(OR(_xll.ELLEV($B$7,$G34)=0,_xll.TM1RPTELLEV($G$27,$G34)+1&gt;=VALUE($H$20)),"Base","Default"))</f>
        <v>Default</v>
      </c>
      <c r="B34" s="1"/>
      <c r="C34" s="1"/>
      <c r="D34" s="1"/>
      <c r="E34" s="7"/>
      <c r="F34" s="4"/>
      <c r="G34" s="38" t="s">
        <v>38</v>
      </c>
      <c r="H34" s="36" t="str">
        <f ca="1">_xll.DBRW($B$11,$G34,H$8)</f>
        <v/>
      </c>
      <c r="I34" s="36">
        <f ca="1">_xll.DBRW($B$11,$G34,I$8)</f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2.75" x14ac:dyDescent="0.2">
      <c r="A35" s="19" t="str">
        <f ca="1">IF(_xll.TM1RPTELLEV($G$27,$G35)=0,"Root",IF(OR(_xll.ELLEV($B$7,$G35)=0,_xll.TM1RPTELLEV($G$27,$G35)+1&gt;=VALUE($H$20)),"Base","Default"))</f>
        <v>Base</v>
      </c>
      <c r="B35" s="1"/>
      <c r="C35" s="1"/>
      <c r="D35" s="1"/>
      <c r="E35" s="7"/>
      <c r="F35" s="4"/>
      <c r="G35" s="39" t="s">
        <v>39</v>
      </c>
      <c r="H35" s="34" t="str">
        <f ca="1">_xll.DBRW($B$11,$G35,H$8)</f>
        <v>Purchases and Sales of Marketable Securities</v>
      </c>
      <c r="I35" s="34">
        <f ca="1">_xll.DBRW($B$11,$G35,I$8)</f>
        <v>-1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2.75" x14ac:dyDescent="0.2">
      <c r="A36" s="19" t="str">
        <f ca="1">IF(_xll.TM1RPTELLEV($G$27,$G36)=0,"Root",IF(OR(_xll.ELLEV($B$7,$G36)=0,_xll.TM1RPTELLEV($G$27,$G36)+1&gt;=VALUE($H$20)),"Base","Default"))</f>
        <v>Base</v>
      </c>
      <c r="B36" s="1"/>
      <c r="C36" s="1"/>
      <c r="D36" s="1"/>
      <c r="E36" s="7"/>
      <c r="F36" s="4"/>
      <c r="G36" s="39" t="s">
        <v>40</v>
      </c>
      <c r="H36" s="34" t="str">
        <f ca="1">_xll.DBRW($B$11,$G36,H$8)</f>
        <v>Purchases and Sales of Marketable Securities</v>
      </c>
      <c r="I36" s="34">
        <f ca="1">_xll.DBRW($B$11,$G36,I$8)</f>
        <v>-1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2.75" x14ac:dyDescent="0.2">
      <c r="A37" s="19" t="str">
        <f ca="1">IF(_xll.TM1RPTELLEV($G$27,$G37)=0,"Root",IF(OR(_xll.ELLEV($B$7,$G37)=0,_xll.TM1RPTELLEV($G$27,$G37)+1&gt;=VALUE($H$20)),"Base","Default"))</f>
        <v>Base</v>
      </c>
      <c r="B37" s="1"/>
      <c r="C37" s="1"/>
      <c r="D37" s="1"/>
      <c r="E37" s="7"/>
      <c r="F37" s="4"/>
      <c r="G37" s="39" t="s">
        <v>41</v>
      </c>
      <c r="H37" s="34" t="str">
        <f ca="1">_xll.DBRW($B$11,$G37,H$8)</f>
        <v>Non-Current Assets (Increase) / Decrease</v>
      </c>
      <c r="I37" s="34">
        <f ca="1">_xll.DBRW($B$11,$G37,I$8)</f>
        <v>-1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customFormat="1" ht="12.75" x14ac:dyDescent="0.2">
      <c r="A38" s="19" t="str">
        <f ca="1">IF(_xll.TM1RPTELLEV($G$27,$G38)=0,"Root",IF(OR(_xll.ELLEV($B$7,$G38)=0,_xll.TM1RPTELLEV($G$27,$G38)+1&gt;=VALUE($H$20)),"Base","Default"))</f>
        <v>Default</v>
      </c>
      <c r="B38" s="1"/>
      <c r="C38" s="1"/>
      <c r="D38" s="1"/>
      <c r="E38" s="7"/>
      <c r="F38" s="4"/>
      <c r="G38" s="38" t="s">
        <v>42</v>
      </c>
      <c r="H38" s="36" t="str">
        <f ca="1">_xll.DBRW($B$11,$G38,H$8)</f>
        <v/>
      </c>
      <c r="I38" s="36">
        <f ca="1">_xll.DBRW($B$11,$G38,I$8)</f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</row>
    <row r="39" spans="1:1000" customFormat="1" ht="12.75" x14ac:dyDescent="0.2">
      <c r="A39" s="19" t="str">
        <f ca="1">IF(_xll.TM1RPTELLEV($G$27,$G39)=0,"Root",IF(OR(_xll.ELLEV($B$7,$G39)=0,_xll.TM1RPTELLEV($G$27,$G39)+1&gt;=VALUE($H$20)),"Base","Default"))</f>
        <v>Default</v>
      </c>
      <c r="B39" s="1"/>
      <c r="C39" s="1"/>
      <c r="D39" s="1"/>
      <c r="E39" s="7"/>
      <c r="F39" s="4"/>
      <c r="G39" s="38" t="s">
        <v>43</v>
      </c>
      <c r="H39" s="36" t="str">
        <f ca="1">_xll.DBRW($B$11,$G39,H$8)</f>
        <v>Acquisitions of businesses and purchase of intangibles</v>
      </c>
      <c r="I39" s="36">
        <f ca="1">_xll.DBRW($B$11,$G39,I$8)</f>
        <v>-1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</row>
    <row r="40" spans="1:1000" customFormat="1" ht="12.75" x14ac:dyDescent="0.2">
      <c r="A40" s="19" t="str">
        <f ca="1">IF(_xll.TM1RPTELLEV($G$27,$G40)=0,"Root",IF(OR(_xll.ELLEV($B$7,$G40)=0,_xll.TM1RPTELLEV($G$27,$G40)+1&gt;=VALUE($H$20)),"Base","Default"))</f>
        <v>Default</v>
      </c>
      <c r="B40" s="1"/>
      <c r="C40" s="1"/>
      <c r="D40" s="1"/>
      <c r="E40" s="7"/>
      <c r="F40" s="4"/>
      <c r="G40" s="40" t="s">
        <v>44</v>
      </c>
      <c r="H40" s="36" t="str">
        <f ca="1">_xll.DBRW($B$11,$G40,H$8)</f>
        <v/>
      </c>
      <c r="I40" s="36">
        <f ca="1">_xll.DBRW($B$11,$G40,I$8)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</row>
    <row r="41" spans="1:1000" customFormat="1" ht="12.75" x14ac:dyDescent="0.2">
      <c r="A41" s="19" t="str">
        <f ca="1">IF(_xll.TM1RPTELLEV($G$27,$G41)=0,"Root",IF(OR(_xll.ELLEV($B$7,$G41)=0,_xll.TM1RPTELLEV($G$27,$G41)+1&gt;=VALUE($H$20)),"Base","Default"))</f>
        <v>Default</v>
      </c>
      <c r="B41" s="1"/>
      <c r="C41" s="1"/>
      <c r="D41" s="1"/>
      <c r="E41" s="7"/>
      <c r="F41" s="4"/>
      <c r="G41" s="37" t="s">
        <v>45</v>
      </c>
      <c r="H41" s="36" t="str">
        <f ca="1">_xll.DBRW($B$11,$G41,H$8)</f>
        <v>Current Liabilities Increase / (Decrease)</v>
      </c>
      <c r="I41" s="36">
        <f ca="1">_xll.DBRW($B$11,$G41,I$8)</f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</row>
    <row r="42" spans="1:1000" customFormat="1" ht="12.75" x14ac:dyDescent="0.2">
      <c r="A42" s="19" t="str">
        <f ca="1">IF(_xll.TM1RPTELLEV($G$27,$G42)=0,"Root",IF(OR(_xll.ELLEV($B$7,$G42)=0,_xll.TM1RPTELLEV($G$27,$G42)+1&gt;=VALUE($H$20)),"Base","Default"))</f>
        <v>Default</v>
      </c>
      <c r="B42" s="1"/>
      <c r="C42" s="1"/>
      <c r="D42" s="1"/>
      <c r="E42" s="7"/>
      <c r="F42" s="4"/>
      <c r="G42" s="37" t="s">
        <v>46</v>
      </c>
      <c r="H42" s="36" t="str">
        <f ca="1">_xll.DBRW($B$11,$G42,H$8)</f>
        <v>Non-Current Liabilities Increase / (Decrease)</v>
      </c>
      <c r="I42" s="36">
        <f ca="1">_xll.DBRW($B$11,$G42,I$8)</f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</row>
    <row r="43" spans="1:1000" customFormat="1" ht="12.75" x14ac:dyDescent="0.2">
      <c r="A43" s="19" t="str">
        <f ca="1">IF(_xll.TM1RPTELLEV($G$27,$G43)=0,"Root",IF(OR(_xll.ELLEV($B$7,$G43)=0,_xll.TM1RPTELLEV($G$27,$G43)+1&gt;=VALUE($H$20)),"Base","Default"))</f>
        <v>Default</v>
      </c>
      <c r="B43" s="1"/>
      <c r="C43" s="1"/>
      <c r="D43" s="1"/>
      <c r="E43" s="7"/>
      <c r="F43" s="4"/>
      <c r="G43" s="37" t="s">
        <v>47</v>
      </c>
      <c r="H43" s="36" t="str">
        <f ca="1">_xll.DBRW($B$11,$G43,H$8)</f>
        <v>Non-Current Liabilities Increase / (Decrease)</v>
      </c>
      <c r="I43" s="36">
        <f ca="1">_xll.DBRW($B$11,$G43,I$8)</f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</row>
    <row r="44" spans="1:1000" customFormat="1" ht="12.75" x14ac:dyDescent="0.2">
      <c r="A44" s="19" t="str">
        <f ca="1">IF(_xll.TM1RPTELLEV($G$27,$G44)=0,"Root",IF(OR(_xll.ELLEV($B$7,$G44)=0,_xll.TM1RPTELLEV($G$27,$G44)+1&gt;=VALUE($H$20)),"Base","Default"))</f>
        <v>Default</v>
      </c>
      <c r="B44" s="1"/>
      <c r="C44" s="1"/>
      <c r="D44" s="1"/>
      <c r="E44" s="7"/>
      <c r="F44" s="4"/>
      <c r="G44" s="38" t="s">
        <v>48</v>
      </c>
      <c r="H44" s="36" t="str">
        <f ca="1">_xll.DBRW($B$11,$G44,H$8)</f>
        <v/>
      </c>
      <c r="I44" s="36">
        <f ca="1">_xll.DBRW($B$11,$G44,I$8)</f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</row>
    <row r="45" spans="1:1000" customFormat="1" ht="12.75" x14ac:dyDescent="0.2">
      <c r="A45" s="19" t="str">
        <f ca="1">IF(_xll.TM1RPTELLEV($G$27,$G45)=0,"Root",IF(OR(_xll.ELLEV($B$7,$G45)=0,_xll.TM1RPTELLEV($G$27,$G45)+1&gt;=VALUE($H$20)),"Base","Default"))</f>
        <v>Base</v>
      </c>
      <c r="B45" s="1"/>
      <c r="C45" s="1"/>
      <c r="D45" s="1"/>
      <c r="E45" s="7"/>
      <c r="F45" s="4"/>
      <c r="G45" s="41" t="s">
        <v>49</v>
      </c>
      <c r="H45" s="34" t="str">
        <f ca="1">_xll.DBRW($B$11,$G45,H$8)</f>
        <v>Net Proceeds from Issuance of Preferred Stock</v>
      </c>
      <c r="I45" s="34">
        <f ca="1">_xll.DBRW($B$11,$G45,I$8)</f>
        <v>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</row>
    <row r="46" spans="1:1000" customFormat="1" ht="12.75" x14ac:dyDescent="0.2">
      <c r="A46" s="19" t="str">
        <f ca="1">IF(_xll.TM1RPTELLEV($G$27,$G46)=0,"Root",IF(OR(_xll.ELLEV($B$7,$G46)=0,_xll.TM1RPTELLEV($G$27,$G46)+1&gt;=VALUE($H$20)),"Base","Default"))</f>
        <v>Default</v>
      </c>
      <c r="B46" s="1"/>
      <c r="C46" s="1"/>
      <c r="D46" s="1"/>
      <c r="E46" s="7"/>
      <c r="F46" s="4"/>
      <c r="G46" s="37" t="s">
        <v>50</v>
      </c>
      <c r="H46" s="36" t="str">
        <f ca="1">_xll.DBRW($B$11,$G46,H$8)</f>
        <v/>
      </c>
      <c r="I46" s="36">
        <f ca="1">_xll.DBRW($B$11,$G46,I$8)</f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</row>
    <row r="47" spans="1:1000" customFormat="1" ht="12.75" x14ac:dyDescent="0.2">
      <c r="A47" s="19" t="str">
        <f ca="1">IF(_xll.TM1RPTELLEV($G$27,$G47)=0,"Root",IF(OR(_xll.ELLEV($B$7,$G47)=0,_xll.TM1RPTELLEV($G$27,$G47)+1&gt;=VALUE($H$20)),"Base","Default"))</f>
        <v>Default</v>
      </c>
      <c r="B47" s="1"/>
      <c r="C47" s="1"/>
      <c r="D47" s="1"/>
      <c r="E47" s="7"/>
      <c r="F47" s="4"/>
      <c r="G47" s="42" t="s">
        <v>51</v>
      </c>
      <c r="H47" s="36" t="str">
        <f ca="1">_xll.DBRW($B$11,$G47,H$8)</f>
        <v>Net Income  Increase/ (Decrease)</v>
      </c>
      <c r="I47" s="36">
        <f ca="1">_xll.DBRW($B$11,$G47,I$8)</f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</row>
    <row r="48" spans="1:1000" customFormat="1" ht="12.75" x14ac:dyDescent="0.2">
      <c r="A48" s="19" t="str">
        <f ca="1">IF(_xll.TM1RPTELLEV($G$27,$G48)=0,"Root",IF(OR(_xll.ELLEV($B$7,$G48)=0,_xll.TM1RPTELLEV($G$27,$G48)+1&gt;=VALUE($H$20)),"Base","Default"))</f>
        <v>Default</v>
      </c>
      <c r="B48" s="1"/>
      <c r="C48" s="1"/>
      <c r="D48" s="1"/>
      <c r="E48" s="7"/>
      <c r="F48" s="4"/>
      <c r="G48" s="43" t="s">
        <v>52</v>
      </c>
      <c r="H48" s="36" t="str">
        <f ca="1">_xll.DBRW($B$11,$G48,H$8)</f>
        <v/>
      </c>
      <c r="I48" s="36">
        <f ca="1">_xll.DBRW($B$11,$G48,I$8)</f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</row>
    <row r="49" spans="1:1000" customFormat="1" ht="12.75" x14ac:dyDescent="0.2">
      <c r="A49" s="19" t="str">
        <f ca="1">IF(_xll.TM1RPTELLEV($G$27,$G49)=0,"Root",IF(OR(_xll.ELLEV($B$7,$G49)=0,_xll.TM1RPTELLEV($G$27,$G49)+1&gt;=VALUE($H$20)),"Base","Default"))</f>
        <v>Default</v>
      </c>
      <c r="B49" s="1"/>
      <c r="C49" s="1"/>
      <c r="D49" s="1"/>
      <c r="E49" s="7"/>
      <c r="F49" s="4"/>
      <c r="G49" s="37" t="s">
        <v>53</v>
      </c>
      <c r="H49" s="36" t="str">
        <f ca="1">_xll.DBRW($B$11,$G49,H$8)</f>
        <v/>
      </c>
      <c r="I49" s="36">
        <f ca="1">_xll.DBRW($B$11,$G49,I$8)</f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</row>
    <row r="50" spans="1:1000" customFormat="1" ht="12.75" x14ac:dyDescent="0.2">
      <c r="A50" s="19" t="str">
        <f ca="1">IF(_xll.TM1RPTELLEV($G$27,$G50)=0,"Root",IF(OR(_xll.ELLEV($B$7,$G50)=0,_xll.TM1RPTELLEV($G$27,$G50)+1&gt;=VALUE($H$20)),"Base","Default"))</f>
        <v>Default</v>
      </c>
      <c r="B50" s="1"/>
      <c r="C50" s="1"/>
      <c r="D50" s="1"/>
      <c r="E50" s="7"/>
      <c r="F50" s="4"/>
      <c r="G50" s="38" t="s">
        <v>54</v>
      </c>
      <c r="H50" s="36" t="str">
        <f ca="1">_xll.DBRW($B$11,$G50,H$8)</f>
        <v/>
      </c>
      <c r="I50" s="36">
        <f ca="1">_xll.DBRW($B$11,$G50,I$8)</f>
        <v>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</row>
    <row r="51" spans="1:1000" customFormat="1" ht="12.75" x14ac:dyDescent="0.2">
      <c r="A51" s="19" t="str">
        <f ca="1">IF(_xll.TM1RPTELLEV($G$27,$G51)=0,"Root",IF(OR(_xll.ELLEV($B$7,$G51)=0,_xll.TM1RPTELLEV($G$27,$G51)+1&gt;=VALUE($H$20)),"Base","Default"))</f>
        <v>Default</v>
      </c>
      <c r="B51" s="1"/>
      <c r="C51" s="1"/>
      <c r="D51" s="1"/>
      <c r="E51" s="7"/>
      <c r="F51" s="4"/>
      <c r="G51" s="40" t="s">
        <v>55</v>
      </c>
      <c r="H51" s="36" t="str">
        <f ca="1">_xll.DBRW($B$11,$G51,H$8)</f>
        <v/>
      </c>
      <c r="I51" s="36">
        <f ca="1">_xll.DBRW($B$11,$G51,I$8)</f>
        <v>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</row>
    <row r="52" spans="1:1000" customFormat="1" ht="12.75" x14ac:dyDescent="0.2">
      <c r="A52" s="19" t="str">
        <f ca="1">IF(_xll.TM1RPTELLEV($G$27,$G52)=0,"Root",IF(OR(_xll.ELLEV($B$7,$G52)=0,_xll.TM1RPTELLEV($G$27,$G52)+1&gt;=VALUE($H$20)),"Base","Default"))</f>
        <v>Root</v>
      </c>
      <c r="B52" s="1"/>
      <c r="C52" s="1"/>
      <c r="D52" s="1"/>
      <c r="E52" s="7"/>
      <c r="F52" s="4"/>
      <c r="G52" s="32" t="s">
        <v>29</v>
      </c>
      <c r="H52" s="36" t="str">
        <f ca="1">_xll.DBRW($B$11,$G52,H$8)</f>
        <v/>
      </c>
      <c r="I52" s="36">
        <f ca="1">_xll.DBRW($B$11,$G52,I$8)</f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</row>
    <row r="53" spans="1:1000" ht="12.75" x14ac:dyDescent="0.2">
      <c r="A53" s="19"/>
      <c r="B53"/>
      <c r="C53"/>
      <c r="D53"/>
      <c r="E53"/>
      <c r="F53"/>
      <c r="G53"/>
      <c r="H53"/>
      <c r="I53"/>
    </row>
  </sheetData>
  <mergeCells count="2">
    <mergeCell ref="B5:D5"/>
    <mergeCell ref="B10:D10"/>
  </mergeCells>
  <dataValidations count="1">
    <dataValidation type="list" allowBlank="1" showInputMessage="1" showErrorMessage="1" sqref="H21 J20:J21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Entry</vt:lpstr>
      <vt:lpstr>Entry!Print_Area</vt:lpstr>
      <vt:lpstr>Entry!Print_Titles</vt:lpstr>
      <vt:lpstr>Entry!TM1RPTDATARNGCFMAP1</vt:lpstr>
      <vt:lpstr>Entry!TM1RPTDATARNGCFMAP2</vt:lpstr>
      <vt:lpstr>Entry!TM1RPTFMTIDCOL</vt:lpstr>
      <vt:lpstr>Entry!TM1RPTFMTRNG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2017-09-08T18:30:05Z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