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105" windowWidth="11355" windowHeight="7425" tabRatio="311"/>
  </bookViews>
  <sheets>
    <sheet name="Report" sheetId="3" r:id="rId1"/>
  </sheets>
  <definedNames>
    <definedName name="_xlnm._FilterDatabase" localSheetId="0" hidden="1">Report!$F$30:$F$31</definedName>
    <definedName name="dynamo001" localSheetId="0" hidden="1">Report!$B$31</definedName>
    <definedName name="dynamo001.Filter" localSheetId="0" hidden="1">TRUE</definedName>
    <definedName name="dynamo001.Filter.Cube" localSheetId="0" hidden="1">CELL("address",Report!#REF!)</definedName>
    <definedName name="dynamo001.Filter.Dim1.Level" localSheetId="0" hidden="1">0</definedName>
    <definedName name="dynamo001.Filter.Dim1.Name" localSheetId="0" hidden="1">"bpmScenario"</definedName>
    <definedName name="dynamo001.Filter.Dim1.RootSubset" localSheetId="0" hidden="1">CELL("address",Report!$I$27)</definedName>
    <definedName name="dynamo001.Filter.Dim1.Type" localSheetId="0" hidden="1">"Branch"</definedName>
    <definedName name="dynamo001.Filter.Dim2.Level" localSheetId="0" hidden="1">0</definedName>
    <definedName name="dynamo001.Filter.Dim2.Name" localSheetId="0" hidden="1">"bpmCompany"</definedName>
    <definedName name="dynamo001.Filter.Dim2.RootSubset" localSheetId="0" hidden="1">CELL("address",Report!$N$27)</definedName>
    <definedName name="dynamo001.Filter.Dim2.Type" localSheetId="0" hidden="1">"Branch"</definedName>
    <definedName name="dynamo001.Filter.Dim3.Level" localSheetId="0" hidden="1">0</definedName>
    <definedName name="dynamo001.Filter.Dim3.Name" localSheetId="0" hidden="1">"bpmDepartment"</definedName>
    <definedName name="dynamo001.Filter.Dim3.RootSubset" localSheetId="0" hidden="1">CELL("address",Report!$N$28)</definedName>
    <definedName name="dynamo001.Filter.Dim3.Type" localSheetId="0" hidden="1">"Branch"</definedName>
    <definedName name="dynamo001.Filter.Dim4.Level" localSheetId="0" hidden="1">0</definedName>
    <definedName name="dynamo001.Filter.Dim4.Name" localSheetId="0" hidden="1">"bpmCurrency"</definedName>
    <definedName name="dynamo001.Filter.Dim4.RootSubset" localSheetId="0" hidden="1">CELL("address",Report!#REF!)</definedName>
    <definedName name="dynamo001.Filter.Dim4.Type" localSheetId="0" hidden="1">"Branch"</definedName>
    <definedName name="dynamo001.Filter.Dim5.Level" localSheetId="0" hidden="1">0</definedName>
    <definedName name="dynamo001.Filter.Dim5.Name" localSheetId="0" hidden="1">"bpmPeriod"</definedName>
    <definedName name="dynamo001.Filter.Dim5.RootSubset" localSheetId="0" hidden="1">CELL("address",Report!$I$28)</definedName>
    <definedName name="dynamo001.Filter.Dim5.Type" localSheetId="0" hidden="1">"Branch"</definedName>
    <definedName name="dynamo001.Filter.DimCount" localSheetId="0" hidden="1">5</definedName>
    <definedName name="dynamo001.Format.Dim2.Applied" localSheetId="0" hidden="1">TRUE</definedName>
    <definedName name="dynamo001.Format.Dim2.Setting1" localSheetId="0" hidden="1">"[Skipped Rows]~"&amp;CELL("address",Report!#REF!)&amp;":"&amp;CELL("address",Report!#REF!)&amp;"~NOSTYLE"</definedName>
    <definedName name="dynamo001.Format.Dim2.Setting2" localSheetId="0" hidden="1">"0~"&amp;CELL("address",Report!$G$19)&amp;":"&amp;CELL("address",Report!#REF!)&amp;"~NOSTYLE"</definedName>
    <definedName name="dynamo001.Format.Dim2.Setting3" localSheetId="0" hidden="1">"[Default]~"&amp;CELL("address",Report!$G$21)&amp;":"&amp;CELL("address",Report!#REF!)&amp;"~NOSTYLE"</definedName>
    <definedName name="dynamo001.Format.Dim2.Setting4" localSheetId="0" hidden="1">"Base~"&amp;CELL("address",Report!$G$23)&amp;":"&amp;CELL("address",Report!#REF!)&amp;"~NOSTYLE"</definedName>
    <definedName name="dynamo001.Format.Dim2.Type" localSheetId="0" hidden="1">"format"</definedName>
    <definedName name="dynamo001.Indent" localSheetId="0" hidden="1">TRUE</definedName>
    <definedName name="dynamo001.SkipRow" localSheetId="0" hidden="1">FALSE</definedName>
    <definedName name="dynamo001.SkipRowElem" localSheetId="0" hidden="1">TRUE</definedName>
    <definedName name="dynamo001.ZeroSuppress" localSheetId="0" hidden="1">FALSE</definedName>
    <definedName name="dynamo001INFO1" localSheetId="0" hidden="1">CELL("address",Report!$B$11)&amp;"~"&amp;CELL("address",Report!$B$31)&amp;"~"&amp;"S~"&amp;"zzCompCalReport~"&amp;"0~"&amp;"~"&amp;"F~F~F~F~F~"&amp;"~"&amp;"~"</definedName>
    <definedName name="dynamo001INFO1.ParentFirst" localSheetId="0" hidden="1">FALSE</definedName>
    <definedName name="dynamo001INFO2" localSheetId="0" hidden="1">CELL("address",Report!$B$8)&amp;"~"&amp;CELL("address",Report!$C$31)&amp;"~"&amp;"B~"&amp;"Total Employees~"&amp;"2~"&amp;"~"&amp;"F~F~F~F~F~"&amp;"~"&amp;"~"</definedName>
    <definedName name="dynamo001INFO2.ParentFirst" localSheetId="0" hidden="1">FALSE</definedName>
    <definedName name="dynamoPick001" localSheetId="0" hidden="1">Report!$N$28</definedName>
    <definedName name="dynamoPick001.AllowDrilling" localSheetId="0" hidden="1">FALSE</definedName>
    <definedName name="dynamoPick001.AllowEditor" localSheetId="0" hidden="1">FALSE</definedName>
    <definedName name="dynamoPick001.AllowPrinting" localSheetId="0" hidden="1">FALSE</definedName>
    <definedName name="dynamoPick001.CalcExcel" localSheetId="0" hidden="1">FALSE</definedName>
    <definedName name="dynamoPick001.CalcSheet" localSheetId="0" hidden="1">FALSE</definedName>
    <definedName name="dynamoPick001.DefaultEditor" localSheetId="0" hidden="1">TRUE</definedName>
    <definedName name="dynamoPick001.DynamoBook" localSheetId="0" hidden="1">FALSE</definedName>
    <definedName name="dynamoPick001.DynamoSheet" localSheetId="0" hidden="1">TRUE</definedName>
    <definedName name="dynamoPick001.RunMacro" localSheetId="0" hidden="1">FALSE</definedName>
    <definedName name="dynamoPick001INFO" localSheetId="0" hidden="1">CELL("address",Report!$B$7)&amp;"~"&amp;CELL("address",Report!$N$28)&amp;"~"&amp;"B~"&amp;"Total Departments~"&amp;"1~"&amp;"CodeName~"&amp;"T~F~F~F~F~"&amp;"~"&amp;"~"</definedName>
    <definedName name="dynamoPick002" localSheetId="0" hidden="1">Report!$N$27</definedName>
    <definedName name="dynamoPick002.AllowDrilling" localSheetId="0" hidden="1">FALSE</definedName>
    <definedName name="dynamoPick002.AllowEditor" localSheetId="0" hidden="1">FALSE</definedName>
    <definedName name="dynamoPick002.AllowPrinting" localSheetId="0" hidden="1">FALSE</definedName>
    <definedName name="dynamoPick002.CalcExcel" localSheetId="0" hidden="1">FALSE</definedName>
    <definedName name="dynamoPick002.CalcSheet" localSheetId="0" hidden="1">FALSE</definedName>
    <definedName name="dynamoPick002.DefaultEditor" localSheetId="0" hidden="1">TRUE</definedName>
    <definedName name="dynamoPick002.DynamoBook" localSheetId="0" hidden="1">FALSE</definedName>
    <definedName name="dynamoPick002.DynamoSheet" localSheetId="0" hidden="1">TRUE</definedName>
    <definedName name="dynamoPick002.RunMacro" localSheetId="0" hidden="1">FALSE</definedName>
    <definedName name="dynamoPick002INFO" localSheetId="0" hidden="1">CELL("address",Report!$B$6)&amp;"~"&amp;CELL("address",Report!$N$27)&amp;"~"&amp;"B~"&amp;"Total Company~"&amp;"1~"&amp;"~"&amp;"T~F~F~F~F~"&amp;"~"&amp;"~"</definedName>
    <definedName name="dynamoPick003" localSheetId="0" hidden="1">Report!$I$28</definedName>
    <definedName name="dynamoPick003.AllowDrilling" localSheetId="0" hidden="1">FALSE</definedName>
    <definedName name="dynamoPick003.AllowEditor" localSheetId="0" hidden="1">FALSE</definedName>
    <definedName name="dynamoPick003.AllowPrinting" localSheetId="0" hidden="1">FALSE</definedName>
    <definedName name="dynamoPick003.CalcExcel" localSheetId="0" hidden="1">FALSE</definedName>
    <definedName name="dynamoPick003.CalcSheet" localSheetId="0" hidden="1">FALSE</definedName>
    <definedName name="dynamoPick003.DefaultEditor" localSheetId="0" hidden="1">TRUE</definedName>
    <definedName name="dynamoPick003.DynamoBook" localSheetId="0" hidden="1">FALSE</definedName>
    <definedName name="dynamoPick003.DynamoSheet" localSheetId="0" hidden="1">TRUE</definedName>
    <definedName name="dynamoPick003.RunMacro" localSheetId="0" hidden="1">FALSE</definedName>
    <definedName name="dynamoPick003INFO" localSheetId="0" hidden="1">CELL("address",Report!$B$10)&amp;"~"&amp;CELL("address",Report!$I$28)&amp;"~"&amp;"S~"&amp;"All~"&amp;"0~"&amp;"~"&amp;"T~F~F~F~F~"&amp;"~"&amp;"~"</definedName>
    <definedName name="dynamoPick004" localSheetId="0" hidden="1">Report!#REF!</definedName>
    <definedName name="dynamoPick004.AllowDrilling" localSheetId="0" hidden="1">FALSE</definedName>
    <definedName name="dynamoPick004.AllowEditor" localSheetId="0" hidden="1">FALSE</definedName>
    <definedName name="dynamoPick004.AllowPrinting" localSheetId="0" hidden="1">FALSE</definedName>
    <definedName name="dynamoPick004.CalcExcel" localSheetId="0" hidden="1">FALSE</definedName>
    <definedName name="dynamoPick004.CalcSheet" localSheetId="0" hidden="1">FALSE</definedName>
    <definedName name="dynamoPick004.DefaultEditor" localSheetId="0" hidden="1">FALSE</definedName>
    <definedName name="dynamoPick004.DynamoBook" localSheetId="0" hidden="1">FALSE</definedName>
    <definedName name="dynamoPick004.DynamoSheet" localSheetId="0" hidden="1">TRUE</definedName>
    <definedName name="dynamoPick004.RunMacro" localSheetId="0" hidden="1">FALSE</definedName>
    <definedName name="dynamoPick004INFO" localSheetId="0" hidden="1">CELL("address",Report!$B$9)&amp;"~"&amp;CELL("address",Report!#REF!)&amp;"~"&amp;"B~"&amp;"Total Currency~"&amp;"1~"&amp;"~"&amp;"T~F~F~F~F~"&amp;"~"&amp;"~"</definedName>
    <definedName name="dynamoPick005" localSheetId="0" hidden="1">Report!$I$27</definedName>
    <definedName name="dynamoPick005.AllowDrilling" localSheetId="0" hidden="1">FALSE</definedName>
    <definedName name="dynamoPick005.AllowEditor" localSheetId="0" hidden="1">FALSE</definedName>
    <definedName name="dynamoPick005.AllowPrinting" localSheetId="0" hidden="1">FALSE</definedName>
    <definedName name="dynamoPick005.CalcExcel" localSheetId="0" hidden="1">FALSE</definedName>
    <definedName name="dynamoPick005.CalcSheet" localSheetId="0" hidden="1">FALSE</definedName>
    <definedName name="dynamoPick005.DefaultEditor" localSheetId="0" hidden="1">FALSE</definedName>
    <definedName name="dynamoPick005.DynamoBook" localSheetId="0" hidden="1">FALSE</definedName>
    <definedName name="dynamoPick005.DynamoSheet" localSheetId="0" hidden="1">TRUE</definedName>
    <definedName name="dynamoPick005.RunMacro" localSheetId="0" hidden="1">FALSE</definedName>
    <definedName name="dynamoPick005INFO" localSheetId="0" hidden="1">CELL("address",Report!$B$5)&amp;"~"&amp;CELL("address",Report!$I$27)&amp;"~"&amp;"B~"&amp;"Plan~"&amp;"0~"&amp;"~"&amp;"T~F~F~F~F~"&amp;"~"&amp;"~"</definedName>
    <definedName name="_xlnm.Print_Area" localSheetId="0">Report!$G$30:$U$31</definedName>
    <definedName name="_xlnm.Print_Titles" localSheetId="0">Report!$G:$H,Report!$26:$30</definedName>
    <definedName name="server" localSheetId="0">Report!$B$2</definedName>
    <definedName name="server">#REF!</definedName>
    <definedName name="TM1RPTDATARNG03" localSheetId="0">Report!$31:$49</definedName>
    <definedName name="TM1RPTFMTIDCOL" localSheetId="0">Report!$A$18:$A$26</definedName>
    <definedName name="TM1RPTFMTRNG" localSheetId="0">Report!$G$18:$U$26</definedName>
  </definedNames>
  <calcPr calcId="145621" calcMode="manual" concurrentCalc="0"/>
</workbook>
</file>

<file path=xl/calcChain.xml><?xml version="1.0" encoding="utf-8"?>
<calcChain xmlns="http://schemas.openxmlformats.org/spreadsheetml/2006/main">
  <c r="S27" i="3" l="1"/>
  <c r="C49" i="3"/>
  <c r="D3" i="3"/>
  <c r="I27" i="3"/>
  <c r="N27" i="3"/>
  <c r="N28" i="3"/>
  <c r="B49" i="3"/>
  <c r="B8" i="3"/>
  <c r="A49" i="3"/>
  <c r="C48" i="3"/>
  <c r="B48" i="3"/>
  <c r="H49" i="3"/>
  <c r="A48" i="3"/>
  <c r="C47" i="3"/>
  <c r="B47" i="3"/>
  <c r="H48" i="3"/>
  <c r="A47" i="3"/>
  <c r="C46" i="3"/>
  <c r="B46" i="3"/>
  <c r="H47" i="3"/>
  <c r="A46" i="3"/>
  <c r="C45" i="3"/>
  <c r="B45" i="3"/>
  <c r="H46" i="3"/>
  <c r="A45" i="3"/>
  <c r="C44" i="3"/>
  <c r="B44" i="3"/>
  <c r="H45" i="3"/>
  <c r="A44" i="3"/>
  <c r="C43" i="3"/>
  <c r="B43" i="3"/>
  <c r="H44" i="3"/>
  <c r="A43" i="3"/>
  <c r="C42" i="3"/>
  <c r="B42" i="3"/>
  <c r="H43" i="3"/>
  <c r="A42" i="3"/>
  <c r="C41" i="3"/>
  <c r="B41" i="3"/>
  <c r="H42" i="3"/>
  <c r="A41" i="3"/>
  <c r="C40" i="3"/>
  <c r="B40" i="3"/>
  <c r="H41" i="3"/>
  <c r="A40" i="3"/>
  <c r="C39" i="3"/>
  <c r="B39" i="3"/>
  <c r="H40" i="3"/>
  <c r="A39" i="3"/>
  <c r="C38" i="3"/>
  <c r="B38" i="3"/>
  <c r="H39" i="3"/>
  <c r="A38" i="3"/>
  <c r="C37" i="3"/>
  <c r="B37" i="3"/>
  <c r="H38" i="3"/>
  <c r="A37" i="3"/>
  <c r="C36" i="3"/>
  <c r="B36" i="3"/>
  <c r="H37" i="3"/>
  <c r="A36" i="3"/>
  <c r="C35" i="3"/>
  <c r="B35" i="3"/>
  <c r="H36" i="3"/>
  <c r="A35" i="3"/>
  <c r="C34" i="3"/>
  <c r="B34" i="3"/>
  <c r="H35" i="3"/>
  <c r="A34" i="3"/>
  <c r="C33" i="3"/>
  <c r="B33" i="3"/>
  <c r="H34" i="3"/>
  <c r="A33" i="3"/>
  <c r="C32" i="3"/>
  <c r="B32" i="3"/>
  <c r="H33" i="3"/>
  <c r="A32" i="3"/>
  <c r="C3" i="3"/>
  <c r="B5" i="3"/>
  <c r="B6" i="3"/>
  <c r="B7" i="3"/>
  <c r="B10" i="3"/>
  <c r="B15" i="3"/>
  <c r="I28" i="3"/>
  <c r="U30" i="3"/>
  <c r="U49" i="3"/>
  <c r="T30" i="3"/>
  <c r="T49" i="3"/>
  <c r="S30" i="3"/>
  <c r="S49" i="3"/>
  <c r="R30" i="3"/>
  <c r="R49" i="3"/>
  <c r="Q30" i="3"/>
  <c r="Q49" i="3"/>
  <c r="P30" i="3"/>
  <c r="P49" i="3"/>
  <c r="O30" i="3"/>
  <c r="O49" i="3"/>
  <c r="N30" i="3"/>
  <c r="N49" i="3"/>
  <c r="M30" i="3"/>
  <c r="M49" i="3"/>
  <c r="L30" i="3"/>
  <c r="L49" i="3"/>
  <c r="K30" i="3"/>
  <c r="K49" i="3"/>
  <c r="J30" i="3"/>
  <c r="J49" i="3"/>
  <c r="I30" i="3"/>
  <c r="I49" i="3"/>
  <c r="G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G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G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G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G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G44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G43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G42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G41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G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G39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G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G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G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G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G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G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C31" i="3"/>
  <c r="D31" i="3"/>
  <c r="A31" i="3"/>
  <c r="B31" i="3"/>
  <c r="H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B9" i="3"/>
  <c r="G31" i="3"/>
  <c r="U9" i="3"/>
  <c r="T9" i="3"/>
  <c r="S9" i="3"/>
  <c r="R9" i="3"/>
  <c r="Q9" i="3"/>
  <c r="P9" i="3"/>
  <c r="O9" i="3"/>
  <c r="N9" i="3"/>
  <c r="M9" i="3"/>
  <c r="L9" i="3"/>
  <c r="K9" i="3"/>
  <c r="J9" i="3"/>
  <c r="I9" i="3"/>
  <c r="B13" i="3"/>
  <c r="B12" i="3"/>
  <c r="B11" i="3"/>
</calcChain>
</file>

<file path=xl/sharedStrings.xml><?xml version="1.0" encoding="utf-8"?>
<sst xmlns="http://schemas.openxmlformats.org/spreadsheetml/2006/main" count="67" uniqueCount="51">
  <si>
    <t>SERVER:</t>
  </si>
  <si>
    <t>CUBE:</t>
  </si>
  <si>
    <t>Base</t>
  </si>
  <si>
    <t>Year</t>
  </si>
  <si>
    <t>Name</t>
  </si>
  <si>
    <t>Employee</t>
  </si>
  <si>
    <t>Measure</t>
  </si>
  <si>
    <t xml:space="preserve">Scenario </t>
  </si>
  <si>
    <t>`</t>
  </si>
  <si>
    <t>Company</t>
  </si>
  <si>
    <t>Default</t>
  </si>
  <si>
    <t>Department</t>
  </si>
  <si>
    <t>Dimensions:</t>
  </si>
  <si>
    <t>PICK</t>
  </si>
  <si>
    <t>Y</t>
  </si>
  <si>
    <t>bpmStaff</t>
  </si>
  <si>
    <t>ROW</t>
  </si>
  <si>
    <t>COLUMN</t>
  </si>
  <si>
    <t>Subset/Value</t>
  </si>
  <si>
    <t>View</t>
  </si>
  <si>
    <t>[Begin Format Range]</t>
  </si>
  <si>
    <t>[End Format Range]</t>
  </si>
  <si>
    <t>{ TM1DRILLDOWNMEMBER( {[bpmStaff_Employee].[Total Employees]} ,ALL, Recursive) }</t>
  </si>
  <si>
    <t>MDX</t>
  </si>
  <si>
    <t>zzUsedInReport</t>
  </si>
  <si>
    <t>Root/Top</t>
  </si>
  <si>
    <t>0_Bottom</t>
  </si>
  <si>
    <t>1</t>
  </si>
  <si>
    <t>2</t>
  </si>
  <si>
    <t>0</t>
  </si>
  <si>
    <t>xxxxxxxxxxx</t>
  </si>
  <si>
    <t>Total Filled</t>
  </si>
  <si>
    <t>100246001</t>
  </si>
  <si>
    <t>100246002</t>
  </si>
  <si>
    <t>100246003</t>
  </si>
  <si>
    <t>100246004</t>
  </si>
  <si>
    <t>100246005</t>
  </si>
  <si>
    <t>100246006</t>
  </si>
  <si>
    <t>100246008</t>
  </si>
  <si>
    <t>100246007</t>
  </si>
  <si>
    <t>100246009</t>
  </si>
  <si>
    <t>100246010</t>
  </si>
  <si>
    <t>100246011</t>
  </si>
  <si>
    <t>100246012</t>
  </si>
  <si>
    <t>100246013</t>
  </si>
  <si>
    <t>Total Open</t>
  </si>
  <si>
    <t>O-002</t>
  </si>
  <si>
    <t>O-003</t>
  </si>
  <si>
    <t>PTR01-AC:</t>
  </si>
  <si>
    <t xml:space="preserve">Measure </t>
  </si>
  <si>
    <t>O-001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</si>
</sst>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#,###;\(#,###\);\-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9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0" fontId="4" fillId="4" borderId="2" xfId="0" applyFont="1" applyFill="1" applyBorder="1" applyProtection="1">
      <protection locked="0" hidden="1"/>
    </xf>
    <xf numFmtId="0" fontId="4" fillId="0" borderId="0" xfId="0" applyFont="1" applyProtection="1">
      <protection locked="0" hidden="1"/>
    </xf>
    <xf numFmtId="165" fontId="4" fillId="0" borderId="0" xfId="0" applyNumberFormat="1" applyFont="1" applyProtection="1">
      <protection locked="0"/>
    </xf>
    <xf numFmtId="165" fontId="4" fillId="2" borderId="0" xfId="3" applyNumberFormat="1" applyFont="1" applyFill="1" applyBorder="1" applyProtection="1">
      <protection locked="0"/>
    </xf>
    <xf numFmtId="165" fontId="4" fillId="2" borderId="0" xfId="4" applyNumberFormat="1" applyFont="1" applyFill="1" applyProtection="1">
      <protection locked="0"/>
    </xf>
    <xf numFmtId="0" fontId="4" fillId="0" borderId="0" xfId="0" applyFont="1" applyProtection="1">
      <protection locked="0"/>
    </xf>
    <xf numFmtId="165" fontId="5" fillId="2" borderId="2" xfId="4" applyNumberFormat="1" applyFont="1" applyFill="1" applyBorder="1" applyAlignment="1" applyProtection="1">
      <alignment horizontal="right"/>
      <protection locked="0" hidden="1"/>
    </xf>
    <xf numFmtId="165" fontId="4" fillId="4" borderId="2" xfId="4" applyNumberFormat="1" applyFont="1" applyFill="1" applyBorder="1" applyProtection="1">
      <protection locked="0" hidden="1"/>
    </xf>
    <xf numFmtId="165" fontId="4" fillId="0" borderId="0" xfId="3" applyNumberFormat="1" applyFont="1" applyFill="1" applyBorder="1" applyProtection="1">
      <protection locked="0"/>
    </xf>
    <xf numFmtId="165" fontId="4" fillId="0" borderId="0" xfId="4" applyNumberFormat="1" applyFont="1" applyFill="1" applyProtection="1">
      <protection locked="0"/>
    </xf>
    <xf numFmtId="165" fontId="5" fillId="0" borderId="2" xfId="4" applyNumberFormat="1" applyFont="1" applyFill="1" applyBorder="1" applyAlignment="1" applyProtection="1">
      <alignment horizontal="right"/>
      <protection locked="0" hidden="1"/>
    </xf>
    <xf numFmtId="165" fontId="4" fillId="0" borderId="2" xfId="4" applyNumberFormat="1" applyFont="1" applyFill="1" applyBorder="1" applyProtection="1">
      <protection locked="0" hidden="1"/>
    </xf>
    <xf numFmtId="165" fontId="4" fillId="0" borderId="2" xfId="4" applyNumberFormat="1" applyFont="1" applyFill="1" applyBorder="1" applyProtection="1">
      <protection locked="0"/>
    </xf>
    <xf numFmtId="0" fontId="4" fillId="0" borderId="2" xfId="0" applyFont="1" applyBorder="1"/>
    <xf numFmtId="0" fontId="5" fillId="0" borderId="2" xfId="0" applyFont="1" applyBorder="1"/>
    <xf numFmtId="165" fontId="4" fillId="0" borderId="2" xfId="4" applyNumberFormat="1" applyFont="1" applyFill="1" applyBorder="1" applyProtection="1"/>
    <xf numFmtId="0" fontId="4" fillId="0" borderId="0" xfId="0" applyFont="1" applyBorder="1"/>
    <xf numFmtId="165" fontId="4" fillId="0" borderId="0" xfId="4" applyNumberFormat="1" applyFont="1" applyFill="1" applyBorder="1" applyProtection="1"/>
    <xf numFmtId="165" fontId="6" fillId="3" borderId="2" xfId="4" applyNumberFormat="1" applyFont="1" applyFill="1" applyBorder="1" applyAlignment="1" applyProtection="1">
      <alignment horizontal="center" wrapText="1"/>
      <protection locked="0"/>
    </xf>
    <xf numFmtId="0" fontId="4" fillId="0" borderId="0" xfId="0" applyFont="1" applyBorder="1" applyProtection="1">
      <protection locked="0"/>
    </xf>
    <xf numFmtId="165" fontId="4" fillId="0" borderId="0" xfId="4" quotePrefix="1" applyNumberFormat="1" applyFont="1" applyFill="1" applyBorder="1" applyAlignment="1" applyProtection="1">
      <alignment horizontal="center" wrapText="1"/>
      <protection locked="0"/>
    </xf>
    <xf numFmtId="165" fontId="4" fillId="0" borderId="0" xfId="4" applyNumberFormat="1" applyFont="1" applyFill="1" applyBorder="1" applyAlignment="1" applyProtection="1">
      <alignment horizontal="center" wrapText="1"/>
      <protection locked="0"/>
    </xf>
    <xf numFmtId="165" fontId="4" fillId="0" borderId="0" xfId="0" quotePrefix="1" applyNumberFormat="1" applyFont="1" applyProtection="1">
      <protection locked="0"/>
    </xf>
    <xf numFmtId="0" fontId="4" fillId="0" borderId="0" xfId="0" quotePrefix="1" applyFont="1" applyBorder="1" applyProtection="1">
      <protection locked="0"/>
    </xf>
    <xf numFmtId="166" fontId="5" fillId="0" borderId="6" xfId="1" applyNumberFormat="1" applyFont="1" applyFill="1" applyBorder="1" applyAlignment="1" applyProtection="1">
      <alignment horizontal="right"/>
      <protection locked="0"/>
    </xf>
    <xf numFmtId="166" fontId="5" fillId="0" borderId="13" xfId="1" applyNumberFormat="1" applyFont="1" applyFill="1" applyBorder="1" applyAlignment="1" applyProtection="1">
      <alignment horizontal="right"/>
      <protection locked="0"/>
    </xf>
    <xf numFmtId="0" fontId="4" fillId="0" borderId="0" xfId="0" quotePrefix="1" applyFont="1" applyBorder="1" applyAlignment="1" applyProtection="1">
      <alignment horizontal="left"/>
      <protection locked="0"/>
    </xf>
    <xf numFmtId="166" fontId="4" fillId="0" borderId="0" xfId="1" applyNumberFormat="1" applyFont="1" applyFill="1" applyBorder="1" applyAlignment="1" applyProtection="1">
      <alignment horizontal="right"/>
      <protection locked="0"/>
    </xf>
    <xf numFmtId="166" fontId="4" fillId="0" borderId="11" xfId="1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 applyProtection="1">
      <alignment horizontal="left"/>
      <protection locked="0"/>
    </xf>
    <xf numFmtId="166" fontId="4" fillId="0" borderId="16" xfId="1" applyNumberFormat="1" applyFont="1" applyFill="1" applyBorder="1" applyAlignment="1" applyProtection="1">
      <alignment horizontal="right"/>
      <protection locked="0"/>
    </xf>
    <xf numFmtId="166" fontId="4" fillId="0" borderId="17" xfId="1" applyNumberFormat="1" applyFont="1" applyFill="1" applyBorder="1" applyAlignment="1" applyProtection="1">
      <alignment horizontal="right"/>
      <protection locked="0"/>
    </xf>
    <xf numFmtId="165" fontId="4" fillId="0" borderId="0" xfId="2" applyNumberFormat="1" applyFont="1" applyFill="1" applyBorder="1" applyAlignment="1" applyProtection="1">
      <alignment horizontal="right"/>
      <protection locked="0"/>
    </xf>
    <xf numFmtId="0" fontId="5" fillId="0" borderId="3" xfId="3" quotePrefix="1" applyNumberFormat="1" applyFont="1" applyFill="1" applyBorder="1" applyAlignment="1" applyProtection="1">
      <alignment horizontal="right" indent="1"/>
      <protection locked="0" hidden="1"/>
    </xf>
    <xf numFmtId="0" fontId="4" fillId="0" borderId="0" xfId="0" applyFont="1"/>
    <xf numFmtId="165" fontId="4" fillId="0" borderId="0" xfId="3" applyNumberFormat="1" applyFont="1" applyFill="1" applyBorder="1" applyAlignment="1" applyProtection="1">
      <alignment horizontal="center" vertical="center"/>
      <protection locked="0"/>
    </xf>
    <xf numFmtId="165" fontId="5" fillId="5" borderId="7" xfId="2" applyNumberFormat="1" applyFont="1" applyFill="1" applyBorder="1" applyAlignment="1" applyProtection="1">
      <alignment horizontal="left" vertical="top"/>
      <protection locked="0"/>
    </xf>
    <xf numFmtId="166" fontId="5" fillId="5" borderId="8" xfId="1" applyNumberFormat="1" applyFont="1" applyFill="1" applyBorder="1" applyAlignment="1" applyProtection="1">
      <alignment horizontal="right"/>
      <protection locked="0"/>
    </xf>
    <xf numFmtId="166" fontId="5" fillId="5" borderId="9" xfId="1" applyNumberFormat="1" applyFont="1" applyFill="1" applyBorder="1" applyAlignment="1" applyProtection="1">
      <alignment horizontal="right"/>
      <protection locked="0"/>
    </xf>
    <xf numFmtId="166" fontId="5" fillId="6" borderId="5" xfId="1" applyNumberFormat="1" applyFont="1" applyFill="1" applyBorder="1" applyAlignment="1" applyProtection="1">
      <alignment horizontal="right"/>
      <protection locked="0"/>
    </xf>
    <xf numFmtId="166" fontId="5" fillId="6" borderId="4" xfId="1" applyNumberFormat="1" applyFont="1" applyFill="1" applyBorder="1" applyAlignment="1" applyProtection="1">
      <alignment horizontal="right"/>
      <protection locked="0"/>
    </xf>
    <xf numFmtId="166" fontId="5" fillId="6" borderId="12" xfId="1" applyNumberFormat="1" applyFont="1" applyFill="1" applyBorder="1" applyAlignment="1" applyProtection="1">
      <alignment horizontal="right"/>
      <protection locked="0"/>
    </xf>
    <xf numFmtId="0" fontId="3" fillId="7" borderId="2" xfId="0" applyFont="1" applyFill="1" applyBorder="1" applyAlignment="1">
      <alignment horizontal="center"/>
    </xf>
    <xf numFmtId="165" fontId="4" fillId="0" borderId="0" xfId="4" quotePrefix="1" applyNumberFormat="1" applyFont="1" applyFill="1" applyBorder="1" applyProtection="1">
      <protection locked="0"/>
    </xf>
    <xf numFmtId="0" fontId="7" fillId="0" borderId="0" xfId="0" applyFont="1" applyAlignment="1">
      <alignment horizontal="center"/>
    </xf>
    <xf numFmtId="165" fontId="5" fillId="0" borderId="1" xfId="2" applyNumberFormat="1" applyFont="1" applyFill="1" applyBorder="1" applyAlignment="1" applyProtection="1">
      <alignment horizontal="left" vertical="top"/>
      <protection locked="0"/>
    </xf>
    <xf numFmtId="166" fontId="5" fillId="0" borderId="1" xfId="1" applyNumberFormat="1" applyFont="1" applyFill="1" applyBorder="1" applyAlignment="1" applyProtection="1">
      <alignment horizontal="right"/>
      <protection locked="0"/>
    </xf>
    <xf numFmtId="166" fontId="5" fillId="0" borderId="14" xfId="1" applyNumberFormat="1" applyFont="1" applyFill="1" applyBorder="1" applyAlignment="1" applyProtection="1">
      <alignment horizontal="right"/>
      <protection locked="0"/>
    </xf>
    <xf numFmtId="165" fontId="5" fillId="0" borderId="18" xfId="2" applyNumberFormat="1" applyFont="1" applyFill="1" applyBorder="1" applyAlignment="1" applyProtection="1">
      <alignment horizontal="left" vertical="top"/>
      <protection locked="0"/>
    </xf>
    <xf numFmtId="165" fontId="5" fillId="0" borderId="20" xfId="2" applyNumberFormat="1" applyFont="1" applyFill="1" applyBorder="1" applyAlignment="1" applyProtection="1">
      <alignment horizontal="left" vertical="top"/>
      <protection locked="0"/>
    </xf>
    <xf numFmtId="165" fontId="5" fillId="0" borderId="21" xfId="2" applyNumberFormat="1" applyFont="1" applyFill="1" applyBorder="1" applyAlignment="1" applyProtection="1">
      <alignment horizontal="left" vertical="top"/>
      <protection locked="0"/>
    </xf>
    <xf numFmtId="165" fontId="5" fillId="6" borderId="22" xfId="2" applyNumberFormat="1" applyFont="1" applyFill="1" applyBorder="1" applyAlignment="1" applyProtection="1">
      <alignment horizontal="left" vertical="top"/>
      <protection locked="0"/>
    </xf>
    <xf numFmtId="165" fontId="5" fillId="0" borderId="23" xfId="2" applyNumberFormat="1" applyFont="1" applyFill="1" applyBorder="1" applyAlignment="1" applyProtection="1">
      <alignment horizontal="left" vertical="top"/>
      <protection locked="0"/>
    </xf>
    <xf numFmtId="165" fontId="4" fillId="0" borderId="10" xfId="2" applyNumberFormat="1" applyFont="1" applyFill="1" applyBorder="1" applyAlignment="1" applyProtection="1">
      <alignment horizontal="left" vertical="top"/>
      <protection locked="0"/>
    </xf>
    <xf numFmtId="165" fontId="4" fillId="0" borderId="15" xfId="2" applyNumberFormat="1" applyFont="1" applyFill="1" applyBorder="1" applyAlignment="1" applyProtection="1">
      <alignment horizontal="left" vertical="top"/>
      <protection locked="0"/>
    </xf>
    <xf numFmtId="0" fontId="5" fillId="7" borderId="2" xfId="3" quotePrefix="1" applyNumberFormat="1" applyFont="1" applyFill="1" applyBorder="1" applyAlignment="1" applyProtection="1">
      <alignment horizontal="left" indent="1"/>
      <protection locked="0" hidden="1"/>
    </xf>
    <xf numFmtId="0" fontId="5" fillId="7" borderId="5" xfId="3" quotePrefix="1" applyNumberFormat="1" applyFont="1" applyFill="1" applyBorder="1" applyAlignment="1" applyProtection="1">
      <alignment horizontal="left" indent="1"/>
      <protection locked="0" hidden="1"/>
    </xf>
    <xf numFmtId="0" fontId="5" fillId="7" borderId="4" xfId="3" quotePrefix="1" applyNumberFormat="1" applyFont="1" applyFill="1" applyBorder="1" applyAlignment="1" applyProtection="1">
      <alignment horizontal="left" indent="1"/>
      <protection locked="0" hidden="1"/>
    </xf>
    <xf numFmtId="0" fontId="5" fillId="7" borderId="19" xfId="3" quotePrefix="1" applyNumberFormat="1" applyFont="1" applyFill="1" applyBorder="1" applyAlignment="1" applyProtection="1">
      <alignment horizontal="left" indent="1"/>
      <protection locked="0" hidden="1"/>
    </xf>
    <xf numFmtId="165" fontId="5" fillId="5" borderId="24" xfId="2" applyNumberFormat="1" applyFont="1" applyFill="1" applyBorder="1" applyAlignment="1" applyProtection="1">
      <alignment horizontal="left" vertical="top"/>
      <protection locked="0"/>
    </xf>
  </cellXfs>
  <cellStyles count="5">
    <cellStyle name="Comma" xfId="1" builtinId="3"/>
    <cellStyle name="Comma_BottomUp" xfId="2"/>
    <cellStyle name="Comma_TopDown" xfId="3"/>
    <cellStyle name="Normal" xfId="0" builtinId="0"/>
    <cellStyle name="Normal_BottomUp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ALL68"/>
  <sheetViews>
    <sheetView showGridLines="0" tabSelected="1" topLeftCell="F26" zoomScaleNormal="100" workbookViewId="0">
      <selection activeCell="H30" sqref="H30"/>
    </sheetView>
  </sheetViews>
  <sheetFormatPr defaultColWidth="8.85546875" defaultRowHeight="12" outlineLevelRow="1" outlineLevelCol="1" x14ac:dyDescent="0.2"/>
  <cols>
    <col min="1" max="1" width="8.85546875" style="6" hidden="1" customWidth="1" outlineLevel="1"/>
    <col min="2" max="2" width="25.85546875" style="6" hidden="1" customWidth="1" outlineLevel="1"/>
    <col min="3" max="3" width="16.7109375" style="6" hidden="1" customWidth="1" outlineLevel="1"/>
    <col min="4" max="4" width="27.42578125" style="6" hidden="1" customWidth="1" outlineLevel="1"/>
    <col min="5" max="5" width="6.85546875" style="6" hidden="1" customWidth="1" outlineLevel="1"/>
    <col min="6" max="6" width="1.7109375" style="6" customWidth="1" collapsed="1"/>
    <col min="7" max="7" width="16.7109375" style="6" hidden="1" customWidth="1"/>
    <col min="8" max="8" width="26.7109375" style="6" customWidth="1"/>
    <col min="9" max="20" width="8.7109375" style="6" customWidth="1"/>
    <col min="21" max="21" width="10.7109375" style="6" customWidth="1"/>
    <col min="22" max="999" width="0" style="6" hidden="1" customWidth="1"/>
    <col min="1000" max="1000" width="1.7109375" style="6" customWidth="1"/>
    <col min="1001" max="16384" width="8.85546875" style="6"/>
  </cols>
  <sheetData>
    <row r="1" spans="1:21" s="3" customFormat="1" ht="12.75" hidden="1" customHeight="1" outlineLevel="1" x14ac:dyDescent="0.2">
      <c r="A1" s="1" t="s">
        <v>14</v>
      </c>
      <c r="B1" s="2"/>
      <c r="F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s="3" customFormat="1" ht="12.75" hidden="1" customHeight="1" outlineLevel="1" x14ac:dyDescent="0.2">
      <c r="A2" s="7" t="s">
        <v>0</v>
      </c>
      <c r="B2" s="8" t="s">
        <v>48</v>
      </c>
      <c r="C2" s="5"/>
      <c r="F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s="3" customFormat="1" ht="12.75" hidden="1" customHeight="1" outlineLevel="1" x14ac:dyDescent="0.2">
      <c r="A3" s="11" t="s">
        <v>1</v>
      </c>
      <c r="B3" s="12" t="s">
        <v>15</v>
      </c>
      <c r="C3" s="13" t="str">
        <f>server&amp;$B$3</f>
        <v>PTR01-AC:bpmStaff</v>
      </c>
      <c r="D3" s="13" t="str">
        <f>server&amp;$B$3&amp;"_Emp_Info"</f>
        <v>PTR01-AC:bpmStaff_Emp_Info</v>
      </c>
      <c r="F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s="3" customFormat="1" ht="12.75" hidden="1" customHeight="1" outlineLevel="1" x14ac:dyDescent="0.2">
      <c r="A4" s="14"/>
      <c r="B4" s="15" t="s">
        <v>12</v>
      </c>
      <c r="C4" s="14"/>
      <c r="D4" s="15" t="s">
        <v>18</v>
      </c>
      <c r="F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s="3" customFormat="1" ht="12.75" hidden="1" customHeight="1" outlineLevel="1" x14ac:dyDescent="0.2">
      <c r="A5" s="14">
        <v>1</v>
      </c>
      <c r="B5" s="16" t="str">
        <f ca="1">server&amp;_xll.TABDIM(server&amp;$B$3,A5)</f>
        <v>PTR01-AC:bpmScenario</v>
      </c>
      <c r="C5" s="14" t="s">
        <v>13</v>
      </c>
      <c r="D5" s="16" t="s">
        <v>10</v>
      </c>
      <c r="F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s="3" customFormat="1" ht="12.75" hidden="1" customHeight="1" outlineLevel="1" x14ac:dyDescent="0.2">
      <c r="A6" s="14">
        <v>2</v>
      </c>
      <c r="B6" s="16" t="str">
        <f ca="1">server&amp;_xll.TABDIM(server&amp;$B$3,A6)</f>
        <v>PTR01-AC:bpmCompany</v>
      </c>
      <c r="C6" s="14" t="s">
        <v>13</v>
      </c>
      <c r="D6" s="16" t="s">
        <v>10</v>
      </c>
      <c r="F6" s="9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s="3" customFormat="1" ht="12.75" hidden="1" customHeight="1" outlineLevel="1" x14ac:dyDescent="0.2">
      <c r="A7" s="14">
        <v>3</v>
      </c>
      <c r="B7" s="16" t="str">
        <f ca="1">server&amp;_xll.TABDIM(server&amp;$B$3,A7)</f>
        <v>PTR01-AC:bpmDepartment</v>
      </c>
      <c r="C7" s="14" t="s">
        <v>13</v>
      </c>
      <c r="D7" s="16" t="s">
        <v>10</v>
      </c>
      <c r="E7" s="10"/>
      <c r="F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s="3" customFormat="1" ht="12.75" hidden="1" customHeight="1" outlineLevel="1" x14ac:dyDescent="0.2">
      <c r="A8" s="14">
        <v>4</v>
      </c>
      <c r="B8" s="16" t="str">
        <f ca="1">server&amp;_xll.TABDIM(server&amp;$B$3,A8)</f>
        <v>PTR01-AC:bpmStaff_Employee</v>
      </c>
      <c r="C8" s="14" t="s">
        <v>16</v>
      </c>
      <c r="D8" s="16"/>
      <c r="E8" s="10"/>
      <c r="F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s="3" customFormat="1" ht="12.75" hidden="1" customHeight="1" outlineLevel="1" x14ac:dyDescent="0.2">
      <c r="A9" s="14">
        <v>5</v>
      </c>
      <c r="B9" s="16" t="str">
        <f ca="1">server&amp;_xll.TABDIM(server&amp;$B$3,A9)</f>
        <v>PTR01-AC:bpmPeriod</v>
      </c>
      <c r="C9" s="14" t="s">
        <v>17</v>
      </c>
      <c r="D9" s="16" t="s">
        <v>10</v>
      </c>
      <c r="E9" s="10"/>
      <c r="F9" s="9"/>
      <c r="G9" s="19" t="s">
        <v>6</v>
      </c>
      <c r="H9" s="19" t="s">
        <v>4</v>
      </c>
      <c r="I9" s="19" t="str">
        <f ca="1">"Jan "&amp;$I$28</f>
        <v>Jan 2016</v>
      </c>
      <c r="J9" s="19" t="str">
        <f ca="1">"Feb "&amp;$I$28</f>
        <v>Feb 2016</v>
      </c>
      <c r="K9" s="19" t="str">
        <f ca="1">"Mar "&amp;$I$28</f>
        <v>Mar 2016</v>
      </c>
      <c r="L9" s="19" t="str">
        <f ca="1">"Apr "&amp;$I$28</f>
        <v>Apr 2016</v>
      </c>
      <c r="M9" s="19" t="str">
        <f ca="1">"May "&amp;$I$28</f>
        <v>May 2016</v>
      </c>
      <c r="N9" s="19" t="str">
        <f ca="1">"Jun "&amp;$I$28</f>
        <v>Jun 2016</v>
      </c>
      <c r="O9" s="19" t="str">
        <f ca="1">"Jul "&amp;$I$28</f>
        <v>Jul 2016</v>
      </c>
      <c r="P9" s="19" t="str">
        <f ca="1">"Aug "&amp;$I$28</f>
        <v>Aug 2016</v>
      </c>
      <c r="Q9" s="19" t="str">
        <f ca="1">"Sep "&amp;$I$28</f>
        <v>Sep 2016</v>
      </c>
      <c r="R9" s="19" t="str">
        <f ca="1">"Oct "&amp;$I$28</f>
        <v>Oct 2016</v>
      </c>
      <c r="S9" s="19" t="str">
        <f ca="1">"Nov "&amp;$I$28</f>
        <v>Nov 2016</v>
      </c>
      <c r="T9" s="19" t="str">
        <f ca="1">"Dec "&amp;$I$28</f>
        <v>Dec 2016</v>
      </c>
      <c r="U9" s="19" t="str">
        <f ca="1">$I$28</f>
        <v>2016</v>
      </c>
    </row>
    <row r="10" spans="1:21" s="3" customFormat="1" ht="12.75" hidden="1" customHeight="1" outlineLevel="1" x14ac:dyDescent="0.2">
      <c r="A10" s="14">
        <v>6</v>
      </c>
      <c r="B10" s="16" t="str">
        <f ca="1">server&amp;_xll.TABDIM(server&amp;$B$3,A10)</f>
        <v>PTR01-AC:bpmStaff_Msr</v>
      </c>
      <c r="C10" s="14" t="s">
        <v>16</v>
      </c>
      <c r="D10" s="16" t="s">
        <v>24</v>
      </c>
      <c r="F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s="3" customFormat="1" ht="12.75" hidden="1" customHeight="1" outlineLevel="1" x14ac:dyDescent="0.2">
      <c r="A11" s="14">
        <v>7</v>
      </c>
      <c r="B11" s="16" t="str">
        <f ca="1">server&amp;_xll.TABDIM(server&amp;$B$3,A11)</f>
        <v>PTR01-AC:</v>
      </c>
      <c r="C11" s="14"/>
      <c r="D11" s="16"/>
      <c r="F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s="3" customFormat="1" ht="12.75" hidden="1" customHeight="1" outlineLevel="1" x14ac:dyDescent="0.2">
      <c r="A12" s="14">
        <v>8</v>
      </c>
      <c r="B12" s="16" t="str">
        <f ca="1">server&amp;_xll.TABDIM(server&amp;$B$3,A12)</f>
        <v>PTR01-AC:</v>
      </c>
      <c r="C12" s="14"/>
      <c r="D12" s="16"/>
      <c r="F12" s="9"/>
      <c r="I12" s="10"/>
      <c r="J12" s="10"/>
      <c r="K12" s="10"/>
      <c r="L12" s="10"/>
      <c r="M12" s="10"/>
      <c r="N12" s="10" t="s">
        <v>8</v>
      </c>
      <c r="O12" s="10"/>
      <c r="P12" s="10"/>
      <c r="Q12" s="10"/>
      <c r="R12" s="10"/>
      <c r="S12" s="10"/>
      <c r="T12" s="10"/>
      <c r="U12" s="10"/>
    </row>
    <row r="13" spans="1:21" s="3" customFormat="1" ht="12.75" hidden="1" customHeight="1" outlineLevel="1" x14ac:dyDescent="0.2">
      <c r="A13" s="14">
        <v>9</v>
      </c>
      <c r="B13" s="16" t="str">
        <f ca="1">server&amp;_xll.TABDIM(server&amp;$B$3,A13)</f>
        <v>PTR01-AC:</v>
      </c>
      <c r="C13" s="14"/>
      <c r="D13" s="16"/>
      <c r="E13" s="10"/>
      <c r="F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s="3" customFormat="1" ht="12.75" hidden="1" customHeight="1" outlineLevel="1" x14ac:dyDescent="0.2">
      <c r="A14" s="17"/>
      <c r="B14" s="18"/>
      <c r="C14" s="17"/>
      <c r="D14" s="18"/>
      <c r="E14" s="10"/>
      <c r="F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s="3" customFormat="1" ht="12.75" hidden="1" customHeight="1" outlineLevel="1" x14ac:dyDescent="0.2">
      <c r="A15" s="14" t="s">
        <v>19</v>
      </c>
      <c r="B15" s="16" t="str">
        <f ca="1">_xll.TM1RPTVIEW($C$3&amp;":03",1, _xll.TM1RPTTITLE($B$5,$I$27), _xll.TM1RPTTITLE($B$6,$N$27), _xll.TM1RPTTITLE($B$7,$N$28),_xll.TM1RPTTITLE($B$10,$S$27),TM1RPTFMTRNG,TM1RPTFMTIDCOL)</f>
        <v>PTR01-AC:bpmStaff:03</v>
      </c>
      <c r="C15" s="17"/>
      <c r="D15" s="18"/>
      <c r="E15" s="10"/>
      <c r="F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s="3" customFormat="1" ht="12.75" hidden="1" customHeight="1" outlineLevel="1" x14ac:dyDescent="0.2">
      <c r="A16" s="14" t="s">
        <v>23</v>
      </c>
      <c r="B16" s="16" t="s">
        <v>22</v>
      </c>
      <c r="C16" s="17"/>
      <c r="D16" s="18"/>
      <c r="E16" s="10"/>
      <c r="F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1000" s="3" customFormat="1" ht="12.75" hidden="1" customHeight="1" outlineLevel="1" x14ac:dyDescent="0.2">
      <c r="C17" s="10"/>
      <c r="F17" s="9"/>
    </row>
    <row r="18" spans="1:1000" s="3" customFormat="1" ht="12.75" hidden="1" customHeight="1" outlineLevel="1" thickBot="1" x14ac:dyDescent="0.25">
      <c r="A18" s="20" t="s">
        <v>20</v>
      </c>
      <c r="C18" s="10"/>
      <c r="F18" s="9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1:1000" s="3" customFormat="1" ht="12.75" hidden="1" customHeight="1" outlineLevel="1" thickTop="1" x14ac:dyDescent="0.2">
      <c r="A19" s="23" t="s">
        <v>28</v>
      </c>
      <c r="E19" s="3" t="s">
        <v>25</v>
      </c>
      <c r="F19" s="9"/>
      <c r="G19" s="60" t="s">
        <v>30</v>
      </c>
      <c r="H19" s="37" t="s">
        <v>2</v>
      </c>
      <c r="I19" s="38">
        <v>99999999</v>
      </c>
      <c r="J19" s="38">
        <v>99999999</v>
      </c>
      <c r="K19" s="38">
        <v>99999999</v>
      </c>
      <c r="L19" s="38">
        <v>99999999</v>
      </c>
      <c r="M19" s="38">
        <v>99999999</v>
      </c>
      <c r="N19" s="38">
        <v>99999999</v>
      </c>
      <c r="O19" s="38">
        <v>99999999</v>
      </c>
      <c r="P19" s="38">
        <v>99999999</v>
      </c>
      <c r="Q19" s="38">
        <v>99999999</v>
      </c>
      <c r="R19" s="38">
        <v>99999999</v>
      </c>
      <c r="S19" s="38">
        <v>99999999</v>
      </c>
      <c r="T19" s="38">
        <v>99999999</v>
      </c>
      <c r="U19" s="39">
        <v>99999999</v>
      </c>
    </row>
    <row r="20" spans="1:1000" s="3" customFormat="1" ht="12.75" hidden="1" customHeight="1" outlineLevel="1" x14ac:dyDescent="0.2">
      <c r="F20" s="9"/>
      <c r="G20" s="49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8"/>
    </row>
    <row r="21" spans="1:1000" s="3" customFormat="1" ht="12.75" hidden="1" customHeight="1" outlineLevel="1" x14ac:dyDescent="0.2">
      <c r="A21" s="24" t="s">
        <v>27</v>
      </c>
      <c r="E21" s="3" t="s">
        <v>10</v>
      </c>
      <c r="F21" s="9"/>
      <c r="G21" s="50" t="s">
        <v>30</v>
      </c>
      <c r="H21" s="52" t="s">
        <v>2</v>
      </c>
      <c r="I21" s="40">
        <v>99999999</v>
      </c>
      <c r="J21" s="41">
        <v>99999999</v>
      </c>
      <c r="K21" s="41">
        <v>99999999</v>
      </c>
      <c r="L21" s="41">
        <v>99999999</v>
      </c>
      <c r="M21" s="41">
        <v>99999999</v>
      </c>
      <c r="N21" s="41">
        <v>99999999</v>
      </c>
      <c r="O21" s="41">
        <v>99999999</v>
      </c>
      <c r="P21" s="41">
        <v>99999999</v>
      </c>
      <c r="Q21" s="41">
        <v>99999999</v>
      </c>
      <c r="R21" s="41">
        <v>99999999</v>
      </c>
      <c r="S21" s="41">
        <v>99999999</v>
      </c>
      <c r="T21" s="41">
        <v>99999999</v>
      </c>
      <c r="U21" s="42">
        <v>99999999</v>
      </c>
    </row>
    <row r="22" spans="1:1000" s="3" customFormat="1" ht="12.75" hidden="1" customHeight="1" outlineLevel="1" x14ac:dyDescent="0.2">
      <c r="A22" s="20"/>
      <c r="F22" s="9"/>
      <c r="G22" s="50"/>
      <c r="H22" s="53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6"/>
    </row>
    <row r="23" spans="1:1000" s="3" customFormat="1" ht="12.75" hidden="1" customHeight="1" outlineLevel="1" x14ac:dyDescent="0.2">
      <c r="A23" s="27" t="s">
        <v>29</v>
      </c>
      <c r="E23" s="3" t="s">
        <v>2</v>
      </c>
      <c r="F23" s="9"/>
      <c r="G23" s="50" t="s">
        <v>30</v>
      </c>
      <c r="H23" s="54" t="s">
        <v>2</v>
      </c>
      <c r="I23" s="28">
        <v>1</v>
      </c>
      <c r="J23" s="28">
        <v>1</v>
      </c>
      <c r="K23" s="28">
        <v>1</v>
      </c>
      <c r="L23" s="28">
        <v>1</v>
      </c>
      <c r="M23" s="28">
        <v>1</v>
      </c>
      <c r="N23" s="28">
        <v>1</v>
      </c>
      <c r="O23" s="28">
        <v>1</v>
      </c>
      <c r="P23" s="28">
        <v>1</v>
      </c>
      <c r="Q23" s="28">
        <v>1</v>
      </c>
      <c r="R23" s="28">
        <v>1</v>
      </c>
      <c r="S23" s="28">
        <v>1</v>
      </c>
      <c r="T23" s="28">
        <v>1</v>
      </c>
      <c r="U23" s="29">
        <v>1</v>
      </c>
    </row>
    <row r="24" spans="1:1000" s="3" customFormat="1" ht="12.75" hidden="1" customHeight="1" outlineLevel="1" x14ac:dyDescent="0.2">
      <c r="A24" s="30"/>
      <c r="F24" s="9"/>
      <c r="G24" s="50"/>
      <c r="H24" s="54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9"/>
    </row>
    <row r="25" spans="1:1000" s="3" customFormat="1" ht="12.75" hidden="1" customHeight="1" outlineLevel="1" thickBot="1" x14ac:dyDescent="0.25">
      <c r="A25" s="30" t="s">
        <v>26</v>
      </c>
      <c r="E25" s="3" t="s">
        <v>2</v>
      </c>
      <c r="F25" s="9"/>
      <c r="G25" s="51" t="s">
        <v>30</v>
      </c>
      <c r="H25" s="55" t="s">
        <v>2</v>
      </c>
      <c r="I25" s="31">
        <v>1</v>
      </c>
      <c r="J25" s="31">
        <v>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31">
        <v>1</v>
      </c>
      <c r="S25" s="31">
        <v>1</v>
      </c>
      <c r="T25" s="31">
        <v>1</v>
      </c>
      <c r="U25" s="32">
        <v>1</v>
      </c>
    </row>
    <row r="26" spans="1:1000" s="3" customFormat="1" ht="13.5" customHeight="1" collapsed="1" x14ac:dyDescent="0.2">
      <c r="A26" s="20" t="s">
        <v>21</v>
      </c>
      <c r="C26"/>
      <c r="H26" s="9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</row>
    <row r="27" spans="1:1000" s="3" customFormat="1" ht="12.75" x14ac:dyDescent="0.2">
      <c r="C27"/>
      <c r="F27" s="9"/>
      <c r="H27" s="34" t="s">
        <v>7</v>
      </c>
      <c r="I27" s="56" t="str">
        <f ca="1">_xll.SUBNM("PTR01-AC:bpmScenario","Default","Plan")</f>
        <v>Plan</v>
      </c>
      <c r="J27" s="56"/>
      <c r="K27"/>
      <c r="M27" s="34" t="s">
        <v>9</v>
      </c>
      <c r="N27" s="56" t="str">
        <f ca="1">_xll.SUBNM("PTR01-Ac:bpmCompany","Default","002 - Granny Smith (Oldies)","CodeName")</f>
        <v>002 - Granny Smith (Oldies)</v>
      </c>
      <c r="O27" s="56"/>
      <c r="P27" s="56"/>
      <c r="R27" s="34" t="s">
        <v>49</v>
      </c>
      <c r="S27" s="57" t="str">
        <f ca="1">_xll.SUBNM("PTR01-Ac:bpmStaff_Msr","zzUsedInReport",1)</f>
        <v>Gross Pay</v>
      </c>
      <c r="T27" s="58"/>
      <c r="U27" s="59"/>
    </row>
    <row r="28" spans="1:1000" s="3" customFormat="1" ht="12.75" x14ac:dyDescent="0.2">
      <c r="C28"/>
      <c r="F28" s="9"/>
      <c r="H28" s="34" t="s">
        <v>3</v>
      </c>
      <c r="I28" s="56" t="str">
        <f ca="1">_xll.SUBNM("PTR01-Ac:bpmPeriod","Default",4,"PeriodName")</f>
        <v>2016</v>
      </c>
      <c r="J28" s="56"/>
      <c r="K28"/>
      <c r="M28" s="34" t="s">
        <v>11</v>
      </c>
      <c r="N28" s="56" t="str">
        <f ca="1">_xll.SUBNM("PTR01-Ac:bpmDepartment","","46","NameCode")</f>
        <v>Sales (46)</v>
      </c>
      <c r="O28" s="56"/>
      <c r="P28" s="56"/>
    </row>
    <row r="29" spans="1:1000" s="3" customFormat="1" ht="8.25" customHeight="1" x14ac:dyDescent="0.2">
      <c r="C29" s="44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spans="1:1000" s="3" customFormat="1" ht="25.5" customHeight="1" thickBot="1" x14ac:dyDescent="0.25">
      <c r="F30" s="36"/>
      <c r="G30" s="43" t="s">
        <v>6</v>
      </c>
      <c r="H30" s="43" t="s">
        <v>5</v>
      </c>
      <c r="I30" s="43" t="str">
        <f ca="1">"Jan "&amp;$I$28</f>
        <v>Jan 2016</v>
      </c>
      <c r="J30" s="43" t="str">
        <f ca="1">"Feb "&amp;$I$28</f>
        <v>Feb 2016</v>
      </c>
      <c r="K30" s="43" t="str">
        <f ca="1">"Mar "&amp;$I$28</f>
        <v>Mar 2016</v>
      </c>
      <c r="L30" s="43" t="str">
        <f ca="1">"Apr "&amp;$I$28</f>
        <v>Apr 2016</v>
      </c>
      <c r="M30" s="43" t="str">
        <f ca="1">"May "&amp;$I$28</f>
        <v>May 2016</v>
      </c>
      <c r="N30" s="43" t="str">
        <f ca="1">"Jun "&amp;$I$28</f>
        <v>Jun 2016</v>
      </c>
      <c r="O30" s="43" t="str">
        <f ca="1">"Jul "&amp;$I$28</f>
        <v>Jul 2016</v>
      </c>
      <c r="P30" s="43" t="str">
        <f ca="1">"Aug "&amp;$I$28</f>
        <v>Aug 2016</v>
      </c>
      <c r="Q30" s="43" t="str">
        <f ca="1">"Sep "&amp;$I$28</f>
        <v>Sep 2016</v>
      </c>
      <c r="R30" s="43" t="str">
        <f ca="1">"Oct "&amp;$I$28</f>
        <v>Oct 2016</v>
      </c>
      <c r="S30" s="43" t="str">
        <f ca="1">"Nov "&amp;$I$28</f>
        <v>Nov 2016</v>
      </c>
      <c r="T30" s="43" t="str">
        <f ca="1">"Dec "&amp;$I$28</f>
        <v>Dec 2016</v>
      </c>
      <c r="U30" s="43" t="str">
        <f ca="1">$I$28</f>
        <v>2016</v>
      </c>
    </row>
    <row r="31" spans="1:1000" s="35" customFormat="1" ht="12.75" thickTop="1" x14ac:dyDescent="0.2">
      <c r="A31" s="23" t="str">
        <f ca="1">_xll.ELLEV($B$8,$D31)&amp;IF(OFFSET(H31,1,0)="","_Bottom","")</f>
        <v>2</v>
      </c>
      <c r="B31" s="3" t="str">
        <f ca="1">_xll.DBR($D$3,$I$27,$N$27,$N$28,$D31,"Name")</f>
        <v/>
      </c>
      <c r="C31" s="3" t="str">
        <f t="shared" ref="C31:C49" ca="1" si="0">$S$27</f>
        <v>Gross Pay</v>
      </c>
      <c r="D31" s="3" t="str">
        <f ca="1">_xll.TM1RPTROW($B$15,$B$8,"Default",C31,"","1",$B$16,0,0)</f>
        <v>Total Employees</v>
      </c>
      <c r="E31" s="3"/>
      <c r="F31" s="9"/>
      <c r="G31" s="60" t="str">
        <f ca="1">IF(A31="2",$C31,"")</f>
        <v>Gross Pay</v>
      </c>
      <c r="H31" s="37" t="str">
        <f ca="1">IF($A31="0",D31&amp;"-"&amp;$B31,$D31)</f>
        <v>Total Employees</v>
      </c>
      <c r="I31" s="38">
        <f ca="1">_xll.DBRW($B$15,$I$27,$N$27,$N$28,$D31,I$30,$C31)</f>
        <v>101038.91666666666</v>
      </c>
      <c r="J31" s="38">
        <f ca="1">_xll.DBRW($B$15,$I$27,$N$27,$N$28,$D31,J$30,$C31)</f>
        <v>101038.91666666666</v>
      </c>
      <c r="K31" s="38">
        <f ca="1">_xll.DBRW($B$15,$I$27,$N$27,$N$28,$D31,K$30,$C31)</f>
        <v>101038.91666666666</v>
      </c>
      <c r="L31" s="38">
        <f ca="1">_xll.DBRW($B$15,$I$27,$N$27,$N$28,$D31,L$30,$C31)</f>
        <v>106922.24999999999</v>
      </c>
      <c r="M31" s="38">
        <f ca="1">_xll.DBRW($B$15,$I$27,$N$27,$N$28,$D31,M$30,$C31)</f>
        <v>91922.249999999971</v>
      </c>
      <c r="N31" s="38">
        <f ca="1">_xll.DBRW($B$15,$I$27,$N$27,$N$28,$D31,N$30,$C31)</f>
        <v>91922.249999999971</v>
      </c>
      <c r="O31" s="38">
        <f ca="1">_xll.DBRW($B$15,$I$27,$N$27,$N$28,$D31,O$30,$C31)</f>
        <v>104422.24999999997</v>
      </c>
      <c r="P31" s="38">
        <f ca="1">_xll.DBRW($B$15,$I$27,$N$27,$N$28,$D31,P$30,$C31)</f>
        <v>104422.24999999997</v>
      </c>
      <c r="Q31" s="38">
        <f ca="1">_xll.DBRW($B$15,$I$27,$N$27,$N$28,$D31,Q$30,$C31)</f>
        <v>104422.24999999997</v>
      </c>
      <c r="R31" s="38">
        <f ca="1">_xll.DBRW($B$15,$I$27,$N$27,$N$28,$D31,R$30,$C31)</f>
        <v>104422.24999999997</v>
      </c>
      <c r="S31" s="38">
        <f ca="1">_xll.DBRW($B$15,$I$27,$N$27,$N$28,$D31,S$30,$C31)</f>
        <v>104422.24999999997</v>
      </c>
      <c r="T31" s="38">
        <f ca="1">_xll.DBRW($B$15,$I$27,$N$27,$N$28,$D31,T$30,$C31)</f>
        <v>104422.24999999997</v>
      </c>
      <c r="U31" s="39">
        <f ca="1">_xll.DBRW($B$15,$I$27,$N$27,$N$28,$D31,U$30,$C31)</f>
        <v>1220417</v>
      </c>
    </row>
    <row r="32" spans="1:1000" customFormat="1" ht="12.75" x14ac:dyDescent="0.2">
      <c r="A32" s="24" t="str">
        <f ca="1">_xll.ELLEV($B$8,$D32)&amp;IF(OFFSET(H32,1,0)="","_Bottom","")</f>
        <v>1</v>
      </c>
      <c r="B32" s="3" t="str">
        <f ca="1">_xll.DBR($D$3,$I$27,$N$27,$N$28,$D32,"Name")</f>
        <v>Total Filled</v>
      </c>
      <c r="C32" s="3" t="str">
        <f t="shared" ca="1" si="0"/>
        <v>Gross Pay</v>
      </c>
      <c r="D32" s="3" t="s">
        <v>31</v>
      </c>
      <c r="E32" s="3"/>
      <c r="F32" s="9"/>
      <c r="G32" s="50" t="str">
        <f t="shared" ref="G32:G49" ca="1" si="1">IF(A32="2",$C32,"")</f>
        <v/>
      </c>
      <c r="H32" s="52" t="str">
        <f t="shared" ref="H32:H49" ca="1" si="2">IF($A32="0",D32&amp;"-"&amp;$B32,$D32)</f>
        <v>Total Filled</v>
      </c>
      <c r="I32" s="40">
        <f ca="1">_xll.DBRW($B$15,$I$27,$N$27,$N$28,$D32,I$30,$C32)</f>
        <v>101038.91666666666</v>
      </c>
      <c r="J32" s="41">
        <f ca="1">_xll.DBRW($B$15,$I$27,$N$27,$N$28,$D32,J$30,$C32)</f>
        <v>101038.91666666666</v>
      </c>
      <c r="K32" s="41">
        <f ca="1">_xll.DBRW($B$15,$I$27,$N$27,$N$28,$D32,K$30,$C32)</f>
        <v>101038.91666666666</v>
      </c>
      <c r="L32" s="41">
        <f ca="1">_xll.DBRW($B$15,$I$27,$N$27,$N$28,$D32,L$30,$C32)</f>
        <v>101038.91666666666</v>
      </c>
      <c r="M32" s="41">
        <f ca="1">_xll.DBRW($B$15,$I$27,$N$27,$N$28,$D32,M$30,$C32)</f>
        <v>86038.916666666642</v>
      </c>
      <c r="N32" s="41">
        <f ca="1">_xll.DBRW($B$15,$I$27,$N$27,$N$28,$D32,N$30,$C32)</f>
        <v>86038.916666666642</v>
      </c>
      <c r="O32" s="41">
        <f ca="1">_xll.DBRW($B$15,$I$27,$N$27,$N$28,$D32,O$30,$C32)</f>
        <v>86038.916666666642</v>
      </c>
      <c r="P32" s="41">
        <f ca="1">_xll.DBRW($B$15,$I$27,$N$27,$N$28,$D32,P$30,$C32)</f>
        <v>86038.916666666642</v>
      </c>
      <c r="Q32" s="41">
        <f ca="1">_xll.DBRW($B$15,$I$27,$N$27,$N$28,$D32,Q$30,$C32)</f>
        <v>86038.916666666642</v>
      </c>
      <c r="R32" s="41">
        <f ca="1">_xll.DBRW($B$15,$I$27,$N$27,$N$28,$D32,R$30,$C32)</f>
        <v>86038.916666666642</v>
      </c>
      <c r="S32" s="41">
        <f ca="1">_xll.DBRW($B$15,$I$27,$N$27,$N$28,$D32,S$30,$C32)</f>
        <v>86038.916666666642</v>
      </c>
      <c r="T32" s="41">
        <f ca="1">_xll.DBRW($B$15,$I$27,$N$27,$N$28,$D32,T$30,$C32)</f>
        <v>86038.916666666642</v>
      </c>
      <c r="U32" s="42">
        <f ca="1">_xll.DBRW($B$15,$I$27,$N$27,$N$28,$D32,U$30,$C32)</f>
        <v>1092467</v>
      </c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</row>
    <row r="33" spans="1:1000" customFormat="1" ht="12.75" x14ac:dyDescent="0.2">
      <c r="A33" s="27" t="str">
        <f ca="1">_xll.ELLEV($B$8,$D33)&amp;IF(OFFSET(H33,1,0)="","_Bottom","")</f>
        <v>0</v>
      </c>
      <c r="B33" s="3" t="str">
        <f ca="1">_xll.DBR($D$3,$I$27,$N$27,$N$28,$D33,"Name")</f>
        <v>Brando, Marlon</v>
      </c>
      <c r="C33" s="3" t="str">
        <f t="shared" ca="1" si="0"/>
        <v>Gross Pay</v>
      </c>
      <c r="D33" s="3" t="s">
        <v>32</v>
      </c>
      <c r="E33" s="3"/>
      <c r="F33" s="9"/>
      <c r="G33" s="50" t="str">
        <f t="shared" ca="1" si="1"/>
        <v/>
      </c>
      <c r="H33" s="54" t="str">
        <f t="shared" ca="1" si="2"/>
        <v>100246001-Brando, Marlon</v>
      </c>
      <c r="I33" s="28">
        <f ca="1">_xll.DBRW($B$15,$I$27,$N$27,$N$28,$D33,I$30,$C33)</f>
        <v>20833.333333333332</v>
      </c>
      <c r="J33" s="28">
        <f ca="1">_xll.DBRW($B$15,$I$27,$N$27,$N$28,$D33,J$30,$C33)</f>
        <v>20833.333333333332</v>
      </c>
      <c r="K33" s="28">
        <f ca="1">_xll.DBRW($B$15,$I$27,$N$27,$N$28,$D33,K$30,$C33)</f>
        <v>20833.333333333332</v>
      </c>
      <c r="L33" s="28">
        <f ca="1">_xll.DBRW($B$15,$I$27,$N$27,$N$28,$D33,L$30,$C33)</f>
        <v>20833.333333333332</v>
      </c>
      <c r="M33" s="28">
        <f ca="1">_xll.DBRW($B$15,$I$27,$N$27,$N$28,$D33,M$30,$C33)</f>
        <v>20833.333333333332</v>
      </c>
      <c r="N33" s="28">
        <f ca="1">_xll.DBRW($B$15,$I$27,$N$27,$N$28,$D33,N$30,$C33)</f>
        <v>20833.333333333332</v>
      </c>
      <c r="O33" s="28">
        <f ca="1">_xll.DBRW($B$15,$I$27,$N$27,$N$28,$D33,O$30,$C33)</f>
        <v>20833.333333333332</v>
      </c>
      <c r="P33" s="28">
        <f ca="1">_xll.DBRW($B$15,$I$27,$N$27,$N$28,$D33,P$30,$C33)</f>
        <v>20833.333333333332</v>
      </c>
      <c r="Q33" s="28">
        <f ca="1">_xll.DBRW($B$15,$I$27,$N$27,$N$28,$D33,Q$30,$C33)</f>
        <v>20833.333333333332</v>
      </c>
      <c r="R33" s="28">
        <f ca="1">_xll.DBRW($B$15,$I$27,$N$27,$N$28,$D33,R$30,$C33)</f>
        <v>20833.333333333332</v>
      </c>
      <c r="S33" s="28">
        <f ca="1">_xll.DBRW($B$15,$I$27,$N$27,$N$28,$D33,S$30,$C33)</f>
        <v>20833.333333333332</v>
      </c>
      <c r="T33" s="28">
        <f ca="1">_xll.DBRW($B$15,$I$27,$N$27,$N$28,$D33,T$30,$C33)</f>
        <v>20833.333333333332</v>
      </c>
      <c r="U33" s="29">
        <f ca="1">_xll.DBRW($B$15,$I$27,$N$27,$N$28,$D33,U$30,$C33)</f>
        <v>250000.00000000003</v>
      </c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  <c r="MU33" s="35"/>
      <c r="MV33" s="35"/>
      <c r="MW33" s="35"/>
      <c r="MX33" s="35"/>
      <c r="MY33" s="35"/>
      <c r="MZ33" s="35"/>
      <c r="NA33" s="35"/>
      <c r="NB33" s="35"/>
      <c r="NC33" s="35"/>
      <c r="ND33" s="35"/>
      <c r="NE33" s="35"/>
      <c r="NF33" s="35"/>
      <c r="NG33" s="35"/>
      <c r="NH33" s="35"/>
      <c r="NI33" s="35"/>
      <c r="NJ33" s="35"/>
      <c r="NK33" s="35"/>
      <c r="NL33" s="35"/>
      <c r="NM33" s="35"/>
      <c r="NN33" s="35"/>
      <c r="NO33" s="35"/>
      <c r="NP33" s="35"/>
      <c r="NQ33" s="35"/>
      <c r="NR33" s="35"/>
      <c r="NS33" s="35"/>
      <c r="NT33" s="35"/>
      <c r="NU33" s="35"/>
      <c r="NV33" s="35"/>
      <c r="NW33" s="35"/>
      <c r="NX33" s="35"/>
      <c r="NY33" s="35"/>
      <c r="NZ33" s="35"/>
      <c r="OA33" s="35"/>
      <c r="OB33" s="35"/>
      <c r="OC33" s="35"/>
      <c r="OD33" s="35"/>
      <c r="OE33" s="35"/>
      <c r="OF33" s="35"/>
      <c r="OG33" s="35"/>
      <c r="OH33" s="35"/>
      <c r="OI33" s="35"/>
      <c r="OJ33" s="35"/>
      <c r="OK33" s="35"/>
      <c r="OL33" s="35"/>
      <c r="OM33" s="35"/>
      <c r="ON33" s="35"/>
      <c r="OO33" s="35"/>
      <c r="OP33" s="35"/>
      <c r="OQ33" s="35"/>
      <c r="OR33" s="35"/>
      <c r="OS33" s="35"/>
      <c r="OT33" s="35"/>
      <c r="OU33" s="35"/>
      <c r="OV33" s="35"/>
      <c r="OW33" s="35"/>
      <c r="OX33" s="35"/>
      <c r="OY33" s="35"/>
      <c r="OZ33" s="35"/>
      <c r="PA33" s="35"/>
      <c r="PB33" s="35"/>
      <c r="PC33" s="35"/>
      <c r="PD33" s="35"/>
      <c r="PE33" s="35"/>
      <c r="PF33" s="35"/>
      <c r="PG33" s="35"/>
      <c r="PH33" s="35"/>
      <c r="PI33" s="35"/>
      <c r="PJ33" s="35"/>
      <c r="PK33" s="35"/>
      <c r="PL33" s="35"/>
      <c r="PM33" s="35"/>
      <c r="PN33" s="35"/>
      <c r="PO33" s="35"/>
      <c r="PP33" s="35"/>
      <c r="PQ33" s="35"/>
      <c r="PR33" s="35"/>
      <c r="PS33" s="35"/>
      <c r="PT33" s="35"/>
      <c r="PU33" s="35"/>
      <c r="PV33" s="35"/>
      <c r="PW33" s="35"/>
      <c r="PX33" s="35"/>
      <c r="PY33" s="35"/>
      <c r="PZ33" s="35"/>
      <c r="QA33" s="35"/>
      <c r="QB33" s="35"/>
      <c r="QC33" s="35"/>
      <c r="QD33" s="35"/>
      <c r="QE33" s="35"/>
      <c r="QF33" s="35"/>
      <c r="QG33" s="35"/>
      <c r="QH33" s="35"/>
      <c r="QI33" s="35"/>
      <c r="QJ33" s="35"/>
      <c r="QK33" s="35"/>
      <c r="QL33" s="35"/>
      <c r="QM33" s="35"/>
      <c r="QN33" s="35"/>
      <c r="QO33" s="35"/>
      <c r="QP33" s="35"/>
      <c r="QQ33" s="35"/>
      <c r="QR33" s="35"/>
      <c r="QS33" s="35"/>
      <c r="QT33" s="35"/>
      <c r="QU33" s="35"/>
      <c r="QV33" s="35"/>
      <c r="QW33" s="35"/>
      <c r="QX33" s="35"/>
      <c r="QY33" s="35"/>
      <c r="QZ33" s="35"/>
      <c r="RA33" s="35"/>
      <c r="RB33" s="35"/>
      <c r="RC33" s="35"/>
      <c r="RD33" s="35"/>
      <c r="RE33" s="35"/>
      <c r="RF33" s="35"/>
      <c r="RG33" s="35"/>
      <c r="RH33" s="35"/>
      <c r="RI33" s="35"/>
      <c r="RJ33" s="35"/>
      <c r="RK33" s="35"/>
      <c r="RL33" s="35"/>
      <c r="RM33" s="35"/>
      <c r="RN33" s="35"/>
      <c r="RO33" s="35"/>
      <c r="RP33" s="35"/>
      <c r="RQ33" s="35"/>
      <c r="RR33" s="35"/>
      <c r="RS33" s="35"/>
      <c r="RT33" s="35"/>
      <c r="RU33" s="35"/>
      <c r="RV33" s="35"/>
      <c r="RW33" s="35"/>
      <c r="RX33" s="35"/>
      <c r="RY33" s="35"/>
      <c r="RZ33" s="35"/>
      <c r="SA33" s="35"/>
      <c r="SB33" s="35"/>
      <c r="SC33" s="35"/>
      <c r="SD33" s="35"/>
      <c r="SE33" s="35"/>
      <c r="SF33" s="35"/>
      <c r="SG33" s="35"/>
      <c r="SH33" s="35"/>
      <c r="SI33" s="35"/>
      <c r="SJ33" s="35"/>
      <c r="SK33" s="35"/>
      <c r="SL33" s="35"/>
      <c r="SM33" s="35"/>
      <c r="SN33" s="35"/>
      <c r="SO33" s="35"/>
      <c r="SP33" s="35"/>
      <c r="SQ33" s="35"/>
      <c r="SR33" s="35"/>
      <c r="SS33" s="35"/>
      <c r="ST33" s="35"/>
      <c r="SU33" s="35"/>
      <c r="SV33" s="35"/>
      <c r="SW33" s="35"/>
      <c r="SX33" s="35"/>
      <c r="SY33" s="35"/>
      <c r="SZ33" s="35"/>
      <c r="TA33" s="35"/>
      <c r="TB33" s="35"/>
      <c r="TC33" s="35"/>
      <c r="TD33" s="35"/>
      <c r="TE33" s="35"/>
      <c r="TF33" s="35"/>
      <c r="TG33" s="35"/>
      <c r="TH33" s="35"/>
      <c r="TI33" s="35"/>
      <c r="TJ33" s="35"/>
      <c r="TK33" s="35"/>
      <c r="TL33" s="35"/>
      <c r="TM33" s="35"/>
      <c r="TN33" s="35"/>
      <c r="TO33" s="35"/>
      <c r="TP33" s="35"/>
      <c r="TQ33" s="35"/>
      <c r="TR33" s="35"/>
      <c r="TS33" s="35"/>
      <c r="TT33" s="35"/>
      <c r="TU33" s="35"/>
      <c r="TV33" s="35"/>
      <c r="TW33" s="35"/>
      <c r="TX33" s="35"/>
      <c r="TY33" s="35"/>
      <c r="TZ33" s="35"/>
      <c r="UA33" s="35"/>
      <c r="UB33" s="35"/>
      <c r="UC33" s="35"/>
      <c r="UD33" s="35"/>
      <c r="UE33" s="35"/>
      <c r="UF33" s="35"/>
      <c r="UG33" s="35"/>
      <c r="UH33" s="35"/>
      <c r="UI33" s="35"/>
      <c r="UJ33" s="35"/>
      <c r="UK33" s="35"/>
      <c r="UL33" s="35"/>
      <c r="UM33" s="35"/>
      <c r="UN33" s="35"/>
      <c r="UO33" s="35"/>
      <c r="UP33" s="35"/>
      <c r="UQ33" s="35"/>
      <c r="UR33" s="35"/>
      <c r="US33" s="35"/>
      <c r="UT33" s="35"/>
      <c r="UU33" s="35"/>
      <c r="UV33" s="35"/>
      <c r="UW33" s="35"/>
      <c r="UX33" s="35"/>
      <c r="UY33" s="35"/>
      <c r="UZ33" s="35"/>
      <c r="VA33" s="35"/>
      <c r="VB33" s="35"/>
      <c r="VC33" s="35"/>
      <c r="VD33" s="35"/>
      <c r="VE33" s="35"/>
      <c r="VF33" s="35"/>
      <c r="VG33" s="35"/>
      <c r="VH33" s="35"/>
      <c r="VI33" s="35"/>
      <c r="VJ33" s="35"/>
      <c r="VK33" s="35"/>
      <c r="VL33" s="35"/>
      <c r="VM33" s="35"/>
      <c r="VN33" s="35"/>
      <c r="VO33" s="35"/>
      <c r="VP33" s="35"/>
      <c r="VQ33" s="35"/>
      <c r="VR33" s="35"/>
      <c r="VS33" s="35"/>
      <c r="VT33" s="35"/>
      <c r="VU33" s="35"/>
      <c r="VV33" s="35"/>
      <c r="VW33" s="35"/>
      <c r="VX33" s="35"/>
      <c r="VY33" s="35"/>
      <c r="VZ33" s="35"/>
      <c r="WA33" s="35"/>
      <c r="WB33" s="35"/>
      <c r="WC33" s="35"/>
      <c r="WD33" s="35"/>
      <c r="WE33" s="35"/>
      <c r="WF33" s="35"/>
      <c r="WG33" s="35"/>
      <c r="WH33" s="35"/>
      <c r="WI33" s="35"/>
      <c r="WJ33" s="35"/>
      <c r="WK33" s="35"/>
      <c r="WL33" s="35"/>
      <c r="WM33" s="35"/>
      <c r="WN33" s="35"/>
      <c r="WO33" s="35"/>
      <c r="WP33" s="35"/>
      <c r="WQ33" s="35"/>
      <c r="WR33" s="35"/>
      <c r="WS33" s="35"/>
      <c r="WT33" s="35"/>
      <c r="WU33" s="35"/>
      <c r="WV33" s="35"/>
      <c r="WW33" s="35"/>
      <c r="WX33" s="35"/>
      <c r="WY33" s="35"/>
      <c r="WZ33" s="35"/>
      <c r="XA33" s="35"/>
      <c r="XB33" s="35"/>
      <c r="XC33" s="35"/>
      <c r="XD33" s="35"/>
      <c r="XE33" s="35"/>
      <c r="XF33" s="35"/>
      <c r="XG33" s="35"/>
      <c r="XH33" s="35"/>
      <c r="XI33" s="35"/>
      <c r="XJ33" s="35"/>
      <c r="XK33" s="35"/>
      <c r="XL33" s="35"/>
      <c r="XM33" s="35"/>
      <c r="XN33" s="35"/>
      <c r="XO33" s="35"/>
      <c r="XP33" s="35"/>
      <c r="XQ33" s="35"/>
      <c r="XR33" s="35"/>
      <c r="XS33" s="35"/>
      <c r="XT33" s="35"/>
      <c r="XU33" s="35"/>
      <c r="XV33" s="35"/>
      <c r="XW33" s="35"/>
      <c r="XX33" s="35"/>
      <c r="XY33" s="35"/>
      <c r="XZ33" s="35"/>
      <c r="YA33" s="35"/>
      <c r="YB33" s="35"/>
      <c r="YC33" s="35"/>
      <c r="YD33" s="35"/>
      <c r="YE33" s="35"/>
      <c r="YF33" s="35"/>
      <c r="YG33" s="35"/>
      <c r="YH33" s="35"/>
      <c r="YI33" s="35"/>
      <c r="YJ33" s="35"/>
      <c r="YK33" s="35"/>
      <c r="YL33" s="35"/>
      <c r="YM33" s="35"/>
      <c r="YN33" s="35"/>
      <c r="YO33" s="35"/>
      <c r="YP33" s="35"/>
      <c r="YQ33" s="35"/>
      <c r="YR33" s="35"/>
      <c r="YS33" s="35"/>
      <c r="YT33" s="35"/>
      <c r="YU33" s="35"/>
      <c r="YV33" s="35"/>
      <c r="YW33" s="35"/>
      <c r="YX33" s="35"/>
      <c r="YY33" s="35"/>
      <c r="YZ33" s="35"/>
      <c r="ZA33" s="35"/>
      <c r="ZB33" s="35"/>
      <c r="ZC33" s="35"/>
      <c r="ZD33" s="35"/>
      <c r="ZE33" s="35"/>
      <c r="ZF33" s="35"/>
      <c r="ZG33" s="35"/>
      <c r="ZH33" s="35"/>
      <c r="ZI33" s="35"/>
      <c r="ZJ33" s="35"/>
      <c r="ZK33" s="35"/>
      <c r="ZL33" s="35"/>
      <c r="ZM33" s="35"/>
      <c r="ZN33" s="35"/>
      <c r="ZO33" s="35"/>
      <c r="ZP33" s="35"/>
      <c r="ZQ33" s="35"/>
      <c r="ZR33" s="35"/>
      <c r="ZS33" s="35"/>
      <c r="ZT33" s="35"/>
      <c r="ZU33" s="35"/>
      <c r="ZV33" s="35"/>
      <c r="ZW33" s="35"/>
      <c r="ZX33" s="35"/>
      <c r="ZY33" s="35"/>
      <c r="ZZ33" s="35"/>
      <c r="AAA33" s="35"/>
      <c r="AAB33" s="35"/>
      <c r="AAC33" s="35"/>
      <c r="AAD33" s="35"/>
      <c r="AAE33" s="35"/>
      <c r="AAF33" s="35"/>
      <c r="AAG33" s="35"/>
      <c r="AAH33" s="35"/>
      <c r="AAI33" s="35"/>
      <c r="AAJ33" s="35"/>
      <c r="AAK33" s="35"/>
      <c r="AAL33" s="35"/>
      <c r="AAM33" s="35"/>
      <c r="AAN33" s="35"/>
      <c r="AAO33" s="35"/>
      <c r="AAP33" s="35"/>
      <c r="AAQ33" s="35"/>
      <c r="AAR33" s="35"/>
      <c r="AAS33" s="35"/>
      <c r="AAT33" s="35"/>
      <c r="AAU33" s="35"/>
      <c r="AAV33" s="35"/>
      <c r="AAW33" s="35"/>
      <c r="AAX33" s="35"/>
      <c r="AAY33" s="35"/>
      <c r="AAZ33" s="35"/>
      <c r="ABA33" s="35"/>
      <c r="ABB33" s="35"/>
      <c r="ABC33" s="35"/>
      <c r="ABD33" s="35"/>
      <c r="ABE33" s="35"/>
      <c r="ABF33" s="35"/>
      <c r="ABG33" s="35"/>
      <c r="ABH33" s="35"/>
      <c r="ABI33" s="35"/>
      <c r="ABJ33" s="35"/>
      <c r="ABK33" s="35"/>
      <c r="ABL33" s="35"/>
      <c r="ABM33" s="35"/>
      <c r="ABN33" s="35"/>
      <c r="ABO33" s="35"/>
      <c r="ABP33" s="35"/>
      <c r="ABQ33" s="35"/>
      <c r="ABR33" s="35"/>
      <c r="ABS33" s="35"/>
      <c r="ABT33" s="35"/>
      <c r="ABU33" s="35"/>
      <c r="ABV33" s="35"/>
      <c r="ABW33" s="35"/>
      <c r="ABX33" s="35"/>
      <c r="ABY33" s="35"/>
      <c r="ABZ33" s="35"/>
      <c r="ACA33" s="35"/>
      <c r="ACB33" s="35"/>
      <c r="ACC33" s="35"/>
      <c r="ACD33" s="35"/>
      <c r="ACE33" s="35"/>
      <c r="ACF33" s="35"/>
      <c r="ACG33" s="35"/>
      <c r="ACH33" s="35"/>
      <c r="ACI33" s="35"/>
      <c r="ACJ33" s="35"/>
      <c r="ACK33" s="35"/>
      <c r="ACL33" s="35"/>
      <c r="ACM33" s="35"/>
      <c r="ACN33" s="35"/>
      <c r="ACO33" s="35"/>
      <c r="ACP33" s="35"/>
      <c r="ACQ33" s="35"/>
      <c r="ACR33" s="35"/>
      <c r="ACS33" s="35"/>
      <c r="ACT33" s="35"/>
      <c r="ACU33" s="35"/>
      <c r="ACV33" s="35"/>
      <c r="ACW33" s="35"/>
      <c r="ACX33" s="35"/>
      <c r="ACY33" s="35"/>
      <c r="ACZ33" s="35"/>
      <c r="ADA33" s="35"/>
      <c r="ADB33" s="35"/>
      <c r="ADC33" s="35"/>
      <c r="ADD33" s="35"/>
      <c r="ADE33" s="35"/>
      <c r="ADF33" s="35"/>
      <c r="ADG33" s="35"/>
      <c r="ADH33" s="35"/>
      <c r="ADI33" s="35"/>
      <c r="ADJ33" s="35"/>
      <c r="ADK33" s="35"/>
      <c r="ADL33" s="35"/>
      <c r="ADM33" s="35"/>
      <c r="ADN33" s="35"/>
      <c r="ADO33" s="35"/>
      <c r="ADP33" s="35"/>
      <c r="ADQ33" s="35"/>
      <c r="ADR33" s="35"/>
      <c r="ADS33" s="35"/>
      <c r="ADT33" s="35"/>
      <c r="ADU33" s="35"/>
      <c r="ADV33" s="35"/>
      <c r="ADW33" s="35"/>
      <c r="ADX33" s="35"/>
      <c r="ADY33" s="35"/>
      <c r="ADZ33" s="35"/>
      <c r="AEA33" s="35"/>
      <c r="AEB33" s="35"/>
      <c r="AEC33" s="35"/>
      <c r="AED33" s="35"/>
      <c r="AEE33" s="35"/>
      <c r="AEF33" s="35"/>
      <c r="AEG33" s="35"/>
      <c r="AEH33" s="35"/>
      <c r="AEI33" s="35"/>
      <c r="AEJ33" s="35"/>
      <c r="AEK33" s="35"/>
      <c r="AEL33" s="35"/>
      <c r="AEM33" s="35"/>
      <c r="AEN33" s="35"/>
      <c r="AEO33" s="35"/>
      <c r="AEP33" s="35"/>
      <c r="AEQ33" s="35"/>
      <c r="AER33" s="35"/>
      <c r="AES33" s="35"/>
      <c r="AET33" s="35"/>
      <c r="AEU33" s="35"/>
      <c r="AEV33" s="35"/>
      <c r="AEW33" s="35"/>
      <c r="AEX33" s="35"/>
      <c r="AEY33" s="35"/>
      <c r="AEZ33" s="35"/>
      <c r="AFA33" s="35"/>
      <c r="AFB33" s="35"/>
      <c r="AFC33" s="35"/>
      <c r="AFD33" s="35"/>
      <c r="AFE33" s="35"/>
      <c r="AFF33" s="35"/>
      <c r="AFG33" s="35"/>
      <c r="AFH33" s="35"/>
      <c r="AFI33" s="35"/>
      <c r="AFJ33" s="35"/>
      <c r="AFK33" s="35"/>
      <c r="AFL33" s="35"/>
      <c r="AFM33" s="35"/>
      <c r="AFN33" s="35"/>
      <c r="AFO33" s="35"/>
      <c r="AFP33" s="35"/>
      <c r="AFQ33" s="35"/>
      <c r="AFR33" s="35"/>
      <c r="AFS33" s="35"/>
      <c r="AFT33" s="35"/>
      <c r="AFU33" s="35"/>
      <c r="AFV33" s="35"/>
      <c r="AFW33" s="35"/>
      <c r="AFX33" s="35"/>
      <c r="AFY33" s="35"/>
      <c r="AFZ33" s="35"/>
      <c r="AGA33" s="35"/>
      <c r="AGB33" s="35"/>
      <c r="AGC33" s="35"/>
      <c r="AGD33" s="35"/>
      <c r="AGE33" s="35"/>
      <c r="AGF33" s="35"/>
      <c r="AGG33" s="35"/>
      <c r="AGH33" s="35"/>
      <c r="AGI33" s="35"/>
      <c r="AGJ33" s="35"/>
      <c r="AGK33" s="35"/>
      <c r="AGL33" s="35"/>
      <c r="AGM33" s="35"/>
      <c r="AGN33" s="35"/>
      <c r="AGO33" s="35"/>
      <c r="AGP33" s="35"/>
      <c r="AGQ33" s="35"/>
      <c r="AGR33" s="35"/>
      <c r="AGS33" s="35"/>
      <c r="AGT33" s="35"/>
      <c r="AGU33" s="35"/>
      <c r="AGV33" s="35"/>
      <c r="AGW33" s="35"/>
      <c r="AGX33" s="35"/>
      <c r="AGY33" s="35"/>
      <c r="AGZ33" s="35"/>
      <c r="AHA33" s="35"/>
      <c r="AHB33" s="35"/>
      <c r="AHC33" s="35"/>
      <c r="AHD33" s="35"/>
      <c r="AHE33" s="35"/>
      <c r="AHF33" s="35"/>
      <c r="AHG33" s="35"/>
      <c r="AHH33" s="35"/>
      <c r="AHI33" s="35"/>
      <c r="AHJ33" s="35"/>
      <c r="AHK33" s="35"/>
      <c r="AHL33" s="35"/>
      <c r="AHM33" s="35"/>
      <c r="AHN33" s="35"/>
      <c r="AHO33" s="35"/>
      <c r="AHP33" s="35"/>
      <c r="AHQ33" s="35"/>
      <c r="AHR33" s="35"/>
      <c r="AHS33" s="35"/>
      <c r="AHT33" s="35"/>
      <c r="AHU33" s="35"/>
      <c r="AHV33" s="35"/>
      <c r="AHW33" s="35"/>
      <c r="AHX33" s="35"/>
      <c r="AHY33" s="35"/>
      <c r="AHZ33" s="35"/>
      <c r="AIA33" s="35"/>
      <c r="AIB33" s="35"/>
      <c r="AIC33" s="35"/>
      <c r="AID33" s="35"/>
      <c r="AIE33" s="35"/>
      <c r="AIF33" s="35"/>
      <c r="AIG33" s="35"/>
      <c r="AIH33" s="35"/>
      <c r="AII33" s="35"/>
      <c r="AIJ33" s="35"/>
      <c r="AIK33" s="35"/>
      <c r="AIL33" s="35"/>
      <c r="AIM33" s="35"/>
      <c r="AIN33" s="35"/>
      <c r="AIO33" s="35"/>
      <c r="AIP33" s="35"/>
      <c r="AIQ33" s="35"/>
      <c r="AIR33" s="35"/>
      <c r="AIS33" s="35"/>
      <c r="AIT33" s="35"/>
      <c r="AIU33" s="35"/>
      <c r="AIV33" s="35"/>
      <c r="AIW33" s="35"/>
      <c r="AIX33" s="35"/>
      <c r="AIY33" s="35"/>
      <c r="AIZ33" s="35"/>
      <c r="AJA33" s="35"/>
      <c r="AJB33" s="35"/>
      <c r="AJC33" s="35"/>
      <c r="AJD33" s="35"/>
      <c r="AJE33" s="35"/>
      <c r="AJF33" s="35"/>
      <c r="AJG33" s="35"/>
      <c r="AJH33" s="35"/>
      <c r="AJI33" s="35"/>
      <c r="AJJ33" s="35"/>
      <c r="AJK33" s="35"/>
      <c r="AJL33" s="35"/>
      <c r="AJM33" s="35"/>
      <c r="AJN33" s="35"/>
      <c r="AJO33" s="35"/>
      <c r="AJP33" s="35"/>
      <c r="AJQ33" s="35"/>
      <c r="AJR33" s="35"/>
      <c r="AJS33" s="35"/>
      <c r="AJT33" s="35"/>
      <c r="AJU33" s="35"/>
      <c r="AJV33" s="35"/>
      <c r="AJW33" s="35"/>
      <c r="AJX33" s="35"/>
      <c r="AJY33" s="35"/>
      <c r="AJZ33" s="35"/>
      <c r="AKA33" s="35"/>
      <c r="AKB33" s="35"/>
      <c r="AKC33" s="35"/>
      <c r="AKD33" s="35"/>
      <c r="AKE33" s="35"/>
      <c r="AKF33" s="35"/>
      <c r="AKG33" s="35"/>
      <c r="AKH33" s="35"/>
      <c r="AKI33" s="35"/>
      <c r="AKJ33" s="35"/>
      <c r="AKK33" s="35"/>
      <c r="AKL33" s="35"/>
      <c r="AKM33" s="35"/>
      <c r="AKN33" s="35"/>
      <c r="AKO33" s="35"/>
      <c r="AKP33" s="35"/>
      <c r="AKQ33" s="35"/>
      <c r="AKR33" s="35"/>
      <c r="AKS33" s="35"/>
      <c r="AKT33" s="35"/>
      <c r="AKU33" s="35"/>
      <c r="AKV33" s="35"/>
      <c r="AKW33" s="35"/>
      <c r="AKX33" s="35"/>
      <c r="AKY33" s="35"/>
      <c r="AKZ33" s="35"/>
      <c r="ALA33" s="35"/>
      <c r="ALB33" s="35"/>
      <c r="ALC33" s="35"/>
      <c r="ALD33" s="35"/>
      <c r="ALE33" s="35"/>
      <c r="ALF33" s="35"/>
      <c r="ALG33" s="35"/>
      <c r="ALH33" s="35"/>
      <c r="ALI33" s="35"/>
      <c r="ALJ33" s="35"/>
      <c r="ALK33" s="35"/>
      <c r="ALL33" s="35"/>
    </row>
    <row r="34" spans="1:1000" customFormat="1" ht="12.75" x14ac:dyDescent="0.2">
      <c r="A34" s="27" t="str">
        <f ca="1">_xll.ELLEV($B$8,$D34)&amp;IF(OFFSET(H34,1,0)="","_Bottom","")</f>
        <v>0</v>
      </c>
      <c r="B34" s="3" t="str">
        <f ca="1">_xll.DBR($D$3,$I$27,$N$27,$N$28,$D34,"Name")</f>
        <v>Caan, James</v>
      </c>
      <c r="C34" s="3" t="str">
        <f t="shared" ca="1" si="0"/>
        <v>Gross Pay</v>
      </c>
      <c r="D34" s="3" t="s">
        <v>33</v>
      </c>
      <c r="E34" s="3"/>
      <c r="F34" s="9"/>
      <c r="G34" s="50" t="str">
        <f t="shared" ca="1" si="1"/>
        <v/>
      </c>
      <c r="H34" s="54" t="str">
        <f t="shared" ca="1" si="2"/>
        <v>100246002-Caan, James</v>
      </c>
      <c r="I34" s="28">
        <f ca="1">_xll.DBRW($B$15,$I$27,$N$27,$N$28,$D34,I$30,$C34)</f>
        <v>15000</v>
      </c>
      <c r="J34" s="28">
        <f ca="1">_xll.DBRW($B$15,$I$27,$N$27,$N$28,$D34,J$30,$C34)</f>
        <v>15000</v>
      </c>
      <c r="K34" s="28">
        <f ca="1">_xll.DBRW($B$15,$I$27,$N$27,$N$28,$D34,K$30,$C34)</f>
        <v>15000</v>
      </c>
      <c r="L34" s="28">
        <f ca="1">_xll.DBRW($B$15,$I$27,$N$27,$N$28,$D34,L$30,$C34)</f>
        <v>15000</v>
      </c>
      <c r="M34" s="28">
        <f ca="1">_xll.DBRW($B$15,$I$27,$N$27,$N$28,$D34,M$30,$C34)</f>
        <v>0</v>
      </c>
      <c r="N34" s="28">
        <f ca="1">_xll.DBRW($B$15,$I$27,$N$27,$N$28,$D34,N$30,$C34)</f>
        <v>0</v>
      </c>
      <c r="O34" s="28">
        <f ca="1">_xll.DBRW($B$15,$I$27,$N$27,$N$28,$D34,O$30,$C34)</f>
        <v>0</v>
      </c>
      <c r="P34" s="28">
        <f ca="1">_xll.DBRW($B$15,$I$27,$N$27,$N$28,$D34,P$30,$C34)</f>
        <v>0</v>
      </c>
      <c r="Q34" s="28">
        <f ca="1">_xll.DBRW($B$15,$I$27,$N$27,$N$28,$D34,Q$30,$C34)</f>
        <v>0</v>
      </c>
      <c r="R34" s="28">
        <f ca="1">_xll.DBRW($B$15,$I$27,$N$27,$N$28,$D34,R$30,$C34)</f>
        <v>0</v>
      </c>
      <c r="S34" s="28">
        <f ca="1">_xll.DBRW($B$15,$I$27,$N$27,$N$28,$D34,S$30,$C34)</f>
        <v>0</v>
      </c>
      <c r="T34" s="28">
        <f ca="1">_xll.DBRW($B$15,$I$27,$N$27,$N$28,$D34,T$30,$C34)</f>
        <v>0</v>
      </c>
      <c r="U34" s="29">
        <f ca="1">_xll.DBRW($B$15,$I$27,$N$27,$N$28,$D34,U$30,$C34)</f>
        <v>60000</v>
      </c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</row>
    <row r="35" spans="1:1000" customFormat="1" ht="12.75" x14ac:dyDescent="0.2">
      <c r="A35" s="27" t="str">
        <f ca="1">_xll.ELLEV($B$8,$D35)&amp;IF(OFFSET(H35,1,0)="","_Bottom","")</f>
        <v>0</v>
      </c>
      <c r="B35" s="3" t="str">
        <f ca="1">_xll.DBR($D$3,$I$27,$N$27,$N$28,$D35,"Name")</f>
        <v>Coppola, Francis Ford</v>
      </c>
      <c r="C35" s="3" t="str">
        <f t="shared" ca="1" si="0"/>
        <v>Gross Pay</v>
      </c>
      <c r="D35" s="3" t="s">
        <v>34</v>
      </c>
      <c r="E35" s="3"/>
      <c r="F35" s="9"/>
      <c r="G35" s="50" t="str">
        <f t="shared" ca="1" si="1"/>
        <v/>
      </c>
      <c r="H35" s="54" t="str">
        <f t="shared" ca="1" si="2"/>
        <v>100246003-Coppola, Francis Ford</v>
      </c>
      <c r="I35" s="28">
        <f ca="1">_xll.DBRW($B$15,$I$27,$N$27,$N$28,$D35,I$30,$C35)</f>
        <v>12500</v>
      </c>
      <c r="J35" s="28">
        <f ca="1">_xll.DBRW($B$15,$I$27,$N$27,$N$28,$D35,J$30,$C35)</f>
        <v>12500</v>
      </c>
      <c r="K35" s="28">
        <f ca="1">_xll.DBRW($B$15,$I$27,$N$27,$N$28,$D35,K$30,$C35)</f>
        <v>12500</v>
      </c>
      <c r="L35" s="28">
        <f ca="1">_xll.DBRW($B$15,$I$27,$N$27,$N$28,$D35,L$30,$C35)</f>
        <v>12500</v>
      </c>
      <c r="M35" s="28">
        <f ca="1">_xll.DBRW($B$15,$I$27,$N$27,$N$28,$D35,M$30,$C35)</f>
        <v>12500</v>
      </c>
      <c r="N35" s="28">
        <f ca="1">_xll.DBRW($B$15,$I$27,$N$27,$N$28,$D35,N$30,$C35)</f>
        <v>12500</v>
      </c>
      <c r="O35" s="28">
        <f ca="1">_xll.DBRW($B$15,$I$27,$N$27,$N$28,$D35,O$30,$C35)</f>
        <v>12500</v>
      </c>
      <c r="P35" s="28">
        <f ca="1">_xll.DBRW($B$15,$I$27,$N$27,$N$28,$D35,P$30,$C35)</f>
        <v>12500</v>
      </c>
      <c r="Q35" s="28">
        <f ca="1">_xll.DBRW($B$15,$I$27,$N$27,$N$28,$D35,Q$30,$C35)</f>
        <v>12500</v>
      </c>
      <c r="R35" s="28">
        <f ca="1">_xll.DBRW($B$15,$I$27,$N$27,$N$28,$D35,R$30,$C35)</f>
        <v>12500</v>
      </c>
      <c r="S35" s="28">
        <f ca="1">_xll.DBRW($B$15,$I$27,$N$27,$N$28,$D35,S$30,$C35)</f>
        <v>12500</v>
      </c>
      <c r="T35" s="28">
        <f ca="1">_xll.DBRW($B$15,$I$27,$N$27,$N$28,$D35,T$30,$C35)</f>
        <v>12500</v>
      </c>
      <c r="U35" s="29">
        <f ca="1">_xll.DBRW($B$15,$I$27,$N$27,$N$28,$D35,U$30,$C35)</f>
        <v>150000</v>
      </c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</row>
    <row r="36" spans="1:1000" customFormat="1" ht="12.75" x14ac:dyDescent="0.2">
      <c r="A36" s="27" t="str">
        <f ca="1">_xll.ELLEV($B$8,$D36)&amp;IF(OFFSET(H36,1,0)="","_Bottom","")</f>
        <v>0</v>
      </c>
      <c r="B36" s="3" t="str">
        <f ca="1">_xll.DBR($D$3,$I$27,$N$27,$N$28,$D36,"Name")</f>
        <v>Coppola, Sofia</v>
      </c>
      <c r="C36" s="3" t="str">
        <f t="shared" ca="1" si="0"/>
        <v>Gross Pay</v>
      </c>
      <c r="D36" s="3" t="s">
        <v>35</v>
      </c>
      <c r="E36" s="3"/>
      <c r="F36" s="9"/>
      <c r="G36" s="50" t="str">
        <f t="shared" ca="1" si="1"/>
        <v/>
      </c>
      <c r="H36" s="54" t="str">
        <f t="shared" ca="1" si="2"/>
        <v>100246004-Coppola, Sofia</v>
      </c>
      <c r="I36" s="28">
        <f ca="1">_xll.DBRW($B$15,$I$27,$N$27,$N$28,$D36,I$30,$C36)</f>
        <v>10000</v>
      </c>
      <c r="J36" s="28">
        <f ca="1">_xll.DBRW($B$15,$I$27,$N$27,$N$28,$D36,J$30,$C36)</f>
        <v>10000</v>
      </c>
      <c r="K36" s="28">
        <f ca="1">_xll.DBRW($B$15,$I$27,$N$27,$N$28,$D36,K$30,$C36)</f>
        <v>10000</v>
      </c>
      <c r="L36" s="28">
        <f ca="1">_xll.DBRW($B$15,$I$27,$N$27,$N$28,$D36,L$30,$C36)</f>
        <v>10000</v>
      </c>
      <c r="M36" s="28">
        <f ca="1">_xll.DBRW($B$15,$I$27,$N$27,$N$28,$D36,M$30,$C36)</f>
        <v>10000</v>
      </c>
      <c r="N36" s="28">
        <f ca="1">_xll.DBRW($B$15,$I$27,$N$27,$N$28,$D36,N$30,$C36)</f>
        <v>10000</v>
      </c>
      <c r="O36" s="28">
        <f ca="1">_xll.DBRW($B$15,$I$27,$N$27,$N$28,$D36,O$30,$C36)</f>
        <v>10000</v>
      </c>
      <c r="P36" s="28">
        <f ca="1">_xll.DBRW($B$15,$I$27,$N$27,$N$28,$D36,P$30,$C36)</f>
        <v>10000</v>
      </c>
      <c r="Q36" s="28">
        <f ca="1">_xll.DBRW($B$15,$I$27,$N$27,$N$28,$D36,Q$30,$C36)</f>
        <v>10000</v>
      </c>
      <c r="R36" s="28">
        <f ca="1">_xll.DBRW($B$15,$I$27,$N$27,$N$28,$D36,R$30,$C36)</f>
        <v>10000</v>
      </c>
      <c r="S36" s="28">
        <f ca="1">_xll.DBRW($B$15,$I$27,$N$27,$N$28,$D36,S$30,$C36)</f>
        <v>10000</v>
      </c>
      <c r="T36" s="28">
        <f ca="1">_xll.DBRW($B$15,$I$27,$N$27,$N$28,$D36,T$30,$C36)</f>
        <v>10000</v>
      </c>
      <c r="U36" s="29">
        <f ca="1">_xll.DBRW($B$15,$I$27,$N$27,$N$28,$D36,U$30,$C36)</f>
        <v>120000</v>
      </c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  <c r="IB36" s="35"/>
      <c r="IC36" s="35"/>
      <c r="ID36" s="35"/>
      <c r="IE36" s="35"/>
      <c r="IF36" s="35"/>
      <c r="IG36" s="35"/>
      <c r="IH36" s="35"/>
      <c r="II36" s="35"/>
      <c r="IJ36" s="35"/>
      <c r="IK36" s="35"/>
      <c r="IL36" s="35"/>
      <c r="IM36" s="35"/>
      <c r="IN36" s="35"/>
      <c r="IO36" s="35"/>
      <c r="IP36" s="35"/>
      <c r="IQ36" s="35"/>
      <c r="IR36" s="35"/>
      <c r="IS36" s="35"/>
      <c r="IT36" s="35"/>
      <c r="IU36" s="35"/>
      <c r="IV36" s="35"/>
      <c r="IW36" s="35"/>
      <c r="IX36" s="35"/>
      <c r="IY36" s="35"/>
      <c r="IZ36" s="35"/>
      <c r="JA36" s="35"/>
      <c r="JB36" s="35"/>
      <c r="JC36" s="35"/>
      <c r="JD36" s="35"/>
      <c r="JE36" s="35"/>
      <c r="JF36" s="35"/>
      <c r="JG36" s="35"/>
      <c r="JH36" s="35"/>
      <c r="JI36" s="35"/>
      <c r="JJ36" s="35"/>
      <c r="JK36" s="35"/>
      <c r="JL36" s="35"/>
      <c r="JM36" s="35"/>
      <c r="JN36" s="35"/>
      <c r="JO36" s="35"/>
      <c r="JP36" s="35"/>
      <c r="JQ36" s="35"/>
      <c r="JR36" s="35"/>
      <c r="JS36" s="35"/>
      <c r="JT36" s="35"/>
      <c r="JU36" s="35"/>
      <c r="JV36" s="35"/>
      <c r="JW36" s="35"/>
      <c r="JX36" s="35"/>
      <c r="JY36" s="35"/>
      <c r="JZ36" s="35"/>
      <c r="KA36" s="35"/>
      <c r="KB36" s="35"/>
      <c r="KC36" s="35"/>
      <c r="KD36" s="35"/>
      <c r="KE36" s="35"/>
      <c r="KF36" s="35"/>
      <c r="KG36" s="35"/>
      <c r="KH36" s="35"/>
      <c r="KI36" s="35"/>
      <c r="KJ36" s="35"/>
      <c r="KK36" s="35"/>
      <c r="KL36" s="35"/>
      <c r="KM36" s="35"/>
      <c r="KN36" s="35"/>
      <c r="KO36" s="35"/>
      <c r="KP36" s="35"/>
      <c r="KQ36" s="35"/>
      <c r="KR36" s="35"/>
      <c r="KS36" s="35"/>
      <c r="KT36" s="35"/>
      <c r="KU36" s="35"/>
      <c r="KV36" s="35"/>
      <c r="KW36" s="35"/>
      <c r="KX36" s="35"/>
      <c r="KY36" s="35"/>
      <c r="KZ36" s="35"/>
      <c r="LA36" s="35"/>
      <c r="LB36" s="35"/>
      <c r="LC36" s="35"/>
      <c r="LD36" s="35"/>
      <c r="LE36" s="35"/>
      <c r="LF36" s="35"/>
      <c r="LG36" s="35"/>
      <c r="LH36" s="35"/>
      <c r="LI36" s="35"/>
      <c r="LJ36" s="35"/>
      <c r="LK36" s="35"/>
      <c r="LL36" s="35"/>
      <c r="LM36" s="35"/>
      <c r="LN36" s="35"/>
      <c r="LO36" s="35"/>
      <c r="LP36" s="35"/>
      <c r="LQ36" s="35"/>
      <c r="LR36" s="35"/>
      <c r="LS36" s="35"/>
      <c r="LT36" s="35"/>
      <c r="LU36" s="35"/>
      <c r="LV36" s="35"/>
      <c r="LW36" s="35"/>
      <c r="LX36" s="35"/>
      <c r="LY36" s="35"/>
      <c r="LZ36" s="35"/>
      <c r="MA36" s="35"/>
      <c r="MB36" s="35"/>
      <c r="MC36" s="35"/>
      <c r="MD36" s="35"/>
      <c r="ME36" s="35"/>
      <c r="MF36" s="35"/>
      <c r="MG36" s="35"/>
      <c r="MH36" s="35"/>
      <c r="MI36" s="35"/>
      <c r="MJ36" s="35"/>
      <c r="MK36" s="35"/>
      <c r="ML36" s="35"/>
      <c r="MM36" s="35"/>
      <c r="MN36" s="35"/>
      <c r="MO36" s="35"/>
      <c r="MP36" s="35"/>
      <c r="MQ36" s="35"/>
      <c r="MR36" s="35"/>
      <c r="MS36" s="35"/>
      <c r="MT36" s="35"/>
      <c r="MU36" s="35"/>
      <c r="MV36" s="35"/>
      <c r="MW36" s="35"/>
      <c r="MX36" s="35"/>
      <c r="MY36" s="35"/>
      <c r="MZ36" s="35"/>
      <c r="NA36" s="35"/>
      <c r="NB36" s="35"/>
      <c r="NC36" s="35"/>
      <c r="ND36" s="35"/>
      <c r="NE36" s="35"/>
      <c r="NF36" s="35"/>
      <c r="NG36" s="35"/>
      <c r="NH36" s="35"/>
      <c r="NI36" s="35"/>
      <c r="NJ36" s="35"/>
      <c r="NK36" s="35"/>
      <c r="NL36" s="35"/>
      <c r="NM36" s="35"/>
      <c r="NN36" s="35"/>
      <c r="NO36" s="35"/>
      <c r="NP36" s="35"/>
      <c r="NQ36" s="35"/>
      <c r="NR36" s="35"/>
      <c r="NS36" s="35"/>
      <c r="NT36" s="35"/>
      <c r="NU36" s="35"/>
      <c r="NV36" s="35"/>
      <c r="NW36" s="35"/>
      <c r="NX36" s="35"/>
      <c r="NY36" s="35"/>
      <c r="NZ36" s="35"/>
      <c r="OA36" s="35"/>
      <c r="OB36" s="35"/>
      <c r="OC36" s="35"/>
      <c r="OD36" s="35"/>
      <c r="OE36" s="35"/>
      <c r="OF36" s="35"/>
      <c r="OG36" s="35"/>
      <c r="OH36" s="35"/>
      <c r="OI36" s="35"/>
      <c r="OJ36" s="35"/>
      <c r="OK36" s="35"/>
      <c r="OL36" s="35"/>
      <c r="OM36" s="35"/>
      <c r="ON36" s="35"/>
      <c r="OO36" s="35"/>
      <c r="OP36" s="35"/>
      <c r="OQ36" s="35"/>
      <c r="OR36" s="35"/>
      <c r="OS36" s="35"/>
      <c r="OT36" s="35"/>
      <c r="OU36" s="35"/>
      <c r="OV36" s="35"/>
      <c r="OW36" s="35"/>
      <c r="OX36" s="35"/>
      <c r="OY36" s="35"/>
      <c r="OZ36" s="35"/>
      <c r="PA36" s="35"/>
      <c r="PB36" s="35"/>
      <c r="PC36" s="35"/>
      <c r="PD36" s="35"/>
      <c r="PE36" s="35"/>
      <c r="PF36" s="35"/>
      <c r="PG36" s="35"/>
      <c r="PH36" s="35"/>
      <c r="PI36" s="35"/>
      <c r="PJ36" s="35"/>
      <c r="PK36" s="35"/>
      <c r="PL36" s="35"/>
      <c r="PM36" s="35"/>
      <c r="PN36" s="35"/>
      <c r="PO36" s="35"/>
      <c r="PP36" s="35"/>
      <c r="PQ36" s="35"/>
      <c r="PR36" s="35"/>
      <c r="PS36" s="35"/>
      <c r="PT36" s="35"/>
      <c r="PU36" s="35"/>
      <c r="PV36" s="35"/>
      <c r="PW36" s="35"/>
      <c r="PX36" s="35"/>
      <c r="PY36" s="35"/>
      <c r="PZ36" s="35"/>
      <c r="QA36" s="35"/>
      <c r="QB36" s="35"/>
      <c r="QC36" s="35"/>
      <c r="QD36" s="35"/>
      <c r="QE36" s="35"/>
      <c r="QF36" s="35"/>
      <c r="QG36" s="35"/>
      <c r="QH36" s="35"/>
      <c r="QI36" s="35"/>
      <c r="QJ36" s="35"/>
      <c r="QK36" s="35"/>
      <c r="QL36" s="35"/>
      <c r="QM36" s="35"/>
      <c r="QN36" s="35"/>
      <c r="QO36" s="35"/>
      <c r="QP36" s="35"/>
      <c r="QQ36" s="35"/>
      <c r="QR36" s="35"/>
      <c r="QS36" s="35"/>
      <c r="QT36" s="35"/>
      <c r="QU36" s="35"/>
      <c r="QV36" s="35"/>
      <c r="QW36" s="35"/>
      <c r="QX36" s="35"/>
      <c r="QY36" s="35"/>
      <c r="QZ36" s="35"/>
      <c r="RA36" s="35"/>
      <c r="RB36" s="35"/>
      <c r="RC36" s="35"/>
      <c r="RD36" s="35"/>
      <c r="RE36" s="35"/>
      <c r="RF36" s="35"/>
      <c r="RG36" s="35"/>
      <c r="RH36" s="35"/>
      <c r="RI36" s="35"/>
      <c r="RJ36" s="35"/>
      <c r="RK36" s="35"/>
      <c r="RL36" s="35"/>
      <c r="RM36" s="35"/>
      <c r="RN36" s="35"/>
      <c r="RO36" s="35"/>
      <c r="RP36" s="35"/>
      <c r="RQ36" s="35"/>
      <c r="RR36" s="35"/>
      <c r="RS36" s="35"/>
      <c r="RT36" s="35"/>
      <c r="RU36" s="35"/>
      <c r="RV36" s="35"/>
      <c r="RW36" s="35"/>
      <c r="RX36" s="35"/>
      <c r="RY36" s="35"/>
      <c r="RZ36" s="35"/>
      <c r="SA36" s="35"/>
      <c r="SB36" s="35"/>
      <c r="SC36" s="35"/>
      <c r="SD36" s="35"/>
      <c r="SE36" s="35"/>
      <c r="SF36" s="35"/>
      <c r="SG36" s="35"/>
      <c r="SH36" s="35"/>
      <c r="SI36" s="35"/>
      <c r="SJ36" s="35"/>
      <c r="SK36" s="35"/>
      <c r="SL36" s="35"/>
      <c r="SM36" s="35"/>
      <c r="SN36" s="35"/>
      <c r="SO36" s="35"/>
      <c r="SP36" s="35"/>
      <c r="SQ36" s="35"/>
      <c r="SR36" s="35"/>
      <c r="SS36" s="35"/>
      <c r="ST36" s="35"/>
      <c r="SU36" s="35"/>
      <c r="SV36" s="35"/>
      <c r="SW36" s="35"/>
      <c r="SX36" s="35"/>
      <c r="SY36" s="35"/>
      <c r="SZ36" s="35"/>
      <c r="TA36" s="35"/>
      <c r="TB36" s="35"/>
      <c r="TC36" s="35"/>
      <c r="TD36" s="35"/>
      <c r="TE36" s="35"/>
      <c r="TF36" s="35"/>
      <c r="TG36" s="35"/>
      <c r="TH36" s="35"/>
      <c r="TI36" s="35"/>
      <c r="TJ36" s="35"/>
      <c r="TK36" s="35"/>
      <c r="TL36" s="35"/>
      <c r="TM36" s="35"/>
      <c r="TN36" s="35"/>
      <c r="TO36" s="35"/>
      <c r="TP36" s="35"/>
      <c r="TQ36" s="35"/>
      <c r="TR36" s="35"/>
      <c r="TS36" s="35"/>
      <c r="TT36" s="35"/>
      <c r="TU36" s="35"/>
      <c r="TV36" s="35"/>
      <c r="TW36" s="35"/>
      <c r="TX36" s="35"/>
      <c r="TY36" s="35"/>
      <c r="TZ36" s="35"/>
      <c r="UA36" s="35"/>
      <c r="UB36" s="35"/>
      <c r="UC36" s="35"/>
      <c r="UD36" s="35"/>
      <c r="UE36" s="35"/>
      <c r="UF36" s="35"/>
      <c r="UG36" s="35"/>
      <c r="UH36" s="35"/>
      <c r="UI36" s="35"/>
      <c r="UJ36" s="35"/>
      <c r="UK36" s="35"/>
      <c r="UL36" s="35"/>
      <c r="UM36" s="35"/>
      <c r="UN36" s="35"/>
      <c r="UO36" s="35"/>
      <c r="UP36" s="35"/>
      <c r="UQ36" s="35"/>
      <c r="UR36" s="35"/>
      <c r="US36" s="35"/>
      <c r="UT36" s="35"/>
      <c r="UU36" s="35"/>
      <c r="UV36" s="35"/>
      <c r="UW36" s="35"/>
      <c r="UX36" s="35"/>
      <c r="UY36" s="35"/>
      <c r="UZ36" s="35"/>
      <c r="VA36" s="35"/>
      <c r="VB36" s="35"/>
      <c r="VC36" s="35"/>
      <c r="VD36" s="35"/>
      <c r="VE36" s="35"/>
      <c r="VF36" s="35"/>
      <c r="VG36" s="35"/>
      <c r="VH36" s="35"/>
      <c r="VI36" s="35"/>
      <c r="VJ36" s="35"/>
      <c r="VK36" s="35"/>
      <c r="VL36" s="35"/>
      <c r="VM36" s="35"/>
      <c r="VN36" s="35"/>
      <c r="VO36" s="35"/>
      <c r="VP36" s="35"/>
      <c r="VQ36" s="35"/>
      <c r="VR36" s="35"/>
      <c r="VS36" s="35"/>
      <c r="VT36" s="35"/>
      <c r="VU36" s="35"/>
      <c r="VV36" s="35"/>
      <c r="VW36" s="35"/>
      <c r="VX36" s="35"/>
      <c r="VY36" s="35"/>
      <c r="VZ36" s="35"/>
      <c r="WA36" s="35"/>
      <c r="WB36" s="35"/>
      <c r="WC36" s="35"/>
      <c r="WD36" s="35"/>
      <c r="WE36" s="35"/>
      <c r="WF36" s="35"/>
      <c r="WG36" s="35"/>
      <c r="WH36" s="35"/>
      <c r="WI36" s="35"/>
      <c r="WJ36" s="35"/>
      <c r="WK36" s="35"/>
      <c r="WL36" s="35"/>
      <c r="WM36" s="35"/>
      <c r="WN36" s="35"/>
      <c r="WO36" s="35"/>
      <c r="WP36" s="35"/>
      <c r="WQ36" s="35"/>
      <c r="WR36" s="35"/>
      <c r="WS36" s="35"/>
      <c r="WT36" s="35"/>
      <c r="WU36" s="35"/>
      <c r="WV36" s="35"/>
      <c r="WW36" s="35"/>
      <c r="WX36" s="35"/>
      <c r="WY36" s="35"/>
      <c r="WZ36" s="35"/>
      <c r="XA36" s="35"/>
      <c r="XB36" s="35"/>
      <c r="XC36" s="35"/>
      <c r="XD36" s="35"/>
      <c r="XE36" s="35"/>
      <c r="XF36" s="35"/>
      <c r="XG36" s="35"/>
      <c r="XH36" s="35"/>
      <c r="XI36" s="35"/>
      <c r="XJ36" s="35"/>
      <c r="XK36" s="35"/>
      <c r="XL36" s="35"/>
      <c r="XM36" s="35"/>
      <c r="XN36" s="35"/>
      <c r="XO36" s="35"/>
      <c r="XP36" s="35"/>
      <c r="XQ36" s="35"/>
      <c r="XR36" s="35"/>
      <c r="XS36" s="35"/>
      <c r="XT36" s="35"/>
      <c r="XU36" s="35"/>
      <c r="XV36" s="35"/>
      <c r="XW36" s="35"/>
      <c r="XX36" s="35"/>
      <c r="XY36" s="35"/>
      <c r="XZ36" s="35"/>
      <c r="YA36" s="35"/>
      <c r="YB36" s="35"/>
      <c r="YC36" s="35"/>
      <c r="YD36" s="35"/>
      <c r="YE36" s="35"/>
      <c r="YF36" s="35"/>
      <c r="YG36" s="35"/>
      <c r="YH36" s="35"/>
      <c r="YI36" s="35"/>
      <c r="YJ36" s="35"/>
      <c r="YK36" s="35"/>
      <c r="YL36" s="35"/>
      <c r="YM36" s="35"/>
      <c r="YN36" s="35"/>
      <c r="YO36" s="35"/>
      <c r="YP36" s="35"/>
      <c r="YQ36" s="35"/>
      <c r="YR36" s="35"/>
      <c r="YS36" s="35"/>
      <c r="YT36" s="35"/>
      <c r="YU36" s="35"/>
      <c r="YV36" s="35"/>
      <c r="YW36" s="35"/>
      <c r="YX36" s="35"/>
      <c r="YY36" s="35"/>
      <c r="YZ36" s="35"/>
      <c r="ZA36" s="35"/>
      <c r="ZB36" s="35"/>
      <c r="ZC36" s="35"/>
      <c r="ZD36" s="35"/>
      <c r="ZE36" s="35"/>
      <c r="ZF36" s="35"/>
      <c r="ZG36" s="35"/>
      <c r="ZH36" s="35"/>
      <c r="ZI36" s="35"/>
      <c r="ZJ36" s="35"/>
      <c r="ZK36" s="35"/>
      <c r="ZL36" s="35"/>
      <c r="ZM36" s="35"/>
      <c r="ZN36" s="35"/>
      <c r="ZO36" s="35"/>
      <c r="ZP36" s="35"/>
      <c r="ZQ36" s="35"/>
      <c r="ZR36" s="35"/>
      <c r="ZS36" s="35"/>
      <c r="ZT36" s="35"/>
      <c r="ZU36" s="35"/>
      <c r="ZV36" s="35"/>
      <c r="ZW36" s="35"/>
      <c r="ZX36" s="35"/>
      <c r="ZY36" s="35"/>
      <c r="ZZ36" s="35"/>
      <c r="AAA36" s="35"/>
      <c r="AAB36" s="35"/>
      <c r="AAC36" s="35"/>
      <c r="AAD36" s="35"/>
      <c r="AAE36" s="35"/>
      <c r="AAF36" s="35"/>
      <c r="AAG36" s="35"/>
      <c r="AAH36" s="35"/>
      <c r="AAI36" s="35"/>
      <c r="AAJ36" s="35"/>
      <c r="AAK36" s="35"/>
      <c r="AAL36" s="35"/>
      <c r="AAM36" s="35"/>
      <c r="AAN36" s="35"/>
      <c r="AAO36" s="35"/>
      <c r="AAP36" s="35"/>
      <c r="AAQ36" s="35"/>
      <c r="AAR36" s="35"/>
      <c r="AAS36" s="35"/>
      <c r="AAT36" s="35"/>
      <c r="AAU36" s="35"/>
      <c r="AAV36" s="35"/>
      <c r="AAW36" s="35"/>
      <c r="AAX36" s="35"/>
      <c r="AAY36" s="35"/>
      <c r="AAZ36" s="35"/>
      <c r="ABA36" s="35"/>
      <c r="ABB36" s="35"/>
      <c r="ABC36" s="35"/>
      <c r="ABD36" s="35"/>
      <c r="ABE36" s="35"/>
      <c r="ABF36" s="35"/>
      <c r="ABG36" s="35"/>
      <c r="ABH36" s="35"/>
      <c r="ABI36" s="35"/>
      <c r="ABJ36" s="35"/>
      <c r="ABK36" s="35"/>
      <c r="ABL36" s="35"/>
      <c r="ABM36" s="35"/>
      <c r="ABN36" s="35"/>
      <c r="ABO36" s="35"/>
      <c r="ABP36" s="35"/>
      <c r="ABQ36" s="35"/>
      <c r="ABR36" s="35"/>
      <c r="ABS36" s="35"/>
      <c r="ABT36" s="35"/>
      <c r="ABU36" s="35"/>
      <c r="ABV36" s="35"/>
      <c r="ABW36" s="35"/>
      <c r="ABX36" s="35"/>
      <c r="ABY36" s="35"/>
      <c r="ABZ36" s="35"/>
      <c r="ACA36" s="35"/>
      <c r="ACB36" s="35"/>
      <c r="ACC36" s="35"/>
      <c r="ACD36" s="35"/>
      <c r="ACE36" s="35"/>
      <c r="ACF36" s="35"/>
      <c r="ACG36" s="35"/>
      <c r="ACH36" s="35"/>
      <c r="ACI36" s="35"/>
      <c r="ACJ36" s="35"/>
      <c r="ACK36" s="35"/>
      <c r="ACL36" s="35"/>
      <c r="ACM36" s="35"/>
      <c r="ACN36" s="35"/>
      <c r="ACO36" s="35"/>
      <c r="ACP36" s="35"/>
      <c r="ACQ36" s="35"/>
      <c r="ACR36" s="35"/>
      <c r="ACS36" s="35"/>
      <c r="ACT36" s="35"/>
      <c r="ACU36" s="35"/>
      <c r="ACV36" s="35"/>
      <c r="ACW36" s="35"/>
      <c r="ACX36" s="35"/>
      <c r="ACY36" s="35"/>
      <c r="ACZ36" s="35"/>
      <c r="ADA36" s="35"/>
      <c r="ADB36" s="35"/>
      <c r="ADC36" s="35"/>
      <c r="ADD36" s="35"/>
      <c r="ADE36" s="35"/>
      <c r="ADF36" s="35"/>
      <c r="ADG36" s="35"/>
      <c r="ADH36" s="35"/>
      <c r="ADI36" s="35"/>
      <c r="ADJ36" s="35"/>
      <c r="ADK36" s="35"/>
      <c r="ADL36" s="35"/>
      <c r="ADM36" s="35"/>
      <c r="ADN36" s="35"/>
      <c r="ADO36" s="35"/>
      <c r="ADP36" s="35"/>
      <c r="ADQ36" s="35"/>
      <c r="ADR36" s="35"/>
      <c r="ADS36" s="35"/>
      <c r="ADT36" s="35"/>
      <c r="ADU36" s="35"/>
      <c r="ADV36" s="35"/>
      <c r="ADW36" s="35"/>
      <c r="ADX36" s="35"/>
      <c r="ADY36" s="35"/>
      <c r="ADZ36" s="35"/>
      <c r="AEA36" s="35"/>
      <c r="AEB36" s="35"/>
      <c r="AEC36" s="35"/>
      <c r="AED36" s="35"/>
      <c r="AEE36" s="35"/>
      <c r="AEF36" s="35"/>
      <c r="AEG36" s="35"/>
      <c r="AEH36" s="35"/>
      <c r="AEI36" s="35"/>
      <c r="AEJ36" s="35"/>
      <c r="AEK36" s="35"/>
      <c r="AEL36" s="35"/>
      <c r="AEM36" s="35"/>
      <c r="AEN36" s="35"/>
      <c r="AEO36" s="35"/>
      <c r="AEP36" s="35"/>
      <c r="AEQ36" s="35"/>
      <c r="AER36" s="35"/>
      <c r="AES36" s="35"/>
      <c r="AET36" s="35"/>
      <c r="AEU36" s="35"/>
      <c r="AEV36" s="35"/>
      <c r="AEW36" s="35"/>
      <c r="AEX36" s="35"/>
      <c r="AEY36" s="35"/>
      <c r="AEZ36" s="35"/>
      <c r="AFA36" s="35"/>
      <c r="AFB36" s="35"/>
      <c r="AFC36" s="35"/>
      <c r="AFD36" s="35"/>
      <c r="AFE36" s="35"/>
      <c r="AFF36" s="35"/>
      <c r="AFG36" s="35"/>
      <c r="AFH36" s="35"/>
      <c r="AFI36" s="35"/>
      <c r="AFJ36" s="35"/>
      <c r="AFK36" s="35"/>
      <c r="AFL36" s="35"/>
      <c r="AFM36" s="35"/>
      <c r="AFN36" s="35"/>
      <c r="AFO36" s="35"/>
      <c r="AFP36" s="35"/>
      <c r="AFQ36" s="35"/>
      <c r="AFR36" s="35"/>
      <c r="AFS36" s="35"/>
      <c r="AFT36" s="35"/>
      <c r="AFU36" s="35"/>
      <c r="AFV36" s="35"/>
      <c r="AFW36" s="35"/>
      <c r="AFX36" s="35"/>
      <c r="AFY36" s="35"/>
      <c r="AFZ36" s="35"/>
      <c r="AGA36" s="35"/>
      <c r="AGB36" s="35"/>
      <c r="AGC36" s="35"/>
      <c r="AGD36" s="35"/>
      <c r="AGE36" s="35"/>
      <c r="AGF36" s="35"/>
      <c r="AGG36" s="35"/>
      <c r="AGH36" s="35"/>
      <c r="AGI36" s="35"/>
      <c r="AGJ36" s="35"/>
      <c r="AGK36" s="35"/>
      <c r="AGL36" s="35"/>
      <c r="AGM36" s="35"/>
      <c r="AGN36" s="35"/>
      <c r="AGO36" s="35"/>
      <c r="AGP36" s="35"/>
      <c r="AGQ36" s="35"/>
      <c r="AGR36" s="35"/>
      <c r="AGS36" s="35"/>
      <c r="AGT36" s="35"/>
      <c r="AGU36" s="35"/>
      <c r="AGV36" s="35"/>
      <c r="AGW36" s="35"/>
      <c r="AGX36" s="35"/>
      <c r="AGY36" s="35"/>
      <c r="AGZ36" s="35"/>
      <c r="AHA36" s="35"/>
      <c r="AHB36" s="35"/>
      <c r="AHC36" s="35"/>
      <c r="AHD36" s="35"/>
      <c r="AHE36" s="35"/>
      <c r="AHF36" s="35"/>
      <c r="AHG36" s="35"/>
      <c r="AHH36" s="35"/>
      <c r="AHI36" s="35"/>
      <c r="AHJ36" s="35"/>
      <c r="AHK36" s="35"/>
      <c r="AHL36" s="35"/>
      <c r="AHM36" s="35"/>
      <c r="AHN36" s="35"/>
      <c r="AHO36" s="35"/>
      <c r="AHP36" s="35"/>
      <c r="AHQ36" s="35"/>
      <c r="AHR36" s="35"/>
      <c r="AHS36" s="35"/>
      <c r="AHT36" s="35"/>
      <c r="AHU36" s="35"/>
      <c r="AHV36" s="35"/>
      <c r="AHW36" s="35"/>
      <c r="AHX36" s="35"/>
      <c r="AHY36" s="35"/>
      <c r="AHZ36" s="35"/>
      <c r="AIA36" s="35"/>
      <c r="AIB36" s="35"/>
      <c r="AIC36" s="35"/>
      <c r="AID36" s="35"/>
      <c r="AIE36" s="35"/>
      <c r="AIF36" s="35"/>
      <c r="AIG36" s="35"/>
      <c r="AIH36" s="35"/>
      <c r="AII36" s="35"/>
      <c r="AIJ36" s="35"/>
      <c r="AIK36" s="35"/>
      <c r="AIL36" s="35"/>
      <c r="AIM36" s="35"/>
      <c r="AIN36" s="35"/>
      <c r="AIO36" s="35"/>
      <c r="AIP36" s="35"/>
      <c r="AIQ36" s="35"/>
      <c r="AIR36" s="35"/>
      <c r="AIS36" s="35"/>
      <c r="AIT36" s="35"/>
      <c r="AIU36" s="35"/>
      <c r="AIV36" s="35"/>
      <c r="AIW36" s="35"/>
      <c r="AIX36" s="35"/>
      <c r="AIY36" s="35"/>
      <c r="AIZ36" s="35"/>
      <c r="AJA36" s="35"/>
      <c r="AJB36" s="35"/>
      <c r="AJC36" s="35"/>
      <c r="AJD36" s="35"/>
      <c r="AJE36" s="35"/>
      <c r="AJF36" s="35"/>
      <c r="AJG36" s="35"/>
      <c r="AJH36" s="35"/>
      <c r="AJI36" s="35"/>
      <c r="AJJ36" s="35"/>
      <c r="AJK36" s="35"/>
      <c r="AJL36" s="35"/>
      <c r="AJM36" s="35"/>
      <c r="AJN36" s="35"/>
      <c r="AJO36" s="35"/>
      <c r="AJP36" s="35"/>
      <c r="AJQ36" s="35"/>
      <c r="AJR36" s="35"/>
      <c r="AJS36" s="35"/>
      <c r="AJT36" s="35"/>
      <c r="AJU36" s="35"/>
      <c r="AJV36" s="35"/>
      <c r="AJW36" s="35"/>
      <c r="AJX36" s="35"/>
      <c r="AJY36" s="35"/>
      <c r="AJZ36" s="35"/>
      <c r="AKA36" s="35"/>
      <c r="AKB36" s="35"/>
      <c r="AKC36" s="35"/>
      <c r="AKD36" s="35"/>
      <c r="AKE36" s="35"/>
      <c r="AKF36" s="35"/>
      <c r="AKG36" s="35"/>
      <c r="AKH36" s="35"/>
      <c r="AKI36" s="35"/>
      <c r="AKJ36" s="35"/>
      <c r="AKK36" s="35"/>
      <c r="AKL36" s="35"/>
      <c r="AKM36" s="35"/>
      <c r="AKN36" s="35"/>
      <c r="AKO36" s="35"/>
      <c r="AKP36" s="35"/>
      <c r="AKQ36" s="35"/>
      <c r="AKR36" s="35"/>
      <c r="AKS36" s="35"/>
      <c r="AKT36" s="35"/>
      <c r="AKU36" s="35"/>
      <c r="AKV36" s="35"/>
      <c r="AKW36" s="35"/>
      <c r="AKX36" s="35"/>
      <c r="AKY36" s="35"/>
      <c r="AKZ36" s="35"/>
      <c r="ALA36" s="35"/>
      <c r="ALB36" s="35"/>
      <c r="ALC36" s="35"/>
      <c r="ALD36" s="35"/>
      <c r="ALE36" s="35"/>
      <c r="ALF36" s="35"/>
      <c r="ALG36" s="35"/>
      <c r="ALH36" s="35"/>
      <c r="ALI36" s="35"/>
      <c r="ALJ36" s="35"/>
      <c r="ALK36" s="35"/>
      <c r="ALL36" s="35"/>
    </row>
    <row r="37" spans="1:1000" customFormat="1" ht="12.75" x14ac:dyDescent="0.2">
      <c r="A37" s="27" t="str">
        <f ca="1">_xll.ELLEV($B$8,$D37)&amp;IF(OFFSET(H37,1,0)="","_Bottom","")</f>
        <v>0</v>
      </c>
      <c r="B37" s="3" t="str">
        <f ca="1">_xll.DBR($D$3,$I$27,$N$27,$N$28,$D37,"Name")</f>
        <v>DeNiro, Robert</v>
      </c>
      <c r="C37" s="3" t="str">
        <f t="shared" ca="1" si="0"/>
        <v>Gross Pay</v>
      </c>
      <c r="D37" s="3" t="s">
        <v>36</v>
      </c>
      <c r="E37" s="3"/>
      <c r="F37" s="9"/>
      <c r="G37" s="50" t="str">
        <f t="shared" ca="1" si="1"/>
        <v/>
      </c>
      <c r="H37" s="54" t="str">
        <f t="shared" ca="1" si="2"/>
        <v>100246005-DeNiro, Robert</v>
      </c>
      <c r="I37" s="28">
        <f ca="1">_xll.DBRW($B$15,$I$27,$N$27,$N$28,$D37,I$30,$C37)</f>
        <v>4766.6666666666661</v>
      </c>
      <c r="J37" s="28">
        <f ca="1">_xll.DBRW($B$15,$I$27,$N$27,$N$28,$D37,J$30,$C37)</f>
        <v>4766.6666666666661</v>
      </c>
      <c r="K37" s="28">
        <f ca="1">_xll.DBRW($B$15,$I$27,$N$27,$N$28,$D37,K$30,$C37)</f>
        <v>4766.6666666666661</v>
      </c>
      <c r="L37" s="28">
        <f ca="1">_xll.DBRW($B$15,$I$27,$N$27,$N$28,$D37,L$30,$C37)</f>
        <v>4766.6666666666661</v>
      </c>
      <c r="M37" s="28">
        <f ca="1">_xll.DBRW($B$15,$I$27,$N$27,$N$28,$D37,M$30,$C37)</f>
        <v>4766.6666666666661</v>
      </c>
      <c r="N37" s="28">
        <f ca="1">_xll.DBRW($B$15,$I$27,$N$27,$N$28,$D37,N$30,$C37)</f>
        <v>4766.6666666666661</v>
      </c>
      <c r="O37" s="28">
        <f ca="1">_xll.DBRW($B$15,$I$27,$N$27,$N$28,$D37,O$30,$C37)</f>
        <v>4766.6666666666661</v>
      </c>
      <c r="P37" s="28">
        <f ca="1">_xll.DBRW($B$15,$I$27,$N$27,$N$28,$D37,P$30,$C37)</f>
        <v>4766.6666666666661</v>
      </c>
      <c r="Q37" s="28">
        <f ca="1">_xll.DBRW($B$15,$I$27,$N$27,$N$28,$D37,Q$30,$C37)</f>
        <v>4766.6666666666661</v>
      </c>
      <c r="R37" s="28">
        <f ca="1">_xll.DBRW($B$15,$I$27,$N$27,$N$28,$D37,R$30,$C37)</f>
        <v>4766.6666666666661</v>
      </c>
      <c r="S37" s="28">
        <f ca="1">_xll.DBRW($B$15,$I$27,$N$27,$N$28,$D37,S$30,$C37)</f>
        <v>4766.6666666666661</v>
      </c>
      <c r="T37" s="28">
        <f ca="1">_xll.DBRW($B$15,$I$27,$N$27,$N$28,$D37,T$30,$C37)</f>
        <v>4766.6666666666661</v>
      </c>
      <c r="U37" s="29">
        <f ca="1">_xll.DBRW($B$15,$I$27,$N$27,$N$28,$D37,U$30,$C37)</f>
        <v>57199.999999999978</v>
      </c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  <c r="IB37" s="35"/>
      <c r="IC37" s="35"/>
      <c r="ID37" s="35"/>
      <c r="IE37" s="35"/>
      <c r="IF37" s="35"/>
      <c r="IG37" s="35"/>
      <c r="IH37" s="35"/>
      <c r="II37" s="35"/>
      <c r="IJ37" s="35"/>
      <c r="IK37" s="35"/>
      <c r="IL37" s="35"/>
      <c r="IM37" s="35"/>
      <c r="IN37" s="35"/>
      <c r="IO37" s="35"/>
      <c r="IP37" s="35"/>
      <c r="IQ37" s="35"/>
      <c r="IR37" s="35"/>
      <c r="IS37" s="35"/>
      <c r="IT37" s="35"/>
      <c r="IU37" s="35"/>
      <c r="IV37" s="35"/>
      <c r="IW37" s="35"/>
      <c r="IX37" s="35"/>
      <c r="IY37" s="35"/>
      <c r="IZ37" s="35"/>
      <c r="JA37" s="35"/>
      <c r="JB37" s="35"/>
      <c r="JC37" s="35"/>
      <c r="JD37" s="35"/>
      <c r="JE37" s="35"/>
      <c r="JF37" s="35"/>
      <c r="JG37" s="35"/>
      <c r="JH37" s="35"/>
      <c r="JI37" s="35"/>
      <c r="JJ37" s="35"/>
      <c r="JK37" s="35"/>
      <c r="JL37" s="35"/>
      <c r="JM37" s="35"/>
      <c r="JN37" s="35"/>
      <c r="JO37" s="35"/>
      <c r="JP37" s="35"/>
      <c r="JQ37" s="35"/>
      <c r="JR37" s="35"/>
      <c r="JS37" s="35"/>
      <c r="JT37" s="35"/>
      <c r="JU37" s="35"/>
      <c r="JV37" s="35"/>
      <c r="JW37" s="35"/>
      <c r="JX37" s="35"/>
      <c r="JY37" s="35"/>
      <c r="JZ37" s="35"/>
      <c r="KA37" s="35"/>
      <c r="KB37" s="35"/>
      <c r="KC37" s="35"/>
      <c r="KD37" s="35"/>
      <c r="KE37" s="35"/>
      <c r="KF37" s="35"/>
      <c r="KG37" s="35"/>
      <c r="KH37" s="35"/>
      <c r="KI37" s="35"/>
      <c r="KJ37" s="35"/>
      <c r="KK37" s="35"/>
      <c r="KL37" s="35"/>
      <c r="KM37" s="35"/>
      <c r="KN37" s="35"/>
      <c r="KO37" s="35"/>
      <c r="KP37" s="35"/>
      <c r="KQ37" s="35"/>
      <c r="KR37" s="35"/>
      <c r="KS37" s="35"/>
      <c r="KT37" s="35"/>
      <c r="KU37" s="35"/>
      <c r="KV37" s="35"/>
      <c r="KW37" s="35"/>
      <c r="KX37" s="35"/>
      <c r="KY37" s="35"/>
      <c r="KZ37" s="35"/>
      <c r="LA37" s="35"/>
      <c r="LB37" s="35"/>
      <c r="LC37" s="35"/>
      <c r="LD37" s="35"/>
      <c r="LE37" s="35"/>
      <c r="LF37" s="35"/>
      <c r="LG37" s="35"/>
      <c r="LH37" s="35"/>
      <c r="LI37" s="35"/>
      <c r="LJ37" s="35"/>
      <c r="LK37" s="35"/>
      <c r="LL37" s="35"/>
      <c r="LM37" s="35"/>
      <c r="LN37" s="35"/>
      <c r="LO37" s="35"/>
      <c r="LP37" s="35"/>
      <c r="LQ37" s="35"/>
      <c r="LR37" s="35"/>
      <c r="LS37" s="35"/>
      <c r="LT37" s="35"/>
      <c r="LU37" s="35"/>
      <c r="LV37" s="35"/>
      <c r="LW37" s="35"/>
      <c r="LX37" s="35"/>
      <c r="LY37" s="35"/>
      <c r="LZ37" s="35"/>
      <c r="MA37" s="35"/>
      <c r="MB37" s="35"/>
      <c r="MC37" s="35"/>
      <c r="MD37" s="35"/>
      <c r="ME37" s="35"/>
      <c r="MF37" s="35"/>
      <c r="MG37" s="35"/>
      <c r="MH37" s="35"/>
      <c r="MI37" s="35"/>
      <c r="MJ37" s="35"/>
      <c r="MK37" s="35"/>
      <c r="ML37" s="35"/>
      <c r="MM37" s="35"/>
      <c r="MN37" s="35"/>
      <c r="MO37" s="35"/>
      <c r="MP37" s="35"/>
      <c r="MQ37" s="35"/>
      <c r="MR37" s="35"/>
      <c r="MS37" s="35"/>
      <c r="MT37" s="35"/>
      <c r="MU37" s="35"/>
      <c r="MV37" s="35"/>
      <c r="MW37" s="35"/>
      <c r="MX37" s="35"/>
      <c r="MY37" s="35"/>
      <c r="MZ37" s="35"/>
      <c r="NA37" s="35"/>
      <c r="NB37" s="35"/>
      <c r="NC37" s="35"/>
      <c r="ND37" s="35"/>
      <c r="NE37" s="35"/>
      <c r="NF37" s="35"/>
      <c r="NG37" s="35"/>
      <c r="NH37" s="35"/>
      <c r="NI37" s="35"/>
      <c r="NJ37" s="35"/>
      <c r="NK37" s="35"/>
      <c r="NL37" s="35"/>
      <c r="NM37" s="35"/>
      <c r="NN37" s="35"/>
      <c r="NO37" s="35"/>
      <c r="NP37" s="35"/>
      <c r="NQ37" s="35"/>
      <c r="NR37" s="35"/>
      <c r="NS37" s="35"/>
      <c r="NT37" s="35"/>
      <c r="NU37" s="35"/>
      <c r="NV37" s="35"/>
      <c r="NW37" s="35"/>
      <c r="NX37" s="35"/>
      <c r="NY37" s="35"/>
      <c r="NZ37" s="35"/>
      <c r="OA37" s="35"/>
      <c r="OB37" s="35"/>
      <c r="OC37" s="35"/>
      <c r="OD37" s="35"/>
      <c r="OE37" s="35"/>
      <c r="OF37" s="35"/>
      <c r="OG37" s="35"/>
      <c r="OH37" s="35"/>
      <c r="OI37" s="35"/>
      <c r="OJ37" s="35"/>
      <c r="OK37" s="35"/>
      <c r="OL37" s="35"/>
      <c r="OM37" s="35"/>
      <c r="ON37" s="35"/>
      <c r="OO37" s="35"/>
      <c r="OP37" s="35"/>
      <c r="OQ37" s="35"/>
      <c r="OR37" s="35"/>
      <c r="OS37" s="35"/>
      <c r="OT37" s="35"/>
      <c r="OU37" s="35"/>
      <c r="OV37" s="35"/>
      <c r="OW37" s="35"/>
      <c r="OX37" s="35"/>
      <c r="OY37" s="35"/>
      <c r="OZ37" s="35"/>
      <c r="PA37" s="35"/>
      <c r="PB37" s="35"/>
      <c r="PC37" s="35"/>
      <c r="PD37" s="35"/>
      <c r="PE37" s="35"/>
      <c r="PF37" s="35"/>
      <c r="PG37" s="35"/>
      <c r="PH37" s="35"/>
      <c r="PI37" s="35"/>
      <c r="PJ37" s="35"/>
      <c r="PK37" s="35"/>
      <c r="PL37" s="35"/>
      <c r="PM37" s="35"/>
      <c r="PN37" s="35"/>
      <c r="PO37" s="35"/>
      <c r="PP37" s="35"/>
      <c r="PQ37" s="35"/>
      <c r="PR37" s="35"/>
      <c r="PS37" s="35"/>
      <c r="PT37" s="35"/>
      <c r="PU37" s="35"/>
      <c r="PV37" s="35"/>
      <c r="PW37" s="35"/>
      <c r="PX37" s="35"/>
      <c r="PY37" s="35"/>
      <c r="PZ37" s="35"/>
      <c r="QA37" s="35"/>
      <c r="QB37" s="35"/>
      <c r="QC37" s="35"/>
      <c r="QD37" s="35"/>
      <c r="QE37" s="35"/>
      <c r="QF37" s="35"/>
      <c r="QG37" s="35"/>
      <c r="QH37" s="35"/>
      <c r="QI37" s="35"/>
      <c r="QJ37" s="35"/>
      <c r="QK37" s="35"/>
      <c r="QL37" s="35"/>
      <c r="QM37" s="35"/>
      <c r="QN37" s="35"/>
      <c r="QO37" s="35"/>
      <c r="QP37" s="35"/>
      <c r="QQ37" s="35"/>
      <c r="QR37" s="35"/>
      <c r="QS37" s="35"/>
      <c r="QT37" s="35"/>
      <c r="QU37" s="35"/>
      <c r="QV37" s="35"/>
      <c r="QW37" s="35"/>
      <c r="QX37" s="35"/>
      <c r="QY37" s="35"/>
      <c r="QZ37" s="35"/>
      <c r="RA37" s="35"/>
      <c r="RB37" s="35"/>
      <c r="RC37" s="35"/>
      <c r="RD37" s="35"/>
      <c r="RE37" s="35"/>
      <c r="RF37" s="35"/>
      <c r="RG37" s="35"/>
      <c r="RH37" s="35"/>
      <c r="RI37" s="35"/>
      <c r="RJ37" s="35"/>
      <c r="RK37" s="35"/>
      <c r="RL37" s="35"/>
      <c r="RM37" s="35"/>
      <c r="RN37" s="35"/>
      <c r="RO37" s="35"/>
      <c r="RP37" s="35"/>
      <c r="RQ37" s="35"/>
      <c r="RR37" s="35"/>
      <c r="RS37" s="35"/>
      <c r="RT37" s="35"/>
      <c r="RU37" s="35"/>
      <c r="RV37" s="35"/>
      <c r="RW37" s="35"/>
      <c r="RX37" s="35"/>
      <c r="RY37" s="35"/>
      <c r="RZ37" s="35"/>
      <c r="SA37" s="35"/>
      <c r="SB37" s="35"/>
      <c r="SC37" s="35"/>
      <c r="SD37" s="35"/>
      <c r="SE37" s="35"/>
      <c r="SF37" s="35"/>
      <c r="SG37" s="35"/>
      <c r="SH37" s="35"/>
      <c r="SI37" s="35"/>
      <c r="SJ37" s="35"/>
      <c r="SK37" s="35"/>
      <c r="SL37" s="35"/>
      <c r="SM37" s="35"/>
      <c r="SN37" s="35"/>
      <c r="SO37" s="35"/>
      <c r="SP37" s="35"/>
      <c r="SQ37" s="35"/>
      <c r="SR37" s="35"/>
      <c r="SS37" s="35"/>
      <c r="ST37" s="35"/>
      <c r="SU37" s="35"/>
      <c r="SV37" s="35"/>
      <c r="SW37" s="35"/>
      <c r="SX37" s="35"/>
      <c r="SY37" s="35"/>
      <c r="SZ37" s="35"/>
      <c r="TA37" s="35"/>
      <c r="TB37" s="35"/>
      <c r="TC37" s="35"/>
      <c r="TD37" s="35"/>
      <c r="TE37" s="35"/>
      <c r="TF37" s="35"/>
      <c r="TG37" s="35"/>
      <c r="TH37" s="35"/>
      <c r="TI37" s="35"/>
      <c r="TJ37" s="35"/>
      <c r="TK37" s="35"/>
      <c r="TL37" s="35"/>
      <c r="TM37" s="35"/>
      <c r="TN37" s="35"/>
      <c r="TO37" s="35"/>
      <c r="TP37" s="35"/>
      <c r="TQ37" s="35"/>
      <c r="TR37" s="35"/>
      <c r="TS37" s="35"/>
      <c r="TT37" s="35"/>
      <c r="TU37" s="35"/>
      <c r="TV37" s="35"/>
      <c r="TW37" s="35"/>
      <c r="TX37" s="35"/>
      <c r="TY37" s="35"/>
      <c r="TZ37" s="35"/>
      <c r="UA37" s="35"/>
      <c r="UB37" s="35"/>
      <c r="UC37" s="35"/>
      <c r="UD37" s="35"/>
      <c r="UE37" s="35"/>
      <c r="UF37" s="35"/>
      <c r="UG37" s="35"/>
      <c r="UH37" s="35"/>
      <c r="UI37" s="35"/>
      <c r="UJ37" s="35"/>
      <c r="UK37" s="35"/>
      <c r="UL37" s="35"/>
      <c r="UM37" s="35"/>
      <c r="UN37" s="35"/>
      <c r="UO37" s="35"/>
      <c r="UP37" s="35"/>
      <c r="UQ37" s="35"/>
      <c r="UR37" s="35"/>
      <c r="US37" s="35"/>
      <c r="UT37" s="35"/>
      <c r="UU37" s="35"/>
      <c r="UV37" s="35"/>
      <c r="UW37" s="35"/>
      <c r="UX37" s="35"/>
      <c r="UY37" s="35"/>
      <c r="UZ37" s="35"/>
      <c r="VA37" s="35"/>
      <c r="VB37" s="35"/>
      <c r="VC37" s="35"/>
      <c r="VD37" s="35"/>
      <c r="VE37" s="35"/>
      <c r="VF37" s="35"/>
      <c r="VG37" s="35"/>
      <c r="VH37" s="35"/>
      <c r="VI37" s="35"/>
      <c r="VJ37" s="35"/>
      <c r="VK37" s="35"/>
      <c r="VL37" s="35"/>
      <c r="VM37" s="35"/>
      <c r="VN37" s="35"/>
      <c r="VO37" s="35"/>
      <c r="VP37" s="35"/>
      <c r="VQ37" s="35"/>
      <c r="VR37" s="35"/>
      <c r="VS37" s="35"/>
      <c r="VT37" s="35"/>
      <c r="VU37" s="35"/>
      <c r="VV37" s="35"/>
      <c r="VW37" s="35"/>
      <c r="VX37" s="35"/>
      <c r="VY37" s="35"/>
      <c r="VZ37" s="35"/>
      <c r="WA37" s="35"/>
      <c r="WB37" s="35"/>
      <c r="WC37" s="35"/>
      <c r="WD37" s="35"/>
      <c r="WE37" s="35"/>
      <c r="WF37" s="35"/>
      <c r="WG37" s="35"/>
      <c r="WH37" s="35"/>
      <c r="WI37" s="35"/>
      <c r="WJ37" s="35"/>
      <c r="WK37" s="35"/>
      <c r="WL37" s="35"/>
      <c r="WM37" s="35"/>
      <c r="WN37" s="35"/>
      <c r="WO37" s="35"/>
      <c r="WP37" s="35"/>
      <c r="WQ37" s="35"/>
      <c r="WR37" s="35"/>
      <c r="WS37" s="35"/>
      <c r="WT37" s="35"/>
      <c r="WU37" s="35"/>
      <c r="WV37" s="35"/>
      <c r="WW37" s="35"/>
      <c r="WX37" s="35"/>
      <c r="WY37" s="35"/>
      <c r="WZ37" s="35"/>
      <c r="XA37" s="35"/>
      <c r="XB37" s="35"/>
      <c r="XC37" s="35"/>
      <c r="XD37" s="35"/>
      <c r="XE37" s="35"/>
      <c r="XF37" s="35"/>
      <c r="XG37" s="35"/>
      <c r="XH37" s="35"/>
      <c r="XI37" s="35"/>
      <c r="XJ37" s="35"/>
      <c r="XK37" s="35"/>
      <c r="XL37" s="35"/>
      <c r="XM37" s="35"/>
      <c r="XN37" s="35"/>
      <c r="XO37" s="35"/>
      <c r="XP37" s="35"/>
      <c r="XQ37" s="35"/>
      <c r="XR37" s="35"/>
      <c r="XS37" s="35"/>
      <c r="XT37" s="35"/>
      <c r="XU37" s="35"/>
      <c r="XV37" s="35"/>
      <c r="XW37" s="35"/>
      <c r="XX37" s="35"/>
      <c r="XY37" s="35"/>
      <c r="XZ37" s="35"/>
      <c r="YA37" s="35"/>
      <c r="YB37" s="35"/>
      <c r="YC37" s="35"/>
      <c r="YD37" s="35"/>
      <c r="YE37" s="35"/>
      <c r="YF37" s="35"/>
      <c r="YG37" s="35"/>
      <c r="YH37" s="35"/>
      <c r="YI37" s="35"/>
      <c r="YJ37" s="35"/>
      <c r="YK37" s="35"/>
      <c r="YL37" s="35"/>
      <c r="YM37" s="35"/>
      <c r="YN37" s="35"/>
      <c r="YO37" s="35"/>
      <c r="YP37" s="35"/>
      <c r="YQ37" s="35"/>
      <c r="YR37" s="35"/>
      <c r="YS37" s="35"/>
      <c r="YT37" s="35"/>
      <c r="YU37" s="35"/>
      <c r="YV37" s="35"/>
      <c r="YW37" s="35"/>
      <c r="YX37" s="35"/>
      <c r="YY37" s="35"/>
      <c r="YZ37" s="35"/>
      <c r="ZA37" s="35"/>
      <c r="ZB37" s="35"/>
      <c r="ZC37" s="35"/>
      <c r="ZD37" s="35"/>
      <c r="ZE37" s="35"/>
      <c r="ZF37" s="35"/>
      <c r="ZG37" s="35"/>
      <c r="ZH37" s="35"/>
      <c r="ZI37" s="35"/>
      <c r="ZJ37" s="35"/>
      <c r="ZK37" s="35"/>
      <c r="ZL37" s="35"/>
      <c r="ZM37" s="35"/>
      <c r="ZN37" s="35"/>
      <c r="ZO37" s="35"/>
      <c r="ZP37" s="35"/>
      <c r="ZQ37" s="35"/>
      <c r="ZR37" s="35"/>
      <c r="ZS37" s="35"/>
      <c r="ZT37" s="35"/>
      <c r="ZU37" s="35"/>
      <c r="ZV37" s="35"/>
      <c r="ZW37" s="35"/>
      <c r="ZX37" s="35"/>
      <c r="ZY37" s="35"/>
      <c r="ZZ37" s="35"/>
      <c r="AAA37" s="35"/>
      <c r="AAB37" s="35"/>
      <c r="AAC37" s="35"/>
      <c r="AAD37" s="35"/>
      <c r="AAE37" s="35"/>
      <c r="AAF37" s="35"/>
      <c r="AAG37" s="35"/>
      <c r="AAH37" s="35"/>
      <c r="AAI37" s="35"/>
      <c r="AAJ37" s="35"/>
      <c r="AAK37" s="35"/>
      <c r="AAL37" s="35"/>
      <c r="AAM37" s="35"/>
      <c r="AAN37" s="35"/>
      <c r="AAO37" s="35"/>
      <c r="AAP37" s="35"/>
      <c r="AAQ37" s="35"/>
      <c r="AAR37" s="35"/>
      <c r="AAS37" s="35"/>
      <c r="AAT37" s="35"/>
      <c r="AAU37" s="35"/>
      <c r="AAV37" s="35"/>
      <c r="AAW37" s="35"/>
      <c r="AAX37" s="35"/>
      <c r="AAY37" s="35"/>
      <c r="AAZ37" s="35"/>
      <c r="ABA37" s="35"/>
      <c r="ABB37" s="35"/>
      <c r="ABC37" s="35"/>
      <c r="ABD37" s="35"/>
      <c r="ABE37" s="35"/>
      <c r="ABF37" s="35"/>
      <c r="ABG37" s="35"/>
      <c r="ABH37" s="35"/>
      <c r="ABI37" s="35"/>
      <c r="ABJ37" s="35"/>
      <c r="ABK37" s="35"/>
      <c r="ABL37" s="35"/>
      <c r="ABM37" s="35"/>
      <c r="ABN37" s="35"/>
      <c r="ABO37" s="35"/>
      <c r="ABP37" s="35"/>
      <c r="ABQ37" s="35"/>
      <c r="ABR37" s="35"/>
      <c r="ABS37" s="35"/>
      <c r="ABT37" s="35"/>
      <c r="ABU37" s="35"/>
      <c r="ABV37" s="35"/>
      <c r="ABW37" s="35"/>
      <c r="ABX37" s="35"/>
      <c r="ABY37" s="35"/>
      <c r="ABZ37" s="35"/>
      <c r="ACA37" s="35"/>
      <c r="ACB37" s="35"/>
      <c r="ACC37" s="35"/>
      <c r="ACD37" s="35"/>
      <c r="ACE37" s="35"/>
      <c r="ACF37" s="35"/>
      <c r="ACG37" s="35"/>
      <c r="ACH37" s="35"/>
      <c r="ACI37" s="35"/>
      <c r="ACJ37" s="35"/>
      <c r="ACK37" s="35"/>
      <c r="ACL37" s="35"/>
      <c r="ACM37" s="35"/>
      <c r="ACN37" s="35"/>
      <c r="ACO37" s="35"/>
      <c r="ACP37" s="35"/>
      <c r="ACQ37" s="35"/>
      <c r="ACR37" s="35"/>
      <c r="ACS37" s="35"/>
      <c r="ACT37" s="35"/>
      <c r="ACU37" s="35"/>
      <c r="ACV37" s="35"/>
      <c r="ACW37" s="35"/>
      <c r="ACX37" s="35"/>
      <c r="ACY37" s="35"/>
      <c r="ACZ37" s="35"/>
      <c r="ADA37" s="35"/>
      <c r="ADB37" s="35"/>
      <c r="ADC37" s="35"/>
      <c r="ADD37" s="35"/>
      <c r="ADE37" s="35"/>
      <c r="ADF37" s="35"/>
      <c r="ADG37" s="35"/>
      <c r="ADH37" s="35"/>
      <c r="ADI37" s="35"/>
      <c r="ADJ37" s="35"/>
      <c r="ADK37" s="35"/>
      <c r="ADL37" s="35"/>
      <c r="ADM37" s="35"/>
      <c r="ADN37" s="35"/>
      <c r="ADO37" s="35"/>
      <c r="ADP37" s="35"/>
      <c r="ADQ37" s="35"/>
      <c r="ADR37" s="35"/>
      <c r="ADS37" s="35"/>
      <c r="ADT37" s="35"/>
      <c r="ADU37" s="35"/>
      <c r="ADV37" s="35"/>
      <c r="ADW37" s="35"/>
      <c r="ADX37" s="35"/>
      <c r="ADY37" s="35"/>
      <c r="ADZ37" s="35"/>
      <c r="AEA37" s="35"/>
      <c r="AEB37" s="35"/>
      <c r="AEC37" s="35"/>
      <c r="AED37" s="35"/>
      <c r="AEE37" s="35"/>
      <c r="AEF37" s="35"/>
      <c r="AEG37" s="35"/>
      <c r="AEH37" s="35"/>
      <c r="AEI37" s="35"/>
      <c r="AEJ37" s="35"/>
      <c r="AEK37" s="35"/>
      <c r="AEL37" s="35"/>
      <c r="AEM37" s="35"/>
      <c r="AEN37" s="35"/>
      <c r="AEO37" s="35"/>
      <c r="AEP37" s="35"/>
      <c r="AEQ37" s="35"/>
      <c r="AER37" s="35"/>
      <c r="AES37" s="35"/>
      <c r="AET37" s="35"/>
      <c r="AEU37" s="35"/>
      <c r="AEV37" s="35"/>
      <c r="AEW37" s="35"/>
      <c r="AEX37" s="35"/>
      <c r="AEY37" s="35"/>
      <c r="AEZ37" s="35"/>
      <c r="AFA37" s="35"/>
      <c r="AFB37" s="35"/>
      <c r="AFC37" s="35"/>
      <c r="AFD37" s="35"/>
      <c r="AFE37" s="35"/>
      <c r="AFF37" s="35"/>
      <c r="AFG37" s="35"/>
      <c r="AFH37" s="35"/>
      <c r="AFI37" s="35"/>
      <c r="AFJ37" s="35"/>
      <c r="AFK37" s="35"/>
      <c r="AFL37" s="35"/>
      <c r="AFM37" s="35"/>
      <c r="AFN37" s="35"/>
      <c r="AFO37" s="35"/>
      <c r="AFP37" s="35"/>
      <c r="AFQ37" s="35"/>
      <c r="AFR37" s="35"/>
      <c r="AFS37" s="35"/>
      <c r="AFT37" s="35"/>
      <c r="AFU37" s="35"/>
      <c r="AFV37" s="35"/>
      <c r="AFW37" s="35"/>
      <c r="AFX37" s="35"/>
      <c r="AFY37" s="35"/>
      <c r="AFZ37" s="35"/>
      <c r="AGA37" s="35"/>
      <c r="AGB37" s="35"/>
      <c r="AGC37" s="35"/>
      <c r="AGD37" s="35"/>
      <c r="AGE37" s="35"/>
      <c r="AGF37" s="35"/>
      <c r="AGG37" s="35"/>
      <c r="AGH37" s="35"/>
      <c r="AGI37" s="35"/>
      <c r="AGJ37" s="35"/>
      <c r="AGK37" s="35"/>
      <c r="AGL37" s="35"/>
      <c r="AGM37" s="35"/>
      <c r="AGN37" s="35"/>
      <c r="AGO37" s="35"/>
      <c r="AGP37" s="35"/>
      <c r="AGQ37" s="35"/>
      <c r="AGR37" s="35"/>
      <c r="AGS37" s="35"/>
      <c r="AGT37" s="35"/>
      <c r="AGU37" s="35"/>
      <c r="AGV37" s="35"/>
      <c r="AGW37" s="35"/>
      <c r="AGX37" s="35"/>
      <c r="AGY37" s="35"/>
      <c r="AGZ37" s="35"/>
      <c r="AHA37" s="35"/>
      <c r="AHB37" s="35"/>
      <c r="AHC37" s="35"/>
      <c r="AHD37" s="35"/>
      <c r="AHE37" s="35"/>
      <c r="AHF37" s="35"/>
      <c r="AHG37" s="35"/>
      <c r="AHH37" s="35"/>
      <c r="AHI37" s="35"/>
      <c r="AHJ37" s="35"/>
      <c r="AHK37" s="35"/>
      <c r="AHL37" s="35"/>
      <c r="AHM37" s="35"/>
      <c r="AHN37" s="35"/>
      <c r="AHO37" s="35"/>
      <c r="AHP37" s="35"/>
      <c r="AHQ37" s="35"/>
      <c r="AHR37" s="35"/>
      <c r="AHS37" s="35"/>
      <c r="AHT37" s="35"/>
      <c r="AHU37" s="35"/>
      <c r="AHV37" s="35"/>
      <c r="AHW37" s="35"/>
      <c r="AHX37" s="35"/>
      <c r="AHY37" s="35"/>
      <c r="AHZ37" s="35"/>
      <c r="AIA37" s="35"/>
      <c r="AIB37" s="35"/>
      <c r="AIC37" s="35"/>
      <c r="AID37" s="35"/>
      <c r="AIE37" s="35"/>
      <c r="AIF37" s="35"/>
      <c r="AIG37" s="35"/>
      <c r="AIH37" s="35"/>
      <c r="AII37" s="35"/>
      <c r="AIJ37" s="35"/>
      <c r="AIK37" s="35"/>
      <c r="AIL37" s="35"/>
      <c r="AIM37" s="35"/>
      <c r="AIN37" s="35"/>
      <c r="AIO37" s="35"/>
      <c r="AIP37" s="35"/>
      <c r="AIQ37" s="35"/>
      <c r="AIR37" s="35"/>
      <c r="AIS37" s="35"/>
      <c r="AIT37" s="35"/>
      <c r="AIU37" s="35"/>
      <c r="AIV37" s="35"/>
      <c r="AIW37" s="35"/>
      <c r="AIX37" s="35"/>
      <c r="AIY37" s="35"/>
      <c r="AIZ37" s="35"/>
      <c r="AJA37" s="35"/>
      <c r="AJB37" s="35"/>
      <c r="AJC37" s="35"/>
      <c r="AJD37" s="35"/>
      <c r="AJE37" s="35"/>
      <c r="AJF37" s="35"/>
      <c r="AJG37" s="35"/>
      <c r="AJH37" s="35"/>
      <c r="AJI37" s="35"/>
      <c r="AJJ37" s="35"/>
      <c r="AJK37" s="35"/>
      <c r="AJL37" s="35"/>
      <c r="AJM37" s="35"/>
      <c r="AJN37" s="35"/>
      <c r="AJO37" s="35"/>
      <c r="AJP37" s="35"/>
      <c r="AJQ37" s="35"/>
      <c r="AJR37" s="35"/>
      <c r="AJS37" s="35"/>
      <c r="AJT37" s="35"/>
      <c r="AJU37" s="35"/>
      <c r="AJV37" s="35"/>
      <c r="AJW37" s="35"/>
      <c r="AJX37" s="35"/>
      <c r="AJY37" s="35"/>
      <c r="AJZ37" s="35"/>
      <c r="AKA37" s="35"/>
      <c r="AKB37" s="35"/>
      <c r="AKC37" s="35"/>
      <c r="AKD37" s="35"/>
      <c r="AKE37" s="35"/>
      <c r="AKF37" s="35"/>
      <c r="AKG37" s="35"/>
      <c r="AKH37" s="35"/>
      <c r="AKI37" s="35"/>
      <c r="AKJ37" s="35"/>
      <c r="AKK37" s="35"/>
      <c r="AKL37" s="35"/>
      <c r="AKM37" s="35"/>
      <c r="AKN37" s="35"/>
      <c r="AKO37" s="35"/>
      <c r="AKP37" s="35"/>
      <c r="AKQ37" s="35"/>
      <c r="AKR37" s="35"/>
      <c r="AKS37" s="35"/>
      <c r="AKT37" s="35"/>
      <c r="AKU37" s="35"/>
      <c r="AKV37" s="35"/>
      <c r="AKW37" s="35"/>
      <c r="AKX37" s="35"/>
      <c r="AKY37" s="35"/>
      <c r="AKZ37" s="35"/>
      <c r="ALA37" s="35"/>
      <c r="ALB37" s="35"/>
      <c r="ALC37" s="35"/>
      <c r="ALD37" s="35"/>
      <c r="ALE37" s="35"/>
      <c r="ALF37" s="35"/>
      <c r="ALG37" s="35"/>
      <c r="ALH37" s="35"/>
      <c r="ALI37" s="35"/>
      <c r="ALJ37" s="35"/>
      <c r="ALK37" s="35"/>
      <c r="ALL37" s="35"/>
    </row>
    <row r="38" spans="1:1000" customFormat="1" ht="12.75" x14ac:dyDescent="0.2">
      <c r="A38" s="27" t="str">
        <f ca="1">_xll.ELLEV($B$8,$D38)&amp;IF(OFFSET(H38,1,0)="","_Bottom","")</f>
        <v>0</v>
      </c>
      <c r="B38" s="3" t="str">
        <f ca="1">_xll.DBR($D$3,$I$27,$N$27,$N$28,$D38,"Name")</f>
        <v>Duvall, Robert</v>
      </c>
      <c r="C38" s="3" t="str">
        <f t="shared" ca="1" si="0"/>
        <v>Gross Pay</v>
      </c>
      <c r="D38" s="3" t="s">
        <v>37</v>
      </c>
      <c r="E38" s="3"/>
      <c r="F38" s="9"/>
      <c r="G38" s="50" t="str">
        <f t="shared" ca="1" si="1"/>
        <v/>
      </c>
      <c r="H38" s="54" t="str">
        <f t="shared" ca="1" si="2"/>
        <v>100246006-Duvall, Robert</v>
      </c>
      <c r="I38" s="28">
        <f ca="1">_xll.DBRW($B$15,$I$27,$N$27,$N$28,$D38,I$30,$C38)</f>
        <v>5416.6666666666661</v>
      </c>
      <c r="J38" s="28">
        <f ca="1">_xll.DBRW($B$15,$I$27,$N$27,$N$28,$D38,J$30,$C38)</f>
        <v>5416.6666666666661</v>
      </c>
      <c r="K38" s="28">
        <f ca="1">_xll.DBRW($B$15,$I$27,$N$27,$N$28,$D38,K$30,$C38)</f>
        <v>5416.6666666666661</v>
      </c>
      <c r="L38" s="28">
        <f ca="1">_xll.DBRW($B$15,$I$27,$N$27,$N$28,$D38,L$30,$C38)</f>
        <v>5416.6666666666661</v>
      </c>
      <c r="M38" s="28">
        <f ca="1">_xll.DBRW($B$15,$I$27,$N$27,$N$28,$D38,M$30,$C38)</f>
        <v>5416.6666666666661</v>
      </c>
      <c r="N38" s="28">
        <f ca="1">_xll.DBRW($B$15,$I$27,$N$27,$N$28,$D38,N$30,$C38)</f>
        <v>5416.6666666666661</v>
      </c>
      <c r="O38" s="28">
        <f ca="1">_xll.DBRW($B$15,$I$27,$N$27,$N$28,$D38,O$30,$C38)</f>
        <v>5416.6666666666661</v>
      </c>
      <c r="P38" s="28">
        <f ca="1">_xll.DBRW($B$15,$I$27,$N$27,$N$28,$D38,P$30,$C38)</f>
        <v>5416.6666666666661</v>
      </c>
      <c r="Q38" s="28">
        <f ca="1">_xll.DBRW($B$15,$I$27,$N$27,$N$28,$D38,Q$30,$C38)</f>
        <v>5416.6666666666661</v>
      </c>
      <c r="R38" s="28">
        <f ca="1">_xll.DBRW($B$15,$I$27,$N$27,$N$28,$D38,R$30,$C38)</f>
        <v>5416.6666666666661</v>
      </c>
      <c r="S38" s="28">
        <f ca="1">_xll.DBRW($B$15,$I$27,$N$27,$N$28,$D38,S$30,$C38)</f>
        <v>5416.6666666666661</v>
      </c>
      <c r="T38" s="28">
        <f ca="1">_xll.DBRW($B$15,$I$27,$N$27,$N$28,$D38,T$30,$C38)</f>
        <v>5416.6666666666661</v>
      </c>
      <c r="U38" s="29">
        <f ca="1">_xll.DBRW($B$15,$I$27,$N$27,$N$28,$D38,U$30,$C38)</f>
        <v>64999.999999999978</v>
      </c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  <c r="IS38" s="35"/>
      <c r="IT38" s="35"/>
      <c r="IU38" s="35"/>
      <c r="IV38" s="35"/>
      <c r="IW38" s="35"/>
      <c r="IX38" s="35"/>
      <c r="IY38" s="35"/>
      <c r="IZ38" s="35"/>
      <c r="JA38" s="35"/>
      <c r="JB38" s="35"/>
      <c r="JC38" s="35"/>
      <c r="JD38" s="35"/>
      <c r="JE38" s="35"/>
      <c r="JF38" s="35"/>
      <c r="JG38" s="35"/>
      <c r="JH38" s="35"/>
      <c r="JI38" s="35"/>
      <c r="JJ38" s="35"/>
      <c r="JK38" s="35"/>
      <c r="JL38" s="35"/>
      <c r="JM38" s="35"/>
      <c r="JN38" s="35"/>
      <c r="JO38" s="35"/>
      <c r="JP38" s="35"/>
      <c r="JQ38" s="35"/>
      <c r="JR38" s="35"/>
      <c r="JS38" s="35"/>
      <c r="JT38" s="35"/>
      <c r="JU38" s="35"/>
      <c r="JV38" s="35"/>
      <c r="JW38" s="35"/>
      <c r="JX38" s="35"/>
      <c r="JY38" s="35"/>
      <c r="JZ38" s="35"/>
      <c r="KA38" s="35"/>
      <c r="KB38" s="35"/>
      <c r="KC38" s="35"/>
      <c r="KD38" s="35"/>
      <c r="KE38" s="35"/>
      <c r="KF38" s="35"/>
      <c r="KG38" s="35"/>
      <c r="KH38" s="35"/>
      <c r="KI38" s="35"/>
      <c r="KJ38" s="35"/>
      <c r="KK38" s="35"/>
      <c r="KL38" s="35"/>
      <c r="KM38" s="35"/>
      <c r="KN38" s="35"/>
      <c r="KO38" s="35"/>
      <c r="KP38" s="35"/>
      <c r="KQ38" s="35"/>
      <c r="KR38" s="35"/>
      <c r="KS38" s="35"/>
      <c r="KT38" s="35"/>
      <c r="KU38" s="35"/>
      <c r="KV38" s="35"/>
      <c r="KW38" s="35"/>
      <c r="KX38" s="35"/>
      <c r="KY38" s="35"/>
      <c r="KZ38" s="35"/>
      <c r="LA38" s="35"/>
      <c r="LB38" s="35"/>
      <c r="LC38" s="35"/>
      <c r="LD38" s="35"/>
      <c r="LE38" s="35"/>
      <c r="LF38" s="35"/>
      <c r="LG38" s="35"/>
      <c r="LH38" s="35"/>
      <c r="LI38" s="35"/>
      <c r="LJ38" s="35"/>
      <c r="LK38" s="35"/>
      <c r="LL38" s="35"/>
      <c r="LM38" s="35"/>
      <c r="LN38" s="35"/>
      <c r="LO38" s="35"/>
      <c r="LP38" s="35"/>
      <c r="LQ38" s="35"/>
      <c r="LR38" s="35"/>
      <c r="LS38" s="35"/>
      <c r="LT38" s="35"/>
      <c r="LU38" s="35"/>
      <c r="LV38" s="35"/>
      <c r="LW38" s="35"/>
      <c r="LX38" s="35"/>
      <c r="LY38" s="35"/>
      <c r="LZ38" s="35"/>
      <c r="MA38" s="35"/>
      <c r="MB38" s="35"/>
      <c r="MC38" s="35"/>
      <c r="MD38" s="35"/>
      <c r="ME38" s="35"/>
      <c r="MF38" s="35"/>
      <c r="MG38" s="35"/>
      <c r="MH38" s="35"/>
      <c r="MI38" s="35"/>
      <c r="MJ38" s="35"/>
      <c r="MK38" s="35"/>
      <c r="ML38" s="35"/>
      <c r="MM38" s="35"/>
      <c r="MN38" s="35"/>
      <c r="MO38" s="35"/>
      <c r="MP38" s="35"/>
      <c r="MQ38" s="35"/>
      <c r="MR38" s="35"/>
      <c r="MS38" s="35"/>
      <c r="MT38" s="35"/>
      <c r="MU38" s="35"/>
      <c r="MV38" s="35"/>
      <c r="MW38" s="35"/>
      <c r="MX38" s="35"/>
      <c r="MY38" s="35"/>
      <c r="MZ38" s="35"/>
      <c r="NA38" s="35"/>
      <c r="NB38" s="35"/>
      <c r="NC38" s="35"/>
      <c r="ND38" s="35"/>
      <c r="NE38" s="35"/>
      <c r="NF38" s="35"/>
      <c r="NG38" s="35"/>
      <c r="NH38" s="35"/>
      <c r="NI38" s="35"/>
      <c r="NJ38" s="35"/>
      <c r="NK38" s="35"/>
      <c r="NL38" s="35"/>
      <c r="NM38" s="35"/>
      <c r="NN38" s="35"/>
      <c r="NO38" s="35"/>
      <c r="NP38" s="35"/>
      <c r="NQ38" s="35"/>
      <c r="NR38" s="35"/>
      <c r="NS38" s="35"/>
      <c r="NT38" s="35"/>
      <c r="NU38" s="35"/>
      <c r="NV38" s="35"/>
      <c r="NW38" s="35"/>
      <c r="NX38" s="35"/>
      <c r="NY38" s="35"/>
      <c r="NZ38" s="35"/>
      <c r="OA38" s="35"/>
      <c r="OB38" s="35"/>
      <c r="OC38" s="35"/>
      <c r="OD38" s="35"/>
      <c r="OE38" s="35"/>
      <c r="OF38" s="35"/>
      <c r="OG38" s="35"/>
      <c r="OH38" s="35"/>
      <c r="OI38" s="35"/>
      <c r="OJ38" s="35"/>
      <c r="OK38" s="35"/>
      <c r="OL38" s="35"/>
      <c r="OM38" s="35"/>
      <c r="ON38" s="35"/>
      <c r="OO38" s="35"/>
      <c r="OP38" s="35"/>
      <c r="OQ38" s="35"/>
      <c r="OR38" s="35"/>
      <c r="OS38" s="35"/>
      <c r="OT38" s="35"/>
      <c r="OU38" s="35"/>
      <c r="OV38" s="35"/>
      <c r="OW38" s="35"/>
      <c r="OX38" s="35"/>
      <c r="OY38" s="35"/>
      <c r="OZ38" s="35"/>
      <c r="PA38" s="35"/>
      <c r="PB38" s="35"/>
      <c r="PC38" s="35"/>
      <c r="PD38" s="35"/>
      <c r="PE38" s="35"/>
      <c r="PF38" s="35"/>
      <c r="PG38" s="35"/>
      <c r="PH38" s="35"/>
      <c r="PI38" s="35"/>
      <c r="PJ38" s="35"/>
      <c r="PK38" s="35"/>
      <c r="PL38" s="35"/>
      <c r="PM38" s="35"/>
      <c r="PN38" s="35"/>
      <c r="PO38" s="35"/>
      <c r="PP38" s="35"/>
      <c r="PQ38" s="35"/>
      <c r="PR38" s="35"/>
      <c r="PS38" s="35"/>
      <c r="PT38" s="35"/>
      <c r="PU38" s="35"/>
      <c r="PV38" s="35"/>
      <c r="PW38" s="35"/>
      <c r="PX38" s="35"/>
      <c r="PY38" s="35"/>
      <c r="PZ38" s="35"/>
      <c r="QA38" s="35"/>
      <c r="QB38" s="35"/>
      <c r="QC38" s="35"/>
      <c r="QD38" s="35"/>
      <c r="QE38" s="35"/>
      <c r="QF38" s="35"/>
      <c r="QG38" s="35"/>
      <c r="QH38" s="35"/>
      <c r="QI38" s="35"/>
      <c r="QJ38" s="35"/>
      <c r="QK38" s="35"/>
      <c r="QL38" s="35"/>
      <c r="QM38" s="35"/>
      <c r="QN38" s="35"/>
      <c r="QO38" s="35"/>
      <c r="QP38" s="35"/>
      <c r="QQ38" s="35"/>
      <c r="QR38" s="35"/>
      <c r="QS38" s="35"/>
      <c r="QT38" s="35"/>
      <c r="QU38" s="35"/>
      <c r="QV38" s="35"/>
      <c r="QW38" s="35"/>
      <c r="QX38" s="35"/>
      <c r="QY38" s="35"/>
      <c r="QZ38" s="35"/>
      <c r="RA38" s="35"/>
      <c r="RB38" s="35"/>
      <c r="RC38" s="35"/>
      <c r="RD38" s="35"/>
      <c r="RE38" s="35"/>
      <c r="RF38" s="35"/>
      <c r="RG38" s="35"/>
      <c r="RH38" s="35"/>
      <c r="RI38" s="35"/>
      <c r="RJ38" s="35"/>
      <c r="RK38" s="35"/>
      <c r="RL38" s="35"/>
      <c r="RM38" s="35"/>
      <c r="RN38" s="35"/>
      <c r="RO38" s="35"/>
      <c r="RP38" s="35"/>
      <c r="RQ38" s="35"/>
      <c r="RR38" s="35"/>
      <c r="RS38" s="35"/>
      <c r="RT38" s="35"/>
      <c r="RU38" s="35"/>
      <c r="RV38" s="35"/>
      <c r="RW38" s="35"/>
      <c r="RX38" s="35"/>
      <c r="RY38" s="35"/>
      <c r="RZ38" s="35"/>
      <c r="SA38" s="35"/>
      <c r="SB38" s="35"/>
      <c r="SC38" s="35"/>
      <c r="SD38" s="35"/>
      <c r="SE38" s="35"/>
      <c r="SF38" s="35"/>
      <c r="SG38" s="35"/>
      <c r="SH38" s="35"/>
      <c r="SI38" s="35"/>
      <c r="SJ38" s="35"/>
      <c r="SK38" s="35"/>
      <c r="SL38" s="35"/>
      <c r="SM38" s="35"/>
      <c r="SN38" s="35"/>
      <c r="SO38" s="35"/>
      <c r="SP38" s="35"/>
      <c r="SQ38" s="35"/>
      <c r="SR38" s="35"/>
      <c r="SS38" s="35"/>
      <c r="ST38" s="35"/>
      <c r="SU38" s="35"/>
      <c r="SV38" s="35"/>
      <c r="SW38" s="35"/>
      <c r="SX38" s="35"/>
      <c r="SY38" s="35"/>
      <c r="SZ38" s="35"/>
      <c r="TA38" s="35"/>
      <c r="TB38" s="35"/>
      <c r="TC38" s="35"/>
      <c r="TD38" s="35"/>
      <c r="TE38" s="35"/>
      <c r="TF38" s="35"/>
      <c r="TG38" s="35"/>
      <c r="TH38" s="35"/>
      <c r="TI38" s="35"/>
      <c r="TJ38" s="35"/>
      <c r="TK38" s="35"/>
      <c r="TL38" s="35"/>
      <c r="TM38" s="35"/>
      <c r="TN38" s="35"/>
      <c r="TO38" s="35"/>
      <c r="TP38" s="35"/>
      <c r="TQ38" s="35"/>
      <c r="TR38" s="35"/>
      <c r="TS38" s="35"/>
      <c r="TT38" s="35"/>
      <c r="TU38" s="35"/>
      <c r="TV38" s="35"/>
      <c r="TW38" s="35"/>
      <c r="TX38" s="35"/>
      <c r="TY38" s="35"/>
      <c r="TZ38" s="35"/>
      <c r="UA38" s="35"/>
      <c r="UB38" s="35"/>
      <c r="UC38" s="35"/>
      <c r="UD38" s="35"/>
      <c r="UE38" s="35"/>
      <c r="UF38" s="35"/>
      <c r="UG38" s="35"/>
      <c r="UH38" s="35"/>
      <c r="UI38" s="35"/>
      <c r="UJ38" s="35"/>
      <c r="UK38" s="35"/>
      <c r="UL38" s="35"/>
      <c r="UM38" s="35"/>
      <c r="UN38" s="35"/>
      <c r="UO38" s="35"/>
      <c r="UP38" s="35"/>
      <c r="UQ38" s="35"/>
      <c r="UR38" s="35"/>
      <c r="US38" s="35"/>
      <c r="UT38" s="35"/>
      <c r="UU38" s="35"/>
      <c r="UV38" s="35"/>
      <c r="UW38" s="35"/>
      <c r="UX38" s="35"/>
      <c r="UY38" s="35"/>
      <c r="UZ38" s="35"/>
      <c r="VA38" s="35"/>
      <c r="VB38" s="35"/>
      <c r="VC38" s="35"/>
      <c r="VD38" s="35"/>
      <c r="VE38" s="35"/>
      <c r="VF38" s="35"/>
      <c r="VG38" s="35"/>
      <c r="VH38" s="35"/>
      <c r="VI38" s="35"/>
      <c r="VJ38" s="35"/>
      <c r="VK38" s="35"/>
      <c r="VL38" s="35"/>
      <c r="VM38" s="35"/>
      <c r="VN38" s="35"/>
      <c r="VO38" s="35"/>
      <c r="VP38" s="35"/>
      <c r="VQ38" s="35"/>
      <c r="VR38" s="35"/>
      <c r="VS38" s="35"/>
      <c r="VT38" s="35"/>
      <c r="VU38" s="35"/>
      <c r="VV38" s="35"/>
      <c r="VW38" s="35"/>
      <c r="VX38" s="35"/>
      <c r="VY38" s="35"/>
      <c r="VZ38" s="35"/>
      <c r="WA38" s="35"/>
      <c r="WB38" s="35"/>
      <c r="WC38" s="35"/>
      <c r="WD38" s="35"/>
      <c r="WE38" s="35"/>
      <c r="WF38" s="35"/>
      <c r="WG38" s="35"/>
      <c r="WH38" s="35"/>
      <c r="WI38" s="35"/>
      <c r="WJ38" s="35"/>
      <c r="WK38" s="35"/>
      <c r="WL38" s="35"/>
      <c r="WM38" s="35"/>
      <c r="WN38" s="35"/>
      <c r="WO38" s="35"/>
      <c r="WP38" s="35"/>
      <c r="WQ38" s="35"/>
      <c r="WR38" s="35"/>
      <c r="WS38" s="35"/>
      <c r="WT38" s="35"/>
      <c r="WU38" s="35"/>
      <c r="WV38" s="35"/>
      <c r="WW38" s="35"/>
      <c r="WX38" s="35"/>
      <c r="WY38" s="35"/>
      <c r="WZ38" s="35"/>
      <c r="XA38" s="35"/>
      <c r="XB38" s="35"/>
      <c r="XC38" s="35"/>
      <c r="XD38" s="35"/>
      <c r="XE38" s="35"/>
      <c r="XF38" s="35"/>
      <c r="XG38" s="35"/>
      <c r="XH38" s="35"/>
      <c r="XI38" s="35"/>
      <c r="XJ38" s="35"/>
      <c r="XK38" s="35"/>
      <c r="XL38" s="35"/>
      <c r="XM38" s="35"/>
      <c r="XN38" s="35"/>
      <c r="XO38" s="35"/>
      <c r="XP38" s="35"/>
      <c r="XQ38" s="35"/>
      <c r="XR38" s="35"/>
      <c r="XS38" s="35"/>
      <c r="XT38" s="35"/>
      <c r="XU38" s="35"/>
      <c r="XV38" s="35"/>
      <c r="XW38" s="35"/>
      <c r="XX38" s="35"/>
      <c r="XY38" s="35"/>
      <c r="XZ38" s="35"/>
      <c r="YA38" s="35"/>
      <c r="YB38" s="35"/>
      <c r="YC38" s="35"/>
      <c r="YD38" s="35"/>
      <c r="YE38" s="35"/>
      <c r="YF38" s="35"/>
      <c r="YG38" s="35"/>
      <c r="YH38" s="35"/>
      <c r="YI38" s="35"/>
      <c r="YJ38" s="35"/>
      <c r="YK38" s="35"/>
      <c r="YL38" s="35"/>
      <c r="YM38" s="35"/>
      <c r="YN38" s="35"/>
      <c r="YO38" s="35"/>
      <c r="YP38" s="35"/>
      <c r="YQ38" s="35"/>
      <c r="YR38" s="35"/>
      <c r="YS38" s="35"/>
      <c r="YT38" s="35"/>
      <c r="YU38" s="35"/>
      <c r="YV38" s="35"/>
      <c r="YW38" s="35"/>
      <c r="YX38" s="35"/>
      <c r="YY38" s="35"/>
      <c r="YZ38" s="35"/>
      <c r="ZA38" s="35"/>
      <c r="ZB38" s="35"/>
      <c r="ZC38" s="35"/>
      <c r="ZD38" s="35"/>
      <c r="ZE38" s="35"/>
      <c r="ZF38" s="35"/>
      <c r="ZG38" s="35"/>
      <c r="ZH38" s="35"/>
      <c r="ZI38" s="35"/>
      <c r="ZJ38" s="35"/>
      <c r="ZK38" s="35"/>
      <c r="ZL38" s="35"/>
      <c r="ZM38" s="35"/>
      <c r="ZN38" s="35"/>
      <c r="ZO38" s="35"/>
      <c r="ZP38" s="35"/>
      <c r="ZQ38" s="35"/>
      <c r="ZR38" s="35"/>
      <c r="ZS38" s="35"/>
      <c r="ZT38" s="35"/>
      <c r="ZU38" s="35"/>
      <c r="ZV38" s="35"/>
      <c r="ZW38" s="35"/>
      <c r="ZX38" s="35"/>
      <c r="ZY38" s="35"/>
      <c r="ZZ38" s="35"/>
      <c r="AAA38" s="35"/>
      <c r="AAB38" s="35"/>
      <c r="AAC38" s="35"/>
      <c r="AAD38" s="35"/>
      <c r="AAE38" s="35"/>
      <c r="AAF38" s="35"/>
      <c r="AAG38" s="35"/>
      <c r="AAH38" s="35"/>
      <c r="AAI38" s="35"/>
      <c r="AAJ38" s="35"/>
      <c r="AAK38" s="35"/>
      <c r="AAL38" s="35"/>
      <c r="AAM38" s="35"/>
      <c r="AAN38" s="35"/>
      <c r="AAO38" s="35"/>
      <c r="AAP38" s="35"/>
      <c r="AAQ38" s="35"/>
      <c r="AAR38" s="35"/>
      <c r="AAS38" s="35"/>
      <c r="AAT38" s="35"/>
      <c r="AAU38" s="35"/>
      <c r="AAV38" s="35"/>
      <c r="AAW38" s="35"/>
      <c r="AAX38" s="35"/>
      <c r="AAY38" s="35"/>
      <c r="AAZ38" s="35"/>
      <c r="ABA38" s="35"/>
      <c r="ABB38" s="35"/>
      <c r="ABC38" s="35"/>
      <c r="ABD38" s="35"/>
      <c r="ABE38" s="35"/>
      <c r="ABF38" s="35"/>
      <c r="ABG38" s="35"/>
      <c r="ABH38" s="35"/>
      <c r="ABI38" s="35"/>
      <c r="ABJ38" s="35"/>
      <c r="ABK38" s="35"/>
      <c r="ABL38" s="35"/>
      <c r="ABM38" s="35"/>
      <c r="ABN38" s="35"/>
      <c r="ABO38" s="35"/>
      <c r="ABP38" s="35"/>
      <c r="ABQ38" s="35"/>
      <c r="ABR38" s="35"/>
      <c r="ABS38" s="35"/>
      <c r="ABT38" s="35"/>
      <c r="ABU38" s="35"/>
      <c r="ABV38" s="35"/>
      <c r="ABW38" s="35"/>
      <c r="ABX38" s="35"/>
      <c r="ABY38" s="35"/>
      <c r="ABZ38" s="35"/>
      <c r="ACA38" s="35"/>
      <c r="ACB38" s="35"/>
      <c r="ACC38" s="35"/>
      <c r="ACD38" s="35"/>
      <c r="ACE38" s="35"/>
      <c r="ACF38" s="35"/>
      <c r="ACG38" s="35"/>
      <c r="ACH38" s="35"/>
      <c r="ACI38" s="35"/>
      <c r="ACJ38" s="35"/>
      <c r="ACK38" s="35"/>
      <c r="ACL38" s="35"/>
      <c r="ACM38" s="35"/>
      <c r="ACN38" s="35"/>
      <c r="ACO38" s="35"/>
      <c r="ACP38" s="35"/>
      <c r="ACQ38" s="35"/>
      <c r="ACR38" s="35"/>
      <c r="ACS38" s="35"/>
      <c r="ACT38" s="35"/>
      <c r="ACU38" s="35"/>
      <c r="ACV38" s="35"/>
      <c r="ACW38" s="35"/>
      <c r="ACX38" s="35"/>
      <c r="ACY38" s="35"/>
      <c r="ACZ38" s="35"/>
      <c r="ADA38" s="35"/>
      <c r="ADB38" s="35"/>
      <c r="ADC38" s="35"/>
      <c r="ADD38" s="35"/>
      <c r="ADE38" s="35"/>
      <c r="ADF38" s="35"/>
      <c r="ADG38" s="35"/>
      <c r="ADH38" s="35"/>
      <c r="ADI38" s="35"/>
      <c r="ADJ38" s="35"/>
      <c r="ADK38" s="35"/>
      <c r="ADL38" s="35"/>
      <c r="ADM38" s="35"/>
      <c r="ADN38" s="35"/>
      <c r="ADO38" s="35"/>
      <c r="ADP38" s="35"/>
      <c r="ADQ38" s="35"/>
      <c r="ADR38" s="35"/>
      <c r="ADS38" s="35"/>
      <c r="ADT38" s="35"/>
      <c r="ADU38" s="35"/>
      <c r="ADV38" s="35"/>
      <c r="ADW38" s="35"/>
      <c r="ADX38" s="35"/>
      <c r="ADY38" s="35"/>
      <c r="ADZ38" s="35"/>
      <c r="AEA38" s="35"/>
      <c r="AEB38" s="35"/>
      <c r="AEC38" s="35"/>
      <c r="AED38" s="35"/>
      <c r="AEE38" s="35"/>
      <c r="AEF38" s="35"/>
      <c r="AEG38" s="35"/>
      <c r="AEH38" s="35"/>
      <c r="AEI38" s="35"/>
      <c r="AEJ38" s="35"/>
      <c r="AEK38" s="35"/>
      <c r="AEL38" s="35"/>
      <c r="AEM38" s="35"/>
      <c r="AEN38" s="35"/>
      <c r="AEO38" s="35"/>
      <c r="AEP38" s="35"/>
      <c r="AEQ38" s="35"/>
      <c r="AER38" s="35"/>
      <c r="AES38" s="35"/>
      <c r="AET38" s="35"/>
      <c r="AEU38" s="35"/>
      <c r="AEV38" s="35"/>
      <c r="AEW38" s="35"/>
      <c r="AEX38" s="35"/>
      <c r="AEY38" s="35"/>
      <c r="AEZ38" s="35"/>
      <c r="AFA38" s="35"/>
      <c r="AFB38" s="35"/>
      <c r="AFC38" s="35"/>
      <c r="AFD38" s="35"/>
      <c r="AFE38" s="35"/>
      <c r="AFF38" s="35"/>
      <c r="AFG38" s="35"/>
      <c r="AFH38" s="35"/>
      <c r="AFI38" s="35"/>
      <c r="AFJ38" s="35"/>
      <c r="AFK38" s="35"/>
      <c r="AFL38" s="35"/>
      <c r="AFM38" s="35"/>
      <c r="AFN38" s="35"/>
      <c r="AFO38" s="35"/>
      <c r="AFP38" s="35"/>
      <c r="AFQ38" s="35"/>
      <c r="AFR38" s="35"/>
      <c r="AFS38" s="35"/>
      <c r="AFT38" s="35"/>
      <c r="AFU38" s="35"/>
      <c r="AFV38" s="35"/>
      <c r="AFW38" s="35"/>
      <c r="AFX38" s="35"/>
      <c r="AFY38" s="35"/>
      <c r="AFZ38" s="35"/>
      <c r="AGA38" s="35"/>
      <c r="AGB38" s="35"/>
      <c r="AGC38" s="35"/>
      <c r="AGD38" s="35"/>
      <c r="AGE38" s="35"/>
      <c r="AGF38" s="35"/>
      <c r="AGG38" s="35"/>
      <c r="AGH38" s="35"/>
      <c r="AGI38" s="35"/>
      <c r="AGJ38" s="35"/>
      <c r="AGK38" s="35"/>
      <c r="AGL38" s="35"/>
      <c r="AGM38" s="35"/>
      <c r="AGN38" s="35"/>
      <c r="AGO38" s="35"/>
      <c r="AGP38" s="35"/>
      <c r="AGQ38" s="35"/>
      <c r="AGR38" s="35"/>
      <c r="AGS38" s="35"/>
      <c r="AGT38" s="35"/>
      <c r="AGU38" s="35"/>
      <c r="AGV38" s="35"/>
      <c r="AGW38" s="35"/>
      <c r="AGX38" s="35"/>
      <c r="AGY38" s="35"/>
      <c r="AGZ38" s="35"/>
      <c r="AHA38" s="35"/>
      <c r="AHB38" s="35"/>
      <c r="AHC38" s="35"/>
      <c r="AHD38" s="35"/>
      <c r="AHE38" s="35"/>
      <c r="AHF38" s="35"/>
      <c r="AHG38" s="35"/>
      <c r="AHH38" s="35"/>
      <c r="AHI38" s="35"/>
      <c r="AHJ38" s="35"/>
      <c r="AHK38" s="35"/>
      <c r="AHL38" s="35"/>
      <c r="AHM38" s="35"/>
      <c r="AHN38" s="35"/>
      <c r="AHO38" s="35"/>
      <c r="AHP38" s="35"/>
      <c r="AHQ38" s="35"/>
      <c r="AHR38" s="35"/>
      <c r="AHS38" s="35"/>
      <c r="AHT38" s="35"/>
      <c r="AHU38" s="35"/>
      <c r="AHV38" s="35"/>
      <c r="AHW38" s="35"/>
      <c r="AHX38" s="35"/>
      <c r="AHY38" s="35"/>
      <c r="AHZ38" s="35"/>
      <c r="AIA38" s="35"/>
      <c r="AIB38" s="35"/>
      <c r="AIC38" s="35"/>
      <c r="AID38" s="35"/>
      <c r="AIE38" s="35"/>
      <c r="AIF38" s="35"/>
      <c r="AIG38" s="35"/>
      <c r="AIH38" s="35"/>
      <c r="AII38" s="35"/>
      <c r="AIJ38" s="35"/>
      <c r="AIK38" s="35"/>
      <c r="AIL38" s="35"/>
      <c r="AIM38" s="35"/>
      <c r="AIN38" s="35"/>
      <c r="AIO38" s="35"/>
      <c r="AIP38" s="35"/>
      <c r="AIQ38" s="35"/>
      <c r="AIR38" s="35"/>
      <c r="AIS38" s="35"/>
      <c r="AIT38" s="35"/>
      <c r="AIU38" s="35"/>
      <c r="AIV38" s="35"/>
      <c r="AIW38" s="35"/>
      <c r="AIX38" s="35"/>
      <c r="AIY38" s="35"/>
      <c r="AIZ38" s="35"/>
      <c r="AJA38" s="35"/>
      <c r="AJB38" s="35"/>
      <c r="AJC38" s="35"/>
      <c r="AJD38" s="35"/>
      <c r="AJE38" s="35"/>
      <c r="AJF38" s="35"/>
      <c r="AJG38" s="35"/>
      <c r="AJH38" s="35"/>
      <c r="AJI38" s="35"/>
      <c r="AJJ38" s="35"/>
      <c r="AJK38" s="35"/>
      <c r="AJL38" s="35"/>
      <c r="AJM38" s="35"/>
      <c r="AJN38" s="35"/>
      <c r="AJO38" s="35"/>
      <c r="AJP38" s="35"/>
      <c r="AJQ38" s="35"/>
      <c r="AJR38" s="35"/>
      <c r="AJS38" s="35"/>
      <c r="AJT38" s="35"/>
      <c r="AJU38" s="35"/>
      <c r="AJV38" s="35"/>
      <c r="AJW38" s="35"/>
      <c r="AJX38" s="35"/>
      <c r="AJY38" s="35"/>
      <c r="AJZ38" s="35"/>
      <c r="AKA38" s="35"/>
      <c r="AKB38" s="35"/>
      <c r="AKC38" s="35"/>
      <c r="AKD38" s="35"/>
      <c r="AKE38" s="35"/>
      <c r="AKF38" s="35"/>
      <c r="AKG38" s="35"/>
      <c r="AKH38" s="35"/>
      <c r="AKI38" s="35"/>
      <c r="AKJ38" s="35"/>
      <c r="AKK38" s="35"/>
      <c r="AKL38" s="35"/>
      <c r="AKM38" s="35"/>
      <c r="AKN38" s="35"/>
      <c r="AKO38" s="35"/>
      <c r="AKP38" s="35"/>
      <c r="AKQ38" s="35"/>
      <c r="AKR38" s="35"/>
      <c r="AKS38" s="35"/>
      <c r="AKT38" s="35"/>
      <c r="AKU38" s="35"/>
      <c r="AKV38" s="35"/>
      <c r="AKW38" s="35"/>
      <c r="AKX38" s="35"/>
      <c r="AKY38" s="35"/>
      <c r="AKZ38" s="35"/>
      <c r="ALA38" s="35"/>
      <c r="ALB38" s="35"/>
      <c r="ALC38" s="35"/>
      <c r="ALD38" s="35"/>
      <c r="ALE38" s="35"/>
      <c r="ALF38" s="35"/>
      <c r="ALG38" s="35"/>
      <c r="ALH38" s="35"/>
      <c r="ALI38" s="35"/>
      <c r="ALJ38" s="35"/>
      <c r="ALK38" s="35"/>
      <c r="ALL38" s="35"/>
    </row>
    <row r="39" spans="1:1000" customFormat="1" ht="12.75" x14ac:dyDescent="0.2">
      <c r="A39" s="27" t="str">
        <f ca="1">_xll.ELLEV($B$8,$D39)&amp;IF(OFFSET(H39,1,0)="","_Bottom","")</f>
        <v>0</v>
      </c>
      <c r="B39" s="3" t="str">
        <f ca="1">_xll.DBR($D$3,$I$27,$N$27,$N$28,$D39,"Name")</f>
        <v>Hayden, Sterling</v>
      </c>
      <c r="C39" s="3" t="str">
        <f t="shared" ca="1" si="0"/>
        <v>Gross Pay</v>
      </c>
      <c r="D39" s="3" t="s">
        <v>38</v>
      </c>
      <c r="E39" s="3"/>
      <c r="F39" s="9"/>
      <c r="G39" s="50" t="str">
        <f t="shared" ca="1" si="1"/>
        <v/>
      </c>
      <c r="H39" s="54" t="str">
        <f t="shared" ca="1" si="2"/>
        <v>100246008-Hayden, Sterling</v>
      </c>
      <c r="I39" s="28">
        <f ca="1">_xll.DBRW($B$15,$I$27,$N$27,$N$28,$D39,I$30,$C39)</f>
        <v>1625</v>
      </c>
      <c r="J39" s="28">
        <f ca="1">_xll.DBRW($B$15,$I$27,$N$27,$N$28,$D39,J$30,$C39)</f>
        <v>1625</v>
      </c>
      <c r="K39" s="28">
        <f ca="1">_xll.DBRW($B$15,$I$27,$N$27,$N$28,$D39,K$30,$C39)</f>
        <v>1625</v>
      </c>
      <c r="L39" s="28">
        <f ca="1">_xll.DBRW($B$15,$I$27,$N$27,$N$28,$D39,L$30,$C39)</f>
        <v>1625</v>
      </c>
      <c r="M39" s="28">
        <f ca="1">_xll.DBRW($B$15,$I$27,$N$27,$N$28,$D39,M$30,$C39)</f>
        <v>1625</v>
      </c>
      <c r="N39" s="28">
        <f ca="1">_xll.DBRW($B$15,$I$27,$N$27,$N$28,$D39,N$30,$C39)</f>
        <v>1625</v>
      </c>
      <c r="O39" s="28">
        <f ca="1">_xll.DBRW($B$15,$I$27,$N$27,$N$28,$D39,O$30,$C39)</f>
        <v>1625</v>
      </c>
      <c r="P39" s="28">
        <f ca="1">_xll.DBRW($B$15,$I$27,$N$27,$N$28,$D39,P$30,$C39)</f>
        <v>1625</v>
      </c>
      <c r="Q39" s="28">
        <f ca="1">_xll.DBRW($B$15,$I$27,$N$27,$N$28,$D39,Q$30,$C39)</f>
        <v>1625</v>
      </c>
      <c r="R39" s="28">
        <f ca="1">_xll.DBRW($B$15,$I$27,$N$27,$N$28,$D39,R$30,$C39)</f>
        <v>1625</v>
      </c>
      <c r="S39" s="28">
        <f ca="1">_xll.DBRW($B$15,$I$27,$N$27,$N$28,$D39,S$30,$C39)</f>
        <v>1625</v>
      </c>
      <c r="T39" s="28">
        <f ca="1">_xll.DBRW($B$15,$I$27,$N$27,$N$28,$D39,T$30,$C39)</f>
        <v>1625</v>
      </c>
      <c r="U39" s="29">
        <f ca="1">_xll.DBRW($B$15,$I$27,$N$27,$N$28,$D39,U$30,$C39)</f>
        <v>19500</v>
      </c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</row>
    <row r="40" spans="1:1000" customFormat="1" ht="12.75" x14ac:dyDescent="0.2">
      <c r="A40" s="27" t="str">
        <f ca="1">_xll.ELLEV($B$8,$D40)&amp;IF(OFFSET(H40,1,0)="","_Bottom","")</f>
        <v>0</v>
      </c>
      <c r="B40" s="3" t="str">
        <f ca="1">_xll.DBR($D$3,$I$27,$N$27,$N$28,$D40,"Name")</f>
        <v>Garcia, Andy</v>
      </c>
      <c r="C40" s="3" t="str">
        <f t="shared" ca="1" si="0"/>
        <v>Gross Pay</v>
      </c>
      <c r="D40" s="3" t="s">
        <v>39</v>
      </c>
      <c r="E40" s="3"/>
      <c r="F40" s="9"/>
      <c r="G40" s="50" t="str">
        <f t="shared" ca="1" si="1"/>
        <v/>
      </c>
      <c r="H40" s="54" t="str">
        <f t="shared" ca="1" si="2"/>
        <v>100246007-Garcia, Andy</v>
      </c>
      <c r="I40" s="28">
        <f ca="1">_xll.DBRW($B$15,$I$27,$N$27,$N$28,$D40,I$30,$C40)</f>
        <v>4166.6666666666661</v>
      </c>
      <c r="J40" s="28">
        <f ca="1">_xll.DBRW($B$15,$I$27,$N$27,$N$28,$D40,J$30,$C40)</f>
        <v>4166.6666666666661</v>
      </c>
      <c r="K40" s="28">
        <f ca="1">_xll.DBRW($B$15,$I$27,$N$27,$N$28,$D40,K$30,$C40)</f>
        <v>4166.6666666666661</v>
      </c>
      <c r="L40" s="28">
        <f ca="1">_xll.DBRW($B$15,$I$27,$N$27,$N$28,$D40,L$30,$C40)</f>
        <v>4166.6666666666661</v>
      </c>
      <c r="M40" s="28">
        <f ca="1">_xll.DBRW($B$15,$I$27,$N$27,$N$28,$D40,M$30,$C40)</f>
        <v>4166.6666666666661</v>
      </c>
      <c r="N40" s="28">
        <f ca="1">_xll.DBRW($B$15,$I$27,$N$27,$N$28,$D40,N$30,$C40)</f>
        <v>4166.6666666666661</v>
      </c>
      <c r="O40" s="28">
        <f ca="1">_xll.DBRW($B$15,$I$27,$N$27,$N$28,$D40,O$30,$C40)</f>
        <v>4166.6666666666661</v>
      </c>
      <c r="P40" s="28">
        <f ca="1">_xll.DBRW($B$15,$I$27,$N$27,$N$28,$D40,P$30,$C40)</f>
        <v>4166.6666666666661</v>
      </c>
      <c r="Q40" s="28">
        <f ca="1">_xll.DBRW($B$15,$I$27,$N$27,$N$28,$D40,Q$30,$C40)</f>
        <v>4166.6666666666661</v>
      </c>
      <c r="R40" s="28">
        <f ca="1">_xll.DBRW($B$15,$I$27,$N$27,$N$28,$D40,R$30,$C40)</f>
        <v>4166.6666666666661</v>
      </c>
      <c r="S40" s="28">
        <f ca="1">_xll.DBRW($B$15,$I$27,$N$27,$N$28,$D40,S$30,$C40)</f>
        <v>4166.6666666666661</v>
      </c>
      <c r="T40" s="28">
        <f ca="1">_xll.DBRW($B$15,$I$27,$N$27,$N$28,$D40,T$30,$C40)</f>
        <v>4166.6666666666661</v>
      </c>
      <c r="U40" s="29">
        <f ca="1">_xll.DBRW($B$15,$I$27,$N$27,$N$28,$D40,U$30,$C40)</f>
        <v>49999.999999999978</v>
      </c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</row>
    <row r="41" spans="1:1000" customFormat="1" ht="12.75" x14ac:dyDescent="0.2">
      <c r="A41" s="27" t="str">
        <f ca="1">_xll.ELLEV($B$8,$D41)&amp;IF(OFFSET(H41,1,0)="","_Bottom","")</f>
        <v>0</v>
      </c>
      <c r="B41" s="3" t="str">
        <f ca="1">_xll.DBR($D$3,$I$27,$N$27,$N$28,$D41,"Name")</f>
        <v>Keaton, Diane</v>
      </c>
      <c r="C41" s="3" t="str">
        <f t="shared" ca="1" si="0"/>
        <v>Gross Pay</v>
      </c>
      <c r="D41" s="3" t="s">
        <v>40</v>
      </c>
      <c r="E41" s="3"/>
      <c r="F41" s="9"/>
      <c r="G41" s="50" t="str">
        <f t="shared" ca="1" si="1"/>
        <v/>
      </c>
      <c r="H41" s="54" t="str">
        <f t="shared" ca="1" si="2"/>
        <v>100246009-Keaton, Diane</v>
      </c>
      <c r="I41" s="28">
        <f ca="1">_xll.DBRW($B$15,$I$27,$N$27,$N$28,$D41,I$30,$C41)</f>
        <v>3750</v>
      </c>
      <c r="J41" s="28">
        <f ca="1">_xll.DBRW($B$15,$I$27,$N$27,$N$28,$D41,J$30,$C41)</f>
        <v>3750</v>
      </c>
      <c r="K41" s="28">
        <f ca="1">_xll.DBRW($B$15,$I$27,$N$27,$N$28,$D41,K$30,$C41)</f>
        <v>3750</v>
      </c>
      <c r="L41" s="28">
        <f ca="1">_xll.DBRW($B$15,$I$27,$N$27,$N$28,$D41,L$30,$C41)</f>
        <v>3750</v>
      </c>
      <c r="M41" s="28">
        <f ca="1">_xll.DBRW($B$15,$I$27,$N$27,$N$28,$D41,M$30,$C41)</f>
        <v>3750</v>
      </c>
      <c r="N41" s="28">
        <f ca="1">_xll.DBRW($B$15,$I$27,$N$27,$N$28,$D41,N$30,$C41)</f>
        <v>3750</v>
      </c>
      <c r="O41" s="28">
        <f ca="1">_xll.DBRW($B$15,$I$27,$N$27,$N$28,$D41,O$30,$C41)</f>
        <v>3750</v>
      </c>
      <c r="P41" s="28">
        <f ca="1">_xll.DBRW($B$15,$I$27,$N$27,$N$28,$D41,P$30,$C41)</f>
        <v>3750</v>
      </c>
      <c r="Q41" s="28">
        <f ca="1">_xll.DBRW($B$15,$I$27,$N$27,$N$28,$D41,Q$30,$C41)</f>
        <v>3750</v>
      </c>
      <c r="R41" s="28">
        <f ca="1">_xll.DBRW($B$15,$I$27,$N$27,$N$28,$D41,R$30,$C41)</f>
        <v>3750</v>
      </c>
      <c r="S41" s="28">
        <f ca="1">_xll.DBRW($B$15,$I$27,$N$27,$N$28,$D41,S$30,$C41)</f>
        <v>3750</v>
      </c>
      <c r="T41" s="28">
        <f ca="1">_xll.DBRW($B$15,$I$27,$N$27,$N$28,$D41,T$30,$C41)</f>
        <v>3750</v>
      </c>
      <c r="U41" s="29">
        <f ca="1">_xll.DBRW($B$15,$I$27,$N$27,$N$28,$D41,U$30,$C41)</f>
        <v>45000</v>
      </c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35"/>
      <c r="FI41" s="35"/>
      <c r="FJ41" s="35"/>
      <c r="FK41" s="35"/>
      <c r="FL41" s="35"/>
      <c r="FM41" s="35"/>
      <c r="FN41" s="35"/>
      <c r="FO41" s="35"/>
      <c r="FP41" s="35"/>
      <c r="FQ41" s="35"/>
      <c r="FR41" s="35"/>
      <c r="FS41" s="35"/>
      <c r="FT41" s="35"/>
      <c r="FU41" s="35"/>
      <c r="FV41" s="35"/>
      <c r="FW41" s="35"/>
      <c r="FX41" s="35"/>
      <c r="FY41" s="35"/>
      <c r="FZ41" s="35"/>
      <c r="GA41" s="35"/>
      <c r="GB41" s="35"/>
      <c r="GC41" s="35"/>
      <c r="GD41" s="35"/>
      <c r="GE41" s="35"/>
      <c r="GF41" s="35"/>
      <c r="GG41" s="35"/>
      <c r="GH41" s="35"/>
      <c r="GI41" s="35"/>
      <c r="GJ41" s="35"/>
      <c r="GK41" s="35"/>
      <c r="GL41" s="35"/>
      <c r="GM41" s="35"/>
      <c r="GN41" s="35"/>
      <c r="GO41" s="35"/>
      <c r="GP41" s="35"/>
      <c r="GQ41" s="35"/>
      <c r="GR41" s="35"/>
      <c r="GS41" s="35"/>
      <c r="GT41" s="35"/>
      <c r="GU41" s="35"/>
      <c r="GV41" s="35"/>
      <c r="GW41" s="35"/>
      <c r="GX41" s="35"/>
      <c r="GY41" s="35"/>
      <c r="GZ41" s="35"/>
      <c r="HA41" s="35"/>
      <c r="HB41" s="35"/>
      <c r="HC41" s="35"/>
      <c r="HD41" s="35"/>
      <c r="HE41" s="35"/>
      <c r="HF41" s="35"/>
      <c r="HG41" s="35"/>
      <c r="HH41" s="35"/>
      <c r="HI41" s="35"/>
      <c r="HJ41" s="35"/>
      <c r="HK41" s="35"/>
      <c r="HL41" s="35"/>
      <c r="HM41" s="35"/>
      <c r="HN41" s="35"/>
      <c r="HO41" s="35"/>
      <c r="HP41" s="35"/>
      <c r="HQ41" s="35"/>
      <c r="HR41" s="35"/>
      <c r="HS41" s="35"/>
      <c r="HT41" s="35"/>
      <c r="HU41" s="35"/>
      <c r="HV41" s="35"/>
      <c r="HW41" s="35"/>
      <c r="HX41" s="35"/>
      <c r="HY41" s="35"/>
      <c r="HZ41" s="35"/>
      <c r="IA41" s="35"/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  <c r="OT41" s="35"/>
      <c r="OU41" s="35"/>
      <c r="OV41" s="35"/>
      <c r="OW41" s="35"/>
      <c r="OX41" s="35"/>
      <c r="OY41" s="35"/>
      <c r="OZ41" s="35"/>
      <c r="PA41" s="35"/>
      <c r="PB41" s="35"/>
      <c r="PC41" s="35"/>
      <c r="PD41" s="35"/>
      <c r="PE41" s="35"/>
      <c r="PF41" s="35"/>
      <c r="PG41" s="35"/>
      <c r="PH41" s="35"/>
      <c r="PI41" s="35"/>
      <c r="PJ41" s="35"/>
      <c r="PK41" s="35"/>
      <c r="PL41" s="35"/>
      <c r="PM41" s="35"/>
      <c r="PN41" s="35"/>
      <c r="PO41" s="35"/>
      <c r="PP41" s="35"/>
      <c r="PQ41" s="35"/>
      <c r="PR41" s="35"/>
      <c r="PS41" s="35"/>
      <c r="PT41" s="35"/>
      <c r="PU41" s="35"/>
      <c r="PV41" s="35"/>
      <c r="PW41" s="35"/>
      <c r="PX41" s="35"/>
      <c r="PY41" s="35"/>
      <c r="PZ41" s="35"/>
      <c r="QA41" s="35"/>
      <c r="QB41" s="35"/>
      <c r="QC41" s="35"/>
      <c r="QD41" s="35"/>
      <c r="QE41" s="35"/>
      <c r="QF41" s="35"/>
      <c r="QG41" s="35"/>
      <c r="QH41" s="35"/>
      <c r="QI41" s="35"/>
      <c r="QJ41" s="35"/>
      <c r="QK41" s="35"/>
      <c r="QL41" s="35"/>
      <c r="QM41" s="35"/>
      <c r="QN41" s="35"/>
      <c r="QO41" s="35"/>
      <c r="QP41" s="35"/>
      <c r="QQ41" s="35"/>
      <c r="QR41" s="35"/>
      <c r="QS41" s="35"/>
      <c r="QT41" s="35"/>
      <c r="QU41" s="35"/>
      <c r="QV41" s="35"/>
      <c r="QW41" s="35"/>
      <c r="QX41" s="35"/>
      <c r="QY41" s="35"/>
      <c r="QZ41" s="35"/>
      <c r="RA41" s="35"/>
      <c r="RB41" s="35"/>
      <c r="RC41" s="35"/>
      <c r="RD41" s="35"/>
      <c r="RE41" s="35"/>
      <c r="RF41" s="35"/>
      <c r="RG41" s="35"/>
      <c r="RH41" s="35"/>
      <c r="RI41" s="35"/>
      <c r="RJ41" s="35"/>
      <c r="RK41" s="35"/>
      <c r="RL41" s="35"/>
      <c r="RM41" s="35"/>
      <c r="RN41" s="35"/>
      <c r="RO41" s="35"/>
      <c r="RP41" s="35"/>
      <c r="RQ41" s="35"/>
      <c r="RR41" s="35"/>
      <c r="RS41" s="35"/>
      <c r="RT41" s="35"/>
      <c r="RU41" s="35"/>
      <c r="RV41" s="35"/>
      <c r="RW41" s="35"/>
      <c r="RX41" s="35"/>
      <c r="RY41" s="35"/>
      <c r="RZ41" s="35"/>
      <c r="SA41" s="35"/>
      <c r="SB41" s="35"/>
      <c r="SC41" s="35"/>
      <c r="SD41" s="35"/>
      <c r="SE41" s="35"/>
      <c r="SF41" s="35"/>
      <c r="SG41" s="35"/>
      <c r="SH41" s="35"/>
      <c r="SI41" s="35"/>
      <c r="SJ41" s="35"/>
      <c r="SK41" s="35"/>
      <c r="SL41" s="35"/>
      <c r="SM41" s="35"/>
      <c r="SN41" s="35"/>
      <c r="SO41" s="35"/>
      <c r="SP41" s="35"/>
      <c r="SQ41" s="35"/>
      <c r="SR41" s="35"/>
      <c r="SS41" s="35"/>
      <c r="ST41" s="35"/>
      <c r="SU41" s="35"/>
      <c r="SV41" s="35"/>
      <c r="SW41" s="35"/>
      <c r="SX41" s="35"/>
      <c r="SY41" s="35"/>
      <c r="SZ41" s="35"/>
      <c r="TA41" s="35"/>
      <c r="TB41" s="35"/>
      <c r="TC41" s="35"/>
      <c r="TD41" s="35"/>
      <c r="TE41" s="35"/>
      <c r="TF41" s="35"/>
      <c r="TG41" s="35"/>
      <c r="TH41" s="35"/>
      <c r="TI41" s="35"/>
      <c r="TJ41" s="35"/>
      <c r="TK41" s="35"/>
      <c r="TL41" s="35"/>
      <c r="TM41" s="35"/>
      <c r="TN41" s="35"/>
      <c r="TO41" s="35"/>
      <c r="TP41" s="35"/>
      <c r="TQ41" s="35"/>
      <c r="TR41" s="35"/>
      <c r="TS41" s="35"/>
      <c r="TT41" s="35"/>
      <c r="TU41" s="35"/>
      <c r="TV41" s="35"/>
      <c r="TW41" s="35"/>
      <c r="TX41" s="35"/>
      <c r="TY41" s="35"/>
      <c r="TZ41" s="35"/>
      <c r="UA41" s="35"/>
      <c r="UB41" s="35"/>
      <c r="UC41" s="35"/>
      <c r="UD41" s="35"/>
      <c r="UE41" s="35"/>
      <c r="UF41" s="35"/>
      <c r="UG41" s="35"/>
      <c r="UH41" s="35"/>
      <c r="UI41" s="35"/>
      <c r="UJ41" s="35"/>
      <c r="UK41" s="35"/>
      <c r="UL41" s="35"/>
      <c r="UM41" s="35"/>
      <c r="UN41" s="35"/>
      <c r="UO41" s="35"/>
      <c r="UP41" s="35"/>
      <c r="UQ41" s="35"/>
      <c r="UR41" s="35"/>
      <c r="US41" s="35"/>
      <c r="UT41" s="35"/>
      <c r="UU41" s="35"/>
      <c r="UV41" s="35"/>
      <c r="UW41" s="35"/>
      <c r="UX41" s="35"/>
      <c r="UY41" s="35"/>
      <c r="UZ41" s="35"/>
      <c r="VA41" s="35"/>
      <c r="VB41" s="35"/>
      <c r="VC41" s="35"/>
      <c r="VD41" s="35"/>
      <c r="VE41" s="35"/>
      <c r="VF41" s="35"/>
      <c r="VG41" s="35"/>
      <c r="VH41" s="35"/>
      <c r="VI41" s="35"/>
      <c r="VJ41" s="35"/>
      <c r="VK41" s="35"/>
      <c r="VL41" s="35"/>
      <c r="VM41" s="35"/>
      <c r="VN41" s="35"/>
      <c r="VO41" s="35"/>
      <c r="VP41" s="35"/>
      <c r="VQ41" s="35"/>
      <c r="VR41" s="35"/>
      <c r="VS41" s="35"/>
      <c r="VT41" s="35"/>
      <c r="VU41" s="35"/>
      <c r="VV41" s="35"/>
      <c r="VW41" s="35"/>
      <c r="VX41" s="35"/>
      <c r="VY41" s="35"/>
      <c r="VZ41" s="35"/>
      <c r="WA41" s="35"/>
      <c r="WB41" s="35"/>
      <c r="WC41" s="35"/>
      <c r="WD41" s="35"/>
      <c r="WE41" s="35"/>
      <c r="WF41" s="35"/>
      <c r="WG41" s="35"/>
      <c r="WH41" s="35"/>
      <c r="WI41" s="35"/>
      <c r="WJ41" s="35"/>
      <c r="WK41" s="35"/>
      <c r="WL41" s="35"/>
      <c r="WM41" s="35"/>
      <c r="WN41" s="35"/>
      <c r="WO41" s="35"/>
      <c r="WP41" s="35"/>
      <c r="WQ41" s="35"/>
      <c r="WR41" s="35"/>
      <c r="WS41" s="35"/>
      <c r="WT41" s="35"/>
      <c r="WU41" s="35"/>
      <c r="WV41" s="35"/>
      <c r="WW41" s="35"/>
      <c r="WX41" s="35"/>
      <c r="WY41" s="35"/>
      <c r="WZ41" s="35"/>
      <c r="XA41" s="35"/>
      <c r="XB41" s="35"/>
      <c r="XC41" s="35"/>
      <c r="XD41" s="35"/>
      <c r="XE41" s="35"/>
      <c r="XF41" s="35"/>
      <c r="XG41" s="35"/>
      <c r="XH41" s="35"/>
      <c r="XI41" s="35"/>
      <c r="XJ41" s="35"/>
      <c r="XK41" s="35"/>
      <c r="XL41" s="35"/>
      <c r="XM41" s="35"/>
      <c r="XN41" s="35"/>
      <c r="XO41" s="35"/>
      <c r="XP41" s="35"/>
      <c r="XQ41" s="35"/>
      <c r="XR41" s="35"/>
      <c r="XS41" s="35"/>
      <c r="XT41" s="35"/>
      <c r="XU41" s="35"/>
      <c r="XV41" s="35"/>
      <c r="XW41" s="35"/>
      <c r="XX41" s="35"/>
      <c r="XY41" s="35"/>
      <c r="XZ41" s="35"/>
      <c r="YA41" s="35"/>
      <c r="YB41" s="35"/>
      <c r="YC41" s="35"/>
      <c r="YD41" s="35"/>
      <c r="YE41" s="35"/>
      <c r="YF41" s="35"/>
      <c r="YG41" s="35"/>
      <c r="YH41" s="35"/>
      <c r="YI41" s="35"/>
      <c r="YJ41" s="35"/>
      <c r="YK41" s="35"/>
      <c r="YL41" s="35"/>
      <c r="YM41" s="35"/>
      <c r="YN41" s="35"/>
      <c r="YO41" s="35"/>
      <c r="YP41" s="35"/>
      <c r="YQ41" s="35"/>
      <c r="YR41" s="35"/>
      <c r="YS41" s="35"/>
      <c r="YT41" s="35"/>
      <c r="YU41" s="35"/>
      <c r="YV41" s="35"/>
      <c r="YW41" s="35"/>
      <c r="YX41" s="35"/>
      <c r="YY41" s="35"/>
      <c r="YZ41" s="35"/>
      <c r="ZA41" s="35"/>
      <c r="ZB41" s="35"/>
      <c r="ZC41" s="35"/>
      <c r="ZD41" s="35"/>
      <c r="ZE41" s="35"/>
      <c r="ZF41" s="35"/>
      <c r="ZG41" s="35"/>
      <c r="ZH41" s="35"/>
      <c r="ZI41" s="35"/>
      <c r="ZJ41" s="35"/>
      <c r="ZK41" s="35"/>
      <c r="ZL41" s="35"/>
      <c r="ZM41" s="35"/>
      <c r="ZN41" s="35"/>
      <c r="ZO41" s="35"/>
      <c r="ZP41" s="35"/>
      <c r="ZQ41" s="35"/>
      <c r="ZR41" s="35"/>
      <c r="ZS41" s="35"/>
      <c r="ZT41" s="35"/>
      <c r="ZU41" s="35"/>
      <c r="ZV41" s="35"/>
      <c r="ZW41" s="35"/>
      <c r="ZX41" s="35"/>
      <c r="ZY41" s="35"/>
      <c r="ZZ41" s="35"/>
      <c r="AAA41" s="35"/>
      <c r="AAB41" s="35"/>
      <c r="AAC41" s="35"/>
      <c r="AAD41" s="35"/>
      <c r="AAE41" s="35"/>
      <c r="AAF41" s="35"/>
      <c r="AAG41" s="35"/>
      <c r="AAH41" s="35"/>
      <c r="AAI41" s="35"/>
      <c r="AAJ41" s="35"/>
      <c r="AAK41" s="35"/>
      <c r="AAL41" s="35"/>
      <c r="AAM41" s="35"/>
      <c r="AAN41" s="35"/>
      <c r="AAO41" s="35"/>
      <c r="AAP41" s="35"/>
      <c r="AAQ41" s="35"/>
      <c r="AAR41" s="35"/>
      <c r="AAS41" s="35"/>
      <c r="AAT41" s="35"/>
      <c r="AAU41" s="35"/>
      <c r="AAV41" s="35"/>
      <c r="AAW41" s="35"/>
      <c r="AAX41" s="35"/>
      <c r="AAY41" s="35"/>
      <c r="AAZ41" s="35"/>
      <c r="ABA41" s="35"/>
      <c r="ABB41" s="35"/>
      <c r="ABC41" s="35"/>
      <c r="ABD41" s="35"/>
      <c r="ABE41" s="35"/>
      <c r="ABF41" s="35"/>
      <c r="ABG41" s="35"/>
      <c r="ABH41" s="35"/>
      <c r="ABI41" s="35"/>
      <c r="ABJ41" s="35"/>
      <c r="ABK41" s="35"/>
      <c r="ABL41" s="35"/>
      <c r="ABM41" s="35"/>
      <c r="ABN41" s="35"/>
      <c r="ABO41" s="35"/>
      <c r="ABP41" s="35"/>
      <c r="ABQ41" s="35"/>
      <c r="ABR41" s="35"/>
      <c r="ABS41" s="35"/>
      <c r="ABT41" s="35"/>
      <c r="ABU41" s="35"/>
      <c r="ABV41" s="35"/>
      <c r="ABW41" s="35"/>
      <c r="ABX41" s="35"/>
      <c r="ABY41" s="35"/>
      <c r="ABZ41" s="35"/>
      <c r="ACA41" s="35"/>
      <c r="ACB41" s="35"/>
      <c r="ACC41" s="35"/>
      <c r="ACD41" s="35"/>
      <c r="ACE41" s="35"/>
      <c r="ACF41" s="35"/>
      <c r="ACG41" s="35"/>
      <c r="ACH41" s="35"/>
      <c r="ACI41" s="35"/>
      <c r="ACJ41" s="35"/>
      <c r="ACK41" s="35"/>
      <c r="ACL41" s="35"/>
      <c r="ACM41" s="35"/>
      <c r="ACN41" s="35"/>
      <c r="ACO41" s="35"/>
      <c r="ACP41" s="35"/>
      <c r="ACQ41" s="35"/>
      <c r="ACR41" s="35"/>
      <c r="ACS41" s="35"/>
      <c r="ACT41" s="35"/>
      <c r="ACU41" s="35"/>
      <c r="ACV41" s="35"/>
      <c r="ACW41" s="35"/>
      <c r="ACX41" s="35"/>
      <c r="ACY41" s="35"/>
      <c r="ACZ41" s="35"/>
      <c r="ADA41" s="35"/>
      <c r="ADB41" s="35"/>
      <c r="ADC41" s="35"/>
      <c r="ADD41" s="35"/>
      <c r="ADE41" s="35"/>
      <c r="ADF41" s="35"/>
      <c r="ADG41" s="35"/>
      <c r="ADH41" s="35"/>
      <c r="ADI41" s="35"/>
      <c r="ADJ41" s="35"/>
      <c r="ADK41" s="35"/>
      <c r="ADL41" s="35"/>
      <c r="ADM41" s="35"/>
      <c r="ADN41" s="35"/>
      <c r="ADO41" s="35"/>
      <c r="ADP41" s="35"/>
      <c r="ADQ41" s="35"/>
      <c r="ADR41" s="35"/>
      <c r="ADS41" s="35"/>
      <c r="ADT41" s="35"/>
      <c r="ADU41" s="35"/>
      <c r="ADV41" s="35"/>
      <c r="ADW41" s="35"/>
      <c r="ADX41" s="35"/>
      <c r="ADY41" s="35"/>
      <c r="ADZ41" s="35"/>
      <c r="AEA41" s="35"/>
      <c r="AEB41" s="35"/>
      <c r="AEC41" s="35"/>
      <c r="AED41" s="35"/>
      <c r="AEE41" s="35"/>
      <c r="AEF41" s="35"/>
      <c r="AEG41" s="35"/>
      <c r="AEH41" s="35"/>
      <c r="AEI41" s="35"/>
      <c r="AEJ41" s="35"/>
      <c r="AEK41" s="35"/>
      <c r="AEL41" s="35"/>
      <c r="AEM41" s="35"/>
      <c r="AEN41" s="35"/>
      <c r="AEO41" s="35"/>
      <c r="AEP41" s="35"/>
      <c r="AEQ41" s="35"/>
      <c r="AER41" s="35"/>
      <c r="AES41" s="35"/>
      <c r="AET41" s="35"/>
      <c r="AEU41" s="35"/>
      <c r="AEV41" s="35"/>
      <c r="AEW41" s="35"/>
      <c r="AEX41" s="35"/>
      <c r="AEY41" s="35"/>
      <c r="AEZ41" s="35"/>
      <c r="AFA41" s="35"/>
      <c r="AFB41" s="35"/>
      <c r="AFC41" s="35"/>
      <c r="AFD41" s="35"/>
      <c r="AFE41" s="35"/>
      <c r="AFF41" s="35"/>
      <c r="AFG41" s="35"/>
      <c r="AFH41" s="35"/>
      <c r="AFI41" s="35"/>
      <c r="AFJ41" s="35"/>
      <c r="AFK41" s="35"/>
      <c r="AFL41" s="35"/>
      <c r="AFM41" s="35"/>
      <c r="AFN41" s="35"/>
      <c r="AFO41" s="35"/>
      <c r="AFP41" s="35"/>
      <c r="AFQ41" s="35"/>
      <c r="AFR41" s="35"/>
      <c r="AFS41" s="35"/>
      <c r="AFT41" s="35"/>
      <c r="AFU41" s="35"/>
      <c r="AFV41" s="35"/>
      <c r="AFW41" s="35"/>
      <c r="AFX41" s="35"/>
      <c r="AFY41" s="35"/>
      <c r="AFZ41" s="35"/>
      <c r="AGA41" s="35"/>
      <c r="AGB41" s="35"/>
      <c r="AGC41" s="35"/>
      <c r="AGD41" s="35"/>
      <c r="AGE41" s="35"/>
      <c r="AGF41" s="35"/>
      <c r="AGG41" s="35"/>
      <c r="AGH41" s="35"/>
      <c r="AGI41" s="35"/>
      <c r="AGJ41" s="35"/>
      <c r="AGK41" s="35"/>
      <c r="AGL41" s="35"/>
      <c r="AGM41" s="35"/>
      <c r="AGN41" s="35"/>
      <c r="AGO41" s="35"/>
      <c r="AGP41" s="35"/>
      <c r="AGQ41" s="35"/>
      <c r="AGR41" s="35"/>
      <c r="AGS41" s="35"/>
      <c r="AGT41" s="35"/>
      <c r="AGU41" s="35"/>
      <c r="AGV41" s="35"/>
      <c r="AGW41" s="35"/>
      <c r="AGX41" s="35"/>
      <c r="AGY41" s="35"/>
      <c r="AGZ41" s="35"/>
      <c r="AHA41" s="35"/>
      <c r="AHB41" s="35"/>
      <c r="AHC41" s="35"/>
      <c r="AHD41" s="35"/>
      <c r="AHE41" s="35"/>
      <c r="AHF41" s="35"/>
      <c r="AHG41" s="35"/>
      <c r="AHH41" s="35"/>
      <c r="AHI41" s="35"/>
      <c r="AHJ41" s="35"/>
      <c r="AHK41" s="35"/>
      <c r="AHL41" s="35"/>
      <c r="AHM41" s="35"/>
      <c r="AHN41" s="35"/>
      <c r="AHO41" s="35"/>
      <c r="AHP41" s="35"/>
      <c r="AHQ41" s="35"/>
      <c r="AHR41" s="35"/>
      <c r="AHS41" s="35"/>
      <c r="AHT41" s="35"/>
      <c r="AHU41" s="35"/>
      <c r="AHV41" s="35"/>
      <c r="AHW41" s="35"/>
      <c r="AHX41" s="35"/>
      <c r="AHY41" s="35"/>
      <c r="AHZ41" s="35"/>
      <c r="AIA41" s="35"/>
      <c r="AIB41" s="35"/>
      <c r="AIC41" s="35"/>
      <c r="AID41" s="35"/>
      <c r="AIE41" s="35"/>
      <c r="AIF41" s="35"/>
      <c r="AIG41" s="35"/>
      <c r="AIH41" s="35"/>
      <c r="AII41" s="35"/>
      <c r="AIJ41" s="35"/>
      <c r="AIK41" s="35"/>
      <c r="AIL41" s="35"/>
      <c r="AIM41" s="35"/>
      <c r="AIN41" s="35"/>
      <c r="AIO41" s="35"/>
      <c r="AIP41" s="35"/>
      <c r="AIQ41" s="35"/>
      <c r="AIR41" s="35"/>
      <c r="AIS41" s="35"/>
      <c r="AIT41" s="35"/>
      <c r="AIU41" s="35"/>
      <c r="AIV41" s="35"/>
      <c r="AIW41" s="35"/>
      <c r="AIX41" s="35"/>
      <c r="AIY41" s="35"/>
      <c r="AIZ41" s="35"/>
      <c r="AJA41" s="35"/>
      <c r="AJB41" s="35"/>
      <c r="AJC41" s="35"/>
      <c r="AJD41" s="35"/>
      <c r="AJE41" s="35"/>
      <c r="AJF41" s="35"/>
      <c r="AJG41" s="35"/>
      <c r="AJH41" s="35"/>
      <c r="AJI41" s="35"/>
      <c r="AJJ41" s="35"/>
      <c r="AJK41" s="35"/>
      <c r="AJL41" s="35"/>
      <c r="AJM41" s="35"/>
      <c r="AJN41" s="35"/>
      <c r="AJO41" s="35"/>
      <c r="AJP41" s="35"/>
      <c r="AJQ41" s="35"/>
      <c r="AJR41" s="35"/>
      <c r="AJS41" s="35"/>
      <c r="AJT41" s="35"/>
      <c r="AJU41" s="35"/>
      <c r="AJV41" s="35"/>
      <c r="AJW41" s="35"/>
      <c r="AJX41" s="35"/>
      <c r="AJY41" s="35"/>
      <c r="AJZ41" s="35"/>
      <c r="AKA41" s="35"/>
      <c r="AKB41" s="35"/>
      <c r="AKC41" s="35"/>
      <c r="AKD41" s="35"/>
      <c r="AKE41" s="35"/>
      <c r="AKF41" s="35"/>
      <c r="AKG41" s="35"/>
      <c r="AKH41" s="35"/>
      <c r="AKI41" s="35"/>
      <c r="AKJ41" s="35"/>
      <c r="AKK41" s="35"/>
      <c r="AKL41" s="35"/>
      <c r="AKM41" s="35"/>
      <c r="AKN41" s="35"/>
      <c r="AKO41" s="35"/>
      <c r="AKP41" s="35"/>
      <c r="AKQ41" s="35"/>
      <c r="AKR41" s="35"/>
      <c r="AKS41" s="35"/>
      <c r="AKT41" s="35"/>
      <c r="AKU41" s="35"/>
      <c r="AKV41" s="35"/>
      <c r="AKW41" s="35"/>
      <c r="AKX41" s="35"/>
      <c r="AKY41" s="35"/>
      <c r="AKZ41" s="35"/>
      <c r="ALA41" s="35"/>
      <c r="ALB41" s="35"/>
      <c r="ALC41" s="35"/>
      <c r="ALD41" s="35"/>
      <c r="ALE41" s="35"/>
      <c r="ALF41" s="35"/>
      <c r="ALG41" s="35"/>
      <c r="ALH41" s="35"/>
      <c r="ALI41" s="35"/>
      <c r="ALJ41" s="35"/>
      <c r="ALK41" s="35"/>
      <c r="ALL41" s="35"/>
    </row>
    <row r="42" spans="1:1000" customFormat="1" ht="12.75" x14ac:dyDescent="0.2">
      <c r="A42" s="27" t="str">
        <f ca="1">_xll.ELLEV($B$8,$D42)&amp;IF(OFFSET(H42,1,0)="","_Bottom","")</f>
        <v>0</v>
      </c>
      <c r="B42" s="3" t="str">
        <f ca="1">_xll.DBR($D$3,$I$27,$N$27,$N$28,$D42,"Name")</f>
        <v>Pacino, Al</v>
      </c>
      <c r="C42" s="3" t="str">
        <f t="shared" ca="1" si="0"/>
        <v>Gross Pay</v>
      </c>
      <c r="D42" s="3" t="s">
        <v>41</v>
      </c>
      <c r="E42" s="3"/>
      <c r="F42" s="9"/>
      <c r="G42" s="50" t="str">
        <f t="shared" ca="1" si="1"/>
        <v/>
      </c>
      <c r="H42" s="54" t="str">
        <f t="shared" ca="1" si="2"/>
        <v>100246010-Pacino, Al</v>
      </c>
      <c r="I42" s="28">
        <f ca="1">_xll.DBRW($B$15,$I$27,$N$27,$N$28,$D42,I$30,$C42)</f>
        <v>10000</v>
      </c>
      <c r="J42" s="28">
        <f ca="1">_xll.DBRW($B$15,$I$27,$N$27,$N$28,$D42,J$30,$C42)</f>
        <v>10000</v>
      </c>
      <c r="K42" s="28">
        <f ca="1">_xll.DBRW($B$15,$I$27,$N$27,$N$28,$D42,K$30,$C42)</f>
        <v>10000</v>
      </c>
      <c r="L42" s="28">
        <f ca="1">_xll.DBRW($B$15,$I$27,$N$27,$N$28,$D42,L$30,$C42)</f>
        <v>10000</v>
      </c>
      <c r="M42" s="28">
        <f ca="1">_xll.DBRW($B$15,$I$27,$N$27,$N$28,$D42,M$30,$C42)</f>
        <v>10000</v>
      </c>
      <c r="N42" s="28">
        <f ca="1">_xll.DBRW($B$15,$I$27,$N$27,$N$28,$D42,N$30,$C42)</f>
        <v>10000</v>
      </c>
      <c r="O42" s="28">
        <f ca="1">_xll.DBRW($B$15,$I$27,$N$27,$N$28,$D42,O$30,$C42)</f>
        <v>10000</v>
      </c>
      <c r="P42" s="28">
        <f ca="1">_xll.DBRW($B$15,$I$27,$N$27,$N$28,$D42,P$30,$C42)</f>
        <v>10000</v>
      </c>
      <c r="Q42" s="28">
        <f ca="1">_xll.DBRW($B$15,$I$27,$N$27,$N$28,$D42,Q$30,$C42)</f>
        <v>10000</v>
      </c>
      <c r="R42" s="28">
        <f ca="1">_xll.DBRW($B$15,$I$27,$N$27,$N$28,$D42,R$30,$C42)</f>
        <v>10000</v>
      </c>
      <c r="S42" s="28">
        <f ca="1">_xll.DBRW($B$15,$I$27,$N$27,$N$28,$D42,S$30,$C42)</f>
        <v>10000</v>
      </c>
      <c r="T42" s="28">
        <f ca="1">_xll.DBRW($B$15,$I$27,$N$27,$N$28,$D42,T$30,$C42)</f>
        <v>10000</v>
      </c>
      <c r="U42" s="29">
        <f ca="1">_xll.DBRW($B$15,$I$27,$N$27,$N$28,$D42,U$30,$C42)</f>
        <v>120000</v>
      </c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35"/>
      <c r="FI42" s="35"/>
      <c r="FJ42" s="35"/>
      <c r="FK42" s="35"/>
      <c r="FL42" s="35"/>
      <c r="FM42" s="35"/>
      <c r="FN42" s="35"/>
      <c r="FO42" s="35"/>
      <c r="FP42" s="35"/>
      <c r="FQ42" s="35"/>
      <c r="FR42" s="35"/>
      <c r="FS42" s="35"/>
      <c r="FT42" s="35"/>
      <c r="FU42" s="35"/>
      <c r="FV42" s="35"/>
      <c r="FW42" s="35"/>
      <c r="FX42" s="35"/>
      <c r="FY42" s="35"/>
      <c r="FZ42" s="35"/>
      <c r="GA42" s="35"/>
      <c r="GB42" s="35"/>
      <c r="GC42" s="35"/>
      <c r="GD42" s="35"/>
      <c r="GE42" s="35"/>
      <c r="GF42" s="35"/>
      <c r="GG42" s="35"/>
      <c r="GH42" s="35"/>
      <c r="GI42" s="35"/>
      <c r="GJ42" s="35"/>
      <c r="GK42" s="35"/>
      <c r="GL42" s="35"/>
      <c r="GM42" s="35"/>
      <c r="GN42" s="35"/>
      <c r="GO42" s="35"/>
      <c r="GP42" s="35"/>
      <c r="GQ42" s="35"/>
      <c r="GR42" s="35"/>
      <c r="GS42" s="35"/>
      <c r="GT42" s="35"/>
      <c r="GU42" s="35"/>
      <c r="GV42" s="35"/>
      <c r="GW42" s="35"/>
      <c r="GX42" s="35"/>
      <c r="GY42" s="35"/>
      <c r="GZ42" s="35"/>
      <c r="HA42" s="35"/>
      <c r="HB42" s="35"/>
      <c r="HC42" s="35"/>
      <c r="HD42" s="35"/>
      <c r="HE42" s="35"/>
      <c r="HF42" s="35"/>
      <c r="HG42" s="35"/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  <c r="NQ42" s="35"/>
      <c r="NR42" s="35"/>
      <c r="NS42" s="35"/>
      <c r="NT42" s="35"/>
      <c r="NU42" s="35"/>
      <c r="NV42" s="35"/>
      <c r="NW42" s="35"/>
      <c r="NX42" s="35"/>
      <c r="NY42" s="35"/>
      <c r="NZ42" s="35"/>
      <c r="OA42" s="35"/>
      <c r="OB42" s="35"/>
      <c r="OC42" s="35"/>
      <c r="OD42" s="35"/>
      <c r="OE42" s="35"/>
      <c r="OF42" s="35"/>
      <c r="OG42" s="35"/>
      <c r="OH42" s="35"/>
      <c r="OI42" s="35"/>
      <c r="OJ42" s="35"/>
      <c r="OK42" s="35"/>
      <c r="OL42" s="35"/>
      <c r="OM42" s="35"/>
      <c r="ON42" s="35"/>
      <c r="OO42" s="35"/>
      <c r="OP42" s="35"/>
      <c r="OQ42" s="35"/>
      <c r="OR42" s="35"/>
      <c r="OS42" s="35"/>
      <c r="OT42" s="35"/>
      <c r="OU42" s="35"/>
      <c r="OV42" s="35"/>
      <c r="OW42" s="35"/>
      <c r="OX42" s="35"/>
      <c r="OY42" s="35"/>
      <c r="OZ42" s="35"/>
      <c r="PA42" s="35"/>
      <c r="PB42" s="35"/>
      <c r="PC42" s="35"/>
      <c r="PD42" s="35"/>
      <c r="PE42" s="35"/>
      <c r="PF42" s="35"/>
      <c r="PG42" s="35"/>
      <c r="PH42" s="35"/>
      <c r="PI42" s="35"/>
      <c r="PJ42" s="35"/>
      <c r="PK42" s="35"/>
      <c r="PL42" s="35"/>
      <c r="PM42" s="35"/>
      <c r="PN42" s="35"/>
      <c r="PO42" s="35"/>
      <c r="PP42" s="35"/>
      <c r="PQ42" s="35"/>
      <c r="PR42" s="35"/>
      <c r="PS42" s="35"/>
      <c r="PT42" s="35"/>
      <c r="PU42" s="35"/>
      <c r="PV42" s="35"/>
      <c r="PW42" s="35"/>
      <c r="PX42" s="35"/>
      <c r="PY42" s="35"/>
      <c r="PZ42" s="35"/>
      <c r="QA42" s="35"/>
      <c r="QB42" s="35"/>
      <c r="QC42" s="35"/>
      <c r="QD42" s="35"/>
      <c r="QE42" s="35"/>
      <c r="QF42" s="35"/>
      <c r="QG42" s="35"/>
      <c r="QH42" s="35"/>
      <c r="QI42" s="35"/>
      <c r="QJ42" s="35"/>
      <c r="QK42" s="35"/>
      <c r="QL42" s="35"/>
      <c r="QM42" s="35"/>
      <c r="QN42" s="35"/>
      <c r="QO42" s="35"/>
      <c r="QP42" s="35"/>
      <c r="QQ42" s="35"/>
      <c r="QR42" s="35"/>
      <c r="QS42" s="35"/>
      <c r="QT42" s="35"/>
      <c r="QU42" s="35"/>
      <c r="QV42" s="35"/>
      <c r="QW42" s="35"/>
      <c r="QX42" s="35"/>
      <c r="QY42" s="35"/>
      <c r="QZ42" s="35"/>
      <c r="RA42" s="35"/>
      <c r="RB42" s="35"/>
      <c r="RC42" s="35"/>
      <c r="RD42" s="35"/>
      <c r="RE42" s="35"/>
      <c r="RF42" s="35"/>
      <c r="RG42" s="35"/>
      <c r="RH42" s="35"/>
      <c r="RI42" s="35"/>
      <c r="RJ42" s="35"/>
      <c r="RK42" s="35"/>
      <c r="RL42" s="35"/>
      <c r="RM42" s="35"/>
      <c r="RN42" s="35"/>
      <c r="RO42" s="35"/>
      <c r="RP42" s="35"/>
      <c r="RQ42" s="35"/>
      <c r="RR42" s="35"/>
      <c r="RS42" s="35"/>
      <c r="RT42" s="35"/>
      <c r="RU42" s="35"/>
      <c r="RV42" s="35"/>
      <c r="RW42" s="35"/>
      <c r="RX42" s="35"/>
      <c r="RY42" s="35"/>
      <c r="RZ42" s="35"/>
      <c r="SA42" s="35"/>
      <c r="SB42" s="35"/>
      <c r="SC42" s="35"/>
      <c r="SD42" s="35"/>
      <c r="SE42" s="35"/>
      <c r="SF42" s="35"/>
      <c r="SG42" s="35"/>
      <c r="SH42" s="35"/>
      <c r="SI42" s="35"/>
      <c r="SJ42" s="35"/>
      <c r="SK42" s="35"/>
      <c r="SL42" s="35"/>
      <c r="SM42" s="35"/>
      <c r="SN42" s="35"/>
      <c r="SO42" s="35"/>
      <c r="SP42" s="35"/>
      <c r="SQ42" s="35"/>
      <c r="SR42" s="35"/>
      <c r="SS42" s="35"/>
      <c r="ST42" s="35"/>
      <c r="SU42" s="35"/>
      <c r="SV42" s="35"/>
      <c r="SW42" s="35"/>
      <c r="SX42" s="35"/>
      <c r="SY42" s="35"/>
      <c r="SZ42" s="35"/>
      <c r="TA42" s="35"/>
      <c r="TB42" s="35"/>
      <c r="TC42" s="35"/>
      <c r="TD42" s="35"/>
      <c r="TE42" s="35"/>
      <c r="TF42" s="35"/>
      <c r="TG42" s="35"/>
      <c r="TH42" s="35"/>
      <c r="TI42" s="35"/>
      <c r="TJ42" s="35"/>
      <c r="TK42" s="35"/>
      <c r="TL42" s="35"/>
      <c r="TM42" s="35"/>
      <c r="TN42" s="35"/>
      <c r="TO42" s="35"/>
      <c r="TP42" s="35"/>
      <c r="TQ42" s="35"/>
      <c r="TR42" s="35"/>
      <c r="TS42" s="35"/>
      <c r="TT42" s="35"/>
      <c r="TU42" s="35"/>
      <c r="TV42" s="35"/>
      <c r="TW42" s="35"/>
      <c r="TX42" s="35"/>
      <c r="TY42" s="35"/>
      <c r="TZ42" s="35"/>
      <c r="UA42" s="35"/>
      <c r="UB42" s="35"/>
      <c r="UC42" s="35"/>
      <c r="UD42" s="35"/>
      <c r="UE42" s="35"/>
      <c r="UF42" s="35"/>
      <c r="UG42" s="35"/>
      <c r="UH42" s="35"/>
      <c r="UI42" s="35"/>
      <c r="UJ42" s="35"/>
      <c r="UK42" s="35"/>
      <c r="UL42" s="35"/>
      <c r="UM42" s="35"/>
      <c r="UN42" s="35"/>
      <c r="UO42" s="35"/>
      <c r="UP42" s="35"/>
      <c r="UQ42" s="35"/>
      <c r="UR42" s="35"/>
      <c r="US42" s="35"/>
      <c r="UT42" s="35"/>
      <c r="UU42" s="35"/>
      <c r="UV42" s="35"/>
      <c r="UW42" s="35"/>
      <c r="UX42" s="35"/>
      <c r="UY42" s="35"/>
      <c r="UZ42" s="35"/>
      <c r="VA42" s="35"/>
      <c r="VB42" s="35"/>
      <c r="VC42" s="35"/>
      <c r="VD42" s="35"/>
      <c r="VE42" s="35"/>
      <c r="VF42" s="35"/>
      <c r="VG42" s="35"/>
      <c r="VH42" s="35"/>
      <c r="VI42" s="35"/>
      <c r="VJ42" s="35"/>
      <c r="VK42" s="35"/>
      <c r="VL42" s="35"/>
      <c r="VM42" s="35"/>
      <c r="VN42" s="35"/>
      <c r="VO42" s="35"/>
      <c r="VP42" s="35"/>
      <c r="VQ42" s="35"/>
      <c r="VR42" s="35"/>
      <c r="VS42" s="35"/>
      <c r="VT42" s="35"/>
      <c r="VU42" s="35"/>
      <c r="VV42" s="35"/>
      <c r="VW42" s="35"/>
      <c r="VX42" s="35"/>
      <c r="VY42" s="35"/>
      <c r="VZ42" s="35"/>
      <c r="WA42" s="35"/>
      <c r="WB42" s="35"/>
      <c r="WC42" s="35"/>
      <c r="WD42" s="35"/>
      <c r="WE42" s="35"/>
      <c r="WF42" s="35"/>
      <c r="WG42" s="35"/>
      <c r="WH42" s="35"/>
      <c r="WI42" s="35"/>
      <c r="WJ42" s="35"/>
      <c r="WK42" s="35"/>
      <c r="WL42" s="35"/>
      <c r="WM42" s="35"/>
      <c r="WN42" s="35"/>
      <c r="WO42" s="35"/>
      <c r="WP42" s="35"/>
      <c r="WQ42" s="35"/>
      <c r="WR42" s="35"/>
      <c r="WS42" s="35"/>
      <c r="WT42" s="35"/>
      <c r="WU42" s="35"/>
      <c r="WV42" s="35"/>
      <c r="WW42" s="35"/>
      <c r="WX42" s="35"/>
      <c r="WY42" s="35"/>
      <c r="WZ42" s="35"/>
      <c r="XA42" s="35"/>
      <c r="XB42" s="35"/>
      <c r="XC42" s="35"/>
      <c r="XD42" s="35"/>
      <c r="XE42" s="35"/>
      <c r="XF42" s="35"/>
      <c r="XG42" s="35"/>
      <c r="XH42" s="35"/>
      <c r="XI42" s="35"/>
      <c r="XJ42" s="35"/>
      <c r="XK42" s="35"/>
      <c r="XL42" s="35"/>
      <c r="XM42" s="35"/>
      <c r="XN42" s="35"/>
      <c r="XO42" s="35"/>
      <c r="XP42" s="35"/>
      <c r="XQ42" s="35"/>
      <c r="XR42" s="35"/>
      <c r="XS42" s="35"/>
      <c r="XT42" s="35"/>
      <c r="XU42" s="35"/>
      <c r="XV42" s="35"/>
      <c r="XW42" s="35"/>
      <c r="XX42" s="35"/>
      <c r="XY42" s="35"/>
      <c r="XZ42" s="35"/>
      <c r="YA42" s="35"/>
      <c r="YB42" s="35"/>
      <c r="YC42" s="35"/>
      <c r="YD42" s="35"/>
      <c r="YE42" s="35"/>
      <c r="YF42" s="35"/>
      <c r="YG42" s="35"/>
      <c r="YH42" s="35"/>
      <c r="YI42" s="35"/>
      <c r="YJ42" s="35"/>
      <c r="YK42" s="35"/>
      <c r="YL42" s="35"/>
      <c r="YM42" s="35"/>
      <c r="YN42" s="35"/>
      <c r="YO42" s="35"/>
      <c r="YP42" s="35"/>
      <c r="YQ42" s="35"/>
      <c r="YR42" s="35"/>
      <c r="YS42" s="35"/>
      <c r="YT42" s="35"/>
      <c r="YU42" s="35"/>
      <c r="YV42" s="35"/>
      <c r="YW42" s="35"/>
      <c r="YX42" s="35"/>
      <c r="YY42" s="35"/>
      <c r="YZ42" s="35"/>
      <c r="ZA42" s="35"/>
      <c r="ZB42" s="35"/>
      <c r="ZC42" s="35"/>
      <c r="ZD42" s="35"/>
      <c r="ZE42" s="35"/>
      <c r="ZF42" s="35"/>
      <c r="ZG42" s="35"/>
      <c r="ZH42" s="35"/>
      <c r="ZI42" s="35"/>
      <c r="ZJ42" s="35"/>
      <c r="ZK42" s="35"/>
      <c r="ZL42" s="35"/>
      <c r="ZM42" s="35"/>
      <c r="ZN42" s="35"/>
      <c r="ZO42" s="35"/>
      <c r="ZP42" s="35"/>
      <c r="ZQ42" s="35"/>
      <c r="ZR42" s="35"/>
      <c r="ZS42" s="35"/>
      <c r="ZT42" s="35"/>
      <c r="ZU42" s="35"/>
      <c r="ZV42" s="35"/>
      <c r="ZW42" s="35"/>
      <c r="ZX42" s="35"/>
      <c r="ZY42" s="35"/>
      <c r="ZZ42" s="35"/>
      <c r="AAA42" s="35"/>
      <c r="AAB42" s="35"/>
      <c r="AAC42" s="35"/>
      <c r="AAD42" s="35"/>
      <c r="AAE42" s="35"/>
      <c r="AAF42" s="35"/>
      <c r="AAG42" s="35"/>
      <c r="AAH42" s="35"/>
      <c r="AAI42" s="35"/>
      <c r="AAJ42" s="35"/>
      <c r="AAK42" s="35"/>
      <c r="AAL42" s="35"/>
      <c r="AAM42" s="35"/>
      <c r="AAN42" s="35"/>
      <c r="AAO42" s="35"/>
      <c r="AAP42" s="35"/>
      <c r="AAQ42" s="35"/>
      <c r="AAR42" s="35"/>
      <c r="AAS42" s="35"/>
      <c r="AAT42" s="35"/>
      <c r="AAU42" s="35"/>
      <c r="AAV42" s="35"/>
      <c r="AAW42" s="35"/>
      <c r="AAX42" s="35"/>
      <c r="AAY42" s="35"/>
      <c r="AAZ42" s="35"/>
      <c r="ABA42" s="35"/>
      <c r="ABB42" s="35"/>
      <c r="ABC42" s="35"/>
      <c r="ABD42" s="35"/>
      <c r="ABE42" s="35"/>
      <c r="ABF42" s="35"/>
      <c r="ABG42" s="35"/>
      <c r="ABH42" s="35"/>
      <c r="ABI42" s="35"/>
      <c r="ABJ42" s="35"/>
      <c r="ABK42" s="35"/>
      <c r="ABL42" s="35"/>
      <c r="ABM42" s="35"/>
      <c r="ABN42" s="35"/>
      <c r="ABO42" s="35"/>
      <c r="ABP42" s="35"/>
      <c r="ABQ42" s="35"/>
      <c r="ABR42" s="35"/>
      <c r="ABS42" s="35"/>
      <c r="ABT42" s="35"/>
      <c r="ABU42" s="35"/>
      <c r="ABV42" s="35"/>
      <c r="ABW42" s="35"/>
      <c r="ABX42" s="35"/>
      <c r="ABY42" s="35"/>
      <c r="ABZ42" s="35"/>
      <c r="ACA42" s="35"/>
      <c r="ACB42" s="35"/>
      <c r="ACC42" s="35"/>
      <c r="ACD42" s="35"/>
      <c r="ACE42" s="35"/>
      <c r="ACF42" s="35"/>
      <c r="ACG42" s="35"/>
      <c r="ACH42" s="35"/>
      <c r="ACI42" s="35"/>
      <c r="ACJ42" s="35"/>
      <c r="ACK42" s="35"/>
      <c r="ACL42" s="35"/>
      <c r="ACM42" s="35"/>
      <c r="ACN42" s="35"/>
      <c r="ACO42" s="35"/>
      <c r="ACP42" s="35"/>
      <c r="ACQ42" s="35"/>
      <c r="ACR42" s="35"/>
      <c r="ACS42" s="35"/>
      <c r="ACT42" s="35"/>
      <c r="ACU42" s="35"/>
      <c r="ACV42" s="35"/>
      <c r="ACW42" s="35"/>
      <c r="ACX42" s="35"/>
      <c r="ACY42" s="35"/>
      <c r="ACZ42" s="35"/>
      <c r="ADA42" s="35"/>
      <c r="ADB42" s="35"/>
      <c r="ADC42" s="35"/>
      <c r="ADD42" s="35"/>
      <c r="ADE42" s="35"/>
      <c r="ADF42" s="35"/>
      <c r="ADG42" s="35"/>
      <c r="ADH42" s="35"/>
      <c r="ADI42" s="35"/>
      <c r="ADJ42" s="35"/>
      <c r="ADK42" s="35"/>
      <c r="ADL42" s="35"/>
      <c r="ADM42" s="35"/>
      <c r="ADN42" s="35"/>
      <c r="ADO42" s="35"/>
      <c r="ADP42" s="35"/>
      <c r="ADQ42" s="35"/>
      <c r="ADR42" s="35"/>
      <c r="ADS42" s="35"/>
      <c r="ADT42" s="35"/>
      <c r="ADU42" s="35"/>
      <c r="ADV42" s="35"/>
      <c r="ADW42" s="35"/>
      <c r="ADX42" s="35"/>
      <c r="ADY42" s="35"/>
      <c r="ADZ42" s="35"/>
      <c r="AEA42" s="35"/>
      <c r="AEB42" s="35"/>
      <c r="AEC42" s="35"/>
      <c r="AED42" s="35"/>
      <c r="AEE42" s="35"/>
      <c r="AEF42" s="35"/>
      <c r="AEG42" s="35"/>
      <c r="AEH42" s="35"/>
      <c r="AEI42" s="35"/>
      <c r="AEJ42" s="35"/>
      <c r="AEK42" s="35"/>
      <c r="AEL42" s="35"/>
      <c r="AEM42" s="35"/>
      <c r="AEN42" s="35"/>
      <c r="AEO42" s="35"/>
      <c r="AEP42" s="35"/>
      <c r="AEQ42" s="35"/>
      <c r="AER42" s="35"/>
      <c r="AES42" s="35"/>
      <c r="AET42" s="35"/>
      <c r="AEU42" s="35"/>
      <c r="AEV42" s="35"/>
      <c r="AEW42" s="35"/>
      <c r="AEX42" s="35"/>
      <c r="AEY42" s="35"/>
      <c r="AEZ42" s="35"/>
      <c r="AFA42" s="35"/>
      <c r="AFB42" s="35"/>
      <c r="AFC42" s="35"/>
      <c r="AFD42" s="35"/>
      <c r="AFE42" s="35"/>
      <c r="AFF42" s="35"/>
      <c r="AFG42" s="35"/>
      <c r="AFH42" s="35"/>
      <c r="AFI42" s="35"/>
      <c r="AFJ42" s="35"/>
      <c r="AFK42" s="35"/>
      <c r="AFL42" s="35"/>
      <c r="AFM42" s="35"/>
      <c r="AFN42" s="35"/>
      <c r="AFO42" s="35"/>
      <c r="AFP42" s="35"/>
      <c r="AFQ42" s="35"/>
      <c r="AFR42" s="35"/>
      <c r="AFS42" s="35"/>
      <c r="AFT42" s="35"/>
      <c r="AFU42" s="35"/>
      <c r="AFV42" s="35"/>
      <c r="AFW42" s="35"/>
      <c r="AFX42" s="35"/>
      <c r="AFY42" s="35"/>
      <c r="AFZ42" s="35"/>
      <c r="AGA42" s="35"/>
      <c r="AGB42" s="35"/>
      <c r="AGC42" s="35"/>
      <c r="AGD42" s="35"/>
      <c r="AGE42" s="35"/>
      <c r="AGF42" s="35"/>
      <c r="AGG42" s="35"/>
      <c r="AGH42" s="35"/>
      <c r="AGI42" s="35"/>
      <c r="AGJ42" s="35"/>
      <c r="AGK42" s="35"/>
      <c r="AGL42" s="35"/>
      <c r="AGM42" s="35"/>
      <c r="AGN42" s="35"/>
      <c r="AGO42" s="35"/>
      <c r="AGP42" s="35"/>
      <c r="AGQ42" s="35"/>
      <c r="AGR42" s="35"/>
      <c r="AGS42" s="35"/>
      <c r="AGT42" s="35"/>
      <c r="AGU42" s="35"/>
      <c r="AGV42" s="35"/>
      <c r="AGW42" s="35"/>
      <c r="AGX42" s="35"/>
      <c r="AGY42" s="35"/>
      <c r="AGZ42" s="35"/>
      <c r="AHA42" s="35"/>
      <c r="AHB42" s="35"/>
      <c r="AHC42" s="35"/>
      <c r="AHD42" s="35"/>
      <c r="AHE42" s="35"/>
      <c r="AHF42" s="35"/>
      <c r="AHG42" s="35"/>
      <c r="AHH42" s="35"/>
      <c r="AHI42" s="35"/>
      <c r="AHJ42" s="35"/>
      <c r="AHK42" s="35"/>
      <c r="AHL42" s="35"/>
      <c r="AHM42" s="35"/>
      <c r="AHN42" s="35"/>
      <c r="AHO42" s="35"/>
      <c r="AHP42" s="35"/>
      <c r="AHQ42" s="35"/>
      <c r="AHR42" s="35"/>
      <c r="AHS42" s="35"/>
      <c r="AHT42" s="35"/>
      <c r="AHU42" s="35"/>
      <c r="AHV42" s="35"/>
      <c r="AHW42" s="35"/>
      <c r="AHX42" s="35"/>
      <c r="AHY42" s="35"/>
      <c r="AHZ42" s="35"/>
      <c r="AIA42" s="35"/>
      <c r="AIB42" s="35"/>
      <c r="AIC42" s="35"/>
      <c r="AID42" s="35"/>
      <c r="AIE42" s="35"/>
      <c r="AIF42" s="35"/>
      <c r="AIG42" s="35"/>
      <c r="AIH42" s="35"/>
      <c r="AII42" s="35"/>
      <c r="AIJ42" s="35"/>
      <c r="AIK42" s="35"/>
      <c r="AIL42" s="35"/>
      <c r="AIM42" s="35"/>
      <c r="AIN42" s="35"/>
      <c r="AIO42" s="35"/>
      <c r="AIP42" s="35"/>
      <c r="AIQ42" s="35"/>
      <c r="AIR42" s="35"/>
      <c r="AIS42" s="35"/>
      <c r="AIT42" s="35"/>
      <c r="AIU42" s="35"/>
      <c r="AIV42" s="35"/>
      <c r="AIW42" s="35"/>
      <c r="AIX42" s="35"/>
      <c r="AIY42" s="35"/>
      <c r="AIZ42" s="35"/>
      <c r="AJA42" s="35"/>
      <c r="AJB42" s="35"/>
      <c r="AJC42" s="35"/>
      <c r="AJD42" s="35"/>
      <c r="AJE42" s="35"/>
      <c r="AJF42" s="35"/>
      <c r="AJG42" s="35"/>
      <c r="AJH42" s="35"/>
      <c r="AJI42" s="35"/>
      <c r="AJJ42" s="35"/>
      <c r="AJK42" s="35"/>
      <c r="AJL42" s="35"/>
      <c r="AJM42" s="35"/>
      <c r="AJN42" s="35"/>
      <c r="AJO42" s="35"/>
      <c r="AJP42" s="35"/>
      <c r="AJQ42" s="35"/>
      <c r="AJR42" s="35"/>
      <c r="AJS42" s="35"/>
      <c r="AJT42" s="35"/>
      <c r="AJU42" s="35"/>
      <c r="AJV42" s="35"/>
      <c r="AJW42" s="35"/>
      <c r="AJX42" s="35"/>
      <c r="AJY42" s="35"/>
      <c r="AJZ42" s="35"/>
      <c r="AKA42" s="35"/>
      <c r="AKB42" s="35"/>
      <c r="AKC42" s="35"/>
      <c r="AKD42" s="35"/>
      <c r="AKE42" s="35"/>
      <c r="AKF42" s="35"/>
      <c r="AKG42" s="35"/>
      <c r="AKH42" s="35"/>
      <c r="AKI42" s="35"/>
      <c r="AKJ42" s="35"/>
      <c r="AKK42" s="35"/>
      <c r="AKL42" s="35"/>
      <c r="AKM42" s="35"/>
      <c r="AKN42" s="35"/>
      <c r="AKO42" s="35"/>
      <c r="AKP42" s="35"/>
      <c r="AKQ42" s="35"/>
      <c r="AKR42" s="35"/>
      <c r="AKS42" s="35"/>
      <c r="AKT42" s="35"/>
      <c r="AKU42" s="35"/>
      <c r="AKV42" s="35"/>
      <c r="AKW42" s="35"/>
      <c r="AKX42" s="35"/>
      <c r="AKY42" s="35"/>
      <c r="AKZ42" s="35"/>
      <c r="ALA42" s="35"/>
      <c r="ALB42" s="35"/>
      <c r="ALC42" s="35"/>
      <c r="ALD42" s="35"/>
      <c r="ALE42" s="35"/>
      <c r="ALF42" s="35"/>
      <c r="ALG42" s="35"/>
      <c r="ALH42" s="35"/>
      <c r="ALI42" s="35"/>
      <c r="ALJ42" s="35"/>
      <c r="ALK42" s="35"/>
      <c r="ALL42" s="35"/>
    </row>
    <row r="43" spans="1:1000" customFormat="1" ht="12.75" x14ac:dyDescent="0.2">
      <c r="A43" s="27" t="str">
        <f ca="1">_xll.ELLEV($B$8,$D43)&amp;IF(OFFSET(H43,1,0)="","_Bottom","")</f>
        <v>0</v>
      </c>
      <c r="B43" s="3" t="str">
        <f ca="1">_xll.DBR($D$3,$I$27,$N$27,$N$28,$D43,"Name")</f>
        <v>Rocco, Alex</v>
      </c>
      <c r="C43" s="3" t="str">
        <f t="shared" ca="1" si="0"/>
        <v>Gross Pay</v>
      </c>
      <c r="D43" s="3" t="s">
        <v>42</v>
      </c>
      <c r="E43" s="3"/>
      <c r="F43" s="9"/>
      <c r="G43" s="50" t="str">
        <f t="shared" ca="1" si="1"/>
        <v/>
      </c>
      <c r="H43" s="54" t="str">
        <f t="shared" ca="1" si="2"/>
        <v>100246011-Rocco, Alex</v>
      </c>
      <c r="I43" s="28">
        <f ca="1">_xll.DBRW($B$15,$I$27,$N$27,$N$28,$D43,I$30,$C43)</f>
        <v>7500</v>
      </c>
      <c r="J43" s="28">
        <f ca="1">_xll.DBRW($B$15,$I$27,$N$27,$N$28,$D43,J$30,$C43)</f>
        <v>7500</v>
      </c>
      <c r="K43" s="28">
        <f ca="1">_xll.DBRW($B$15,$I$27,$N$27,$N$28,$D43,K$30,$C43)</f>
        <v>7500</v>
      </c>
      <c r="L43" s="28">
        <f ca="1">_xll.DBRW($B$15,$I$27,$N$27,$N$28,$D43,L$30,$C43)</f>
        <v>7500</v>
      </c>
      <c r="M43" s="28">
        <f ca="1">_xll.DBRW($B$15,$I$27,$N$27,$N$28,$D43,M$30,$C43)</f>
        <v>7500</v>
      </c>
      <c r="N43" s="28">
        <f ca="1">_xll.DBRW($B$15,$I$27,$N$27,$N$28,$D43,N$30,$C43)</f>
        <v>7500</v>
      </c>
      <c r="O43" s="28">
        <f ca="1">_xll.DBRW($B$15,$I$27,$N$27,$N$28,$D43,O$30,$C43)</f>
        <v>7500</v>
      </c>
      <c r="P43" s="28">
        <f ca="1">_xll.DBRW($B$15,$I$27,$N$27,$N$28,$D43,P$30,$C43)</f>
        <v>7500</v>
      </c>
      <c r="Q43" s="28">
        <f ca="1">_xll.DBRW($B$15,$I$27,$N$27,$N$28,$D43,Q$30,$C43)</f>
        <v>7500</v>
      </c>
      <c r="R43" s="28">
        <f ca="1">_xll.DBRW($B$15,$I$27,$N$27,$N$28,$D43,R$30,$C43)</f>
        <v>7500</v>
      </c>
      <c r="S43" s="28">
        <f ca="1">_xll.DBRW($B$15,$I$27,$N$27,$N$28,$D43,S$30,$C43)</f>
        <v>7500</v>
      </c>
      <c r="T43" s="28">
        <f ca="1">_xll.DBRW($B$15,$I$27,$N$27,$N$28,$D43,T$30,$C43)</f>
        <v>7500</v>
      </c>
      <c r="U43" s="29">
        <f ca="1">_xll.DBRW($B$15,$I$27,$N$27,$N$28,$D43,U$30,$C43)</f>
        <v>90000</v>
      </c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35"/>
      <c r="FI43" s="35"/>
      <c r="FJ43" s="35"/>
      <c r="FK43" s="35"/>
      <c r="FL43" s="35"/>
      <c r="FM43" s="35"/>
      <c r="FN43" s="35"/>
      <c r="FO43" s="35"/>
      <c r="FP43" s="35"/>
      <c r="FQ43" s="35"/>
      <c r="FR43" s="35"/>
      <c r="FS43" s="35"/>
      <c r="FT43" s="35"/>
      <c r="FU43" s="35"/>
      <c r="FV43" s="35"/>
      <c r="FW43" s="35"/>
      <c r="FX43" s="35"/>
      <c r="FY43" s="35"/>
      <c r="FZ43" s="35"/>
      <c r="GA43" s="35"/>
      <c r="GB43" s="35"/>
      <c r="GC43" s="35"/>
      <c r="GD43" s="35"/>
      <c r="GE43" s="35"/>
      <c r="GF43" s="35"/>
      <c r="GG43" s="35"/>
      <c r="GH43" s="35"/>
      <c r="GI43" s="35"/>
      <c r="GJ43" s="35"/>
      <c r="GK43" s="35"/>
      <c r="GL43" s="35"/>
      <c r="GM43" s="35"/>
      <c r="GN43" s="35"/>
      <c r="GO43" s="35"/>
      <c r="GP43" s="35"/>
      <c r="GQ43" s="35"/>
      <c r="GR43" s="35"/>
      <c r="GS43" s="35"/>
      <c r="GT43" s="35"/>
      <c r="GU43" s="35"/>
      <c r="GV43" s="35"/>
      <c r="GW43" s="35"/>
      <c r="GX43" s="35"/>
      <c r="GY43" s="35"/>
      <c r="GZ43" s="35"/>
      <c r="HA43" s="35"/>
      <c r="HB43" s="35"/>
      <c r="HC43" s="35"/>
      <c r="HD43" s="35"/>
      <c r="HE43" s="35"/>
      <c r="HF43" s="35"/>
      <c r="HG43" s="35"/>
      <c r="HH43" s="35"/>
      <c r="HI43" s="35"/>
      <c r="HJ43" s="35"/>
      <c r="HK43" s="35"/>
      <c r="HL43" s="35"/>
      <c r="HM43" s="35"/>
      <c r="HN43" s="35"/>
      <c r="HO43" s="35"/>
      <c r="HP43" s="35"/>
      <c r="HQ43" s="35"/>
      <c r="HR43" s="35"/>
      <c r="HS43" s="35"/>
      <c r="HT43" s="35"/>
      <c r="HU43" s="35"/>
      <c r="HV43" s="35"/>
      <c r="HW43" s="35"/>
      <c r="HX43" s="35"/>
      <c r="HY43" s="35"/>
      <c r="HZ43" s="35"/>
      <c r="IA43" s="35"/>
      <c r="IB43" s="35"/>
      <c r="IC43" s="35"/>
      <c r="ID43" s="35"/>
      <c r="IE43" s="35"/>
      <c r="IF43" s="35"/>
      <c r="IG43" s="35"/>
      <c r="IH43" s="35"/>
      <c r="II43" s="35"/>
      <c r="IJ43" s="35"/>
      <c r="IK43" s="35"/>
      <c r="IL43" s="35"/>
      <c r="IM43" s="35"/>
      <c r="IN43" s="35"/>
      <c r="IO43" s="35"/>
      <c r="IP43" s="35"/>
      <c r="IQ43" s="35"/>
      <c r="IR43" s="35"/>
      <c r="IS43" s="35"/>
      <c r="IT43" s="35"/>
      <c r="IU43" s="35"/>
      <c r="IV43" s="35"/>
      <c r="IW43" s="35"/>
      <c r="IX43" s="35"/>
      <c r="IY43" s="35"/>
      <c r="IZ43" s="35"/>
      <c r="JA43" s="35"/>
      <c r="JB43" s="35"/>
      <c r="JC43" s="35"/>
      <c r="JD43" s="35"/>
      <c r="JE43" s="35"/>
      <c r="JF43" s="35"/>
      <c r="JG43" s="35"/>
      <c r="JH43" s="35"/>
      <c r="JI43" s="35"/>
      <c r="JJ43" s="35"/>
      <c r="JK43" s="35"/>
      <c r="JL43" s="35"/>
      <c r="JM43" s="35"/>
      <c r="JN43" s="35"/>
      <c r="JO43" s="35"/>
      <c r="JP43" s="35"/>
      <c r="JQ43" s="35"/>
      <c r="JR43" s="35"/>
      <c r="JS43" s="35"/>
      <c r="JT43" s="35"/>
      <c r="JU43" s="35"/>
      <c r="JV43" s="35"/>
      <c r="JW43" s="35"/>
      <c r="JX43" s="35"/>
      <c r="JY43" s="35"/>
      <c r="JZ43" s="35"/>
      <c r="KA43" s="35"/>
      <c r="KB43" s="35"/>
      <c r="KC43" s="35"/>
      <c r="KD43" s="35"/>
      <c r="KE43" s="35"/>
      <c r="KF43" s="35"/>
      <c r="KG43" s="35"/>
      <c r="KH43" s="35"/>
      <c r="KI43" s="35"/>
      <c r="KJ43" s="35"/>
      <c r="KK43" s="35"/>
      <c r="KL43" s="35"/>
      <c r="KM43" s="35"/>
      <c r="KN43" s="35"/>
      <c r="KO43" s="35"/>
      <c r="KP43" s="35"/>
      <c r="KQ43" s="35"/>
      <c r="KR43" s="35"/>
      <c r="KS43" s="35"/>
      <c r="KT43" s="35"/>
      <c r="KU43" s="35"/>
      <c r="KV43" s="35"/>
      <c r="KW43" s="35"/>
      <c r="KX43" s="35"/>
      <c r="KY43" s="35"/>
      <c r="KZ43" s="35"/>
      <c r="LA43" s="35"/>
      <c r="LB43" s="35"/>
      <c r="LC43" s="35"/>
      <c r="LD43" s="35"/>
      <c r="LE43" s="35"/>
      <c r="LF43" s="35"/>
      <c r="LG43" s="35"/>
      <c r="LH43" s="35"/>
      <c r="LI43" s="35"/>
      <c r="LJ43" s="35"/>
      <c r="LK43" s="35"/>
      <c r="LL43" s="35"/>
      <c r="LM43" s="35"/>
      <c r="LN43" s="35"/>
      <c r="LO43" s="35"/>
      <c r="LP43" s="35"/>
      <c r="LQ43" s="35"/>
      <c r="LR43" s="35"/>
      <c r="LS43" s="35"/>
      <c r="LT43" s="35"/>
      <c r="LU43" s="35"/>
      <c r="LV43" s="35"/>
      <c r="LW43" s="35"/>
      <c r="LX43" s="35"/>
      <c r="LY43" s="35"/>
      <c r="LZ43" s="35"/>
      <c r="MA43" s="35"/>
      <c r="MB43" s="35"/>
      <c r="MC43" s="35"/>
      <c r="MD43" s="35"/>
      <c r="ME43" s="35"/>
      <c r="MF43" s="35"/>
      <c r="MG43" s="35"/>
      <c r="MH43" s="35"/>
      <c r="MI43" s="35"/>
      <c r="MJ43" s="35"/>
      <c r="MK43" s="35"/>
      <c r="ML43" s="35"/>
      <c r="MM43" s="35"/>
      <c r="MN43" s="35"/>
      <c r="MO43" s="35"/>
      <c r="MP43" s="35"/>
      <c r="MQ43" s="35"/>
      <c r="MR43" s="35"/>
      <c r="MS43" s="35"/>
      <c r="MT43" s="35"/>
      <c r="MU43" s="35"/>
      <c r="MV43" s="35"/>
      <c r="MW43" s="35"/>
      <c r="MX43" s="35"/>
      <c r="MY43" s="35"/>
      <c r="MZ43" s="35"/>
      <c r="NA43" s="35"/>
      <c r="NB43" s="35"/>
      <c r="NC43" s="35"/>
      <c r="ND43" s="35"/>
      <c r="NE43" s="35"/>
      <c r="NF43" s="35"/>
      <c r="NG43" s="35"/>
      <c r="NH43" s="35"/>
      <c r="NI43" s="35"/>
      <c r="NJ43" s="35"/>
      <c r="NK43" s="35"/>
      <c r="NL43" s="35"/>
      <c r="NM43" s="35"/>
      <c r="NN43" s="35"/>
      <c r="NO43" s="35"/>
      <c r="NP43" s="35"/>
      <c r="NQ43" s="35"/>
      <c r="NR43" s="35"/>
      <c r="NS43" s="35"/>
      <c r="NT43" s="35"/>
      <c r="NU43" s="35"/>
      <c r="NV43" s="35"/>
      <c r="NW43" s="35"/>
      <c r="NX43" s="35"/>
      <c r="NY43" s="35"/>
      <c r="NZ43" s="35"/>
      <c r="OA43" s="35"/>
      <c r="OB43" s="35"/>
      <c r="OC43" s="35"/>
      <c r="OD43" s="35"/>
      <c r="OE43" s="35"/>
      <c r="OF43" s="35"/>
      <c r="OG43" s="35"/>
      <c r="OH43" s="35"/>
      <c r="OI43" s="35"/>
      <c r="OJ43" s="35"/>
      <c r="OK43" s="35"/>
      <c r="OL43" s="35"/>
      <c r="OM43" s="35"/>
      <c r="ON43" s="35"/>
      <c r="OO43" s="35"/>
      <c r="OP43" s="35"/>
      <c r="OQ43" s="35"/>
      <c r="OR43" s="35"/>
      <c r="OS43" s="35"/>
      <c r="OT43" s="35"/>
      <c r="OU43" s="35"/>
      <c r="OV43" s="35"/>
      <c r="OW43" s="35"/>
      <c r="OX43" s="35"/>
      <c r="OY43" s="35"/>
      <c r="OZ43" s="35"/>
      <c r="PA43" s="35"/>
      <c r="PB43" s="35"/>
      <c r="PC43" s="35"/>
      <c r="PD43" s="35"/>
      <c r="PE43" s="35"/>
      <c r="PF43" s="35"/>
      <c r="PG43" s="35"/>
      <c r="PH43" s="35"/>
      <c r="PI43" s="35"/>
      <c r="PJ43" s="35"/>
      <c r="PK43" s="35"/>
      <c r="PL43" s="35"/>
      <c r="PM43" s="35"/>
      <c r="PN43" s="35"/>
      <c r="PO43" s="35"/>
      <c r="PP43" s="35"/>
      <c r="PQ43" s="35"/>
      <c r="PR43" s="35"/>
      <c r="PS43" s="35"/>
      <c r="PT43" s="35"/>
      <c r="PU43" s="35"/>
      <c r="PV43" s="35"/>
      <c r="PW43" s="35"/>
      <c r="PX43" s="35"/>
      <c r="PY43" s="35"/>
      <c r="PZ43" s="35"/>
      <c r="QA43" s="35"/>
      <c r="QB43" s="35"/>
      <c r="QC43" s="35"/>
      <c r="QD43" s="35"/>
      <c r="QE43" s="35"/>
      <c r="QF43" s="35"/>
      <c r="QG43" s="35"/>
      <c r="QH43" s="35"/>
      <c r="QI43" s="35"/>
      <c r="QJ43" s="35"/>
      <c r="QK43" s="35"/>
      <c r="QL43" s="35"/>
      <c r="QM43" s="35"/>
      <c r="QN43" s="35"/>
      <c r="QO43" s="35"/>
      <c r="QP43" s="35"/>
      <c r="QQ43" s="35"/>
      <c r="QR43" s="35"/>
      <c r="QS43" s="35"/>
      <c r="QT43" s="35"/>
      <c r="QU43" s="35"/>
      <c r="QV43" s="35"/>
      <c r="QW43" s="35"/>
      <c r="QX43" s="35"/>
      <c r="QY43" s="35"/>
      <c r="QZ43" s="35"/>
      <c r="RA43" s="35"/>
      <c r="RB43" s="35"/>
      <c r="RC43" s="35"/>
      <c r="RD43" s="35"/>
      <c r="RE43" s="35"/>
      <c r="RF43" s="35"/>
      <c r="RG43" s="35"/>
      <c r="RH43" s="35"/>
      <c r="RI43" s="35"/>
      <c r="RJ43" s="35"/>
      <c r="RK43" s="35"/>
      <c r="RL43" s="35"/>
      <c r="RM43" s="35"/>
      <c r="RN43" s="35"/>
      <c r="RO43" s="35"/>
      <c r="RP43" s="35"/>
      <c r="RQ43" s="35"/>
      <c r="RR43" s="35"/>
      <c r="RS43" s="35"/>
      <c r="RT43" s="35"/>
      <c r="RU43" s="35"/>
      <c r="RV43" s="35"/>
      <c r="RW43" s="35"/>
      <c r="RX43" s="35"/>
      <c r="RY43" s="35"/>
      <c r="RZ43" s="35"/>
      <c r="SA43" s="35"/>
      <c r="SB43" s="35"/>
      <c r="SC43" s="35"/>
      <c r="SD43" s="35"/>
      <c r="SE43" s="35"/>
      <c r="SF43" s="35"/>
      <c r="SG43" s="35"/>
      <c r="SH43" s="35"/>
      <c r="SI43" s="35"/>
      <c r="SJ43" s="35"/>
      <c r="SK43" s="35"/>
      <c r="SL43" s="35"/>
      <c r="SM43" s="35"/>
      <c r="SN43" s="35"/>
      <c r="SO43" s="35"/>
      <c r="SP43" s="35"/>
      <c r="SQ43" s="35"/>
      <c r="SR43" s="35"/>
      <c r="SS43" s="35"/>
      <c r="ST43" s="35"/>
      <c r="SU43" s="35"/>
      <c r="SV43" s="35"/>
      <c r="SW43" s="35"/>
      <c r="SX43" s="35"/>
      <c r="SY43" s="35"/>
      <c r="SZ43" s="35"/>
      <c r="TA43" s="35"/>
      <c r="TB43" s="35"/>
      <c r="TC43" s="35"/>
      <c r="TD43" s="35"/>
      <c r="TE43" s="35"/>
      <c r="TF43" s="35"/>
      <c r="TG43" s="35"/>
      <c r="TH43" s="35"/>
      <c r="TI43" s="35"/>
      <c r="TJ43" s="35"/>
      <c r="TK43" s="35"/>
      <c r="TL43" s="35"/>
      <c r="TM43" s="35"/>
      <c r="TN43" s="35"/>
      <c r="TO43" s="35"/>
      <c r="TP43" s="35"/>
      <c r="TQ43" s="35"/>
      <c r="TR43" s="35"/>
      <c r="TS43" s="35"/>
      <c r="TT43" s="35"/>
      <c r="TU43" s="35"/>
      <c r="TV43" s="35"/>
      <c r="TW43" s="35"/>
      <c r="TX43" s="35"/>
      <c r="TY43" s="35"/>
      <c r="TZ43" s="35"/>
      <c r="UA43" s="35"/>
      <c r="UB43" s="35"/>
      <c r="UC43" s="35"/>
      <c r="UD43" s="35"/>
      <c r="UE43" s="35"/>
      <c r="UF43" s="35"/>
      <c r="UG43" s="35"/>
      <c r="UH43" s="35"/>
      <c r="UI43" s="35"/>
      <c r="UJ43" s="35"/>
      <c r="UK43" s="35"/>
      <c r="UL43" s="35"/>
      <c r="UM43" s="35"/>
      <c r="UN43" s="35"/>
      <c r="UO43" s="35"/>
      <c r="UP43" s="35"/>
      <c r="UQ43" s="35"/>
      <c r="UR43" s="35"/>
      <c r="US43" s="35"/>
      <c r="UT43" s="35"/>
      <c r="UU43" s="35"/>
      <c r="UV43" s="35"/>
      <c r="UW43" s="35"/>
      <c r="UX43" s="35"/>
      <c r="UY43" s="35"/>
      <c r="UZ43" s="35"/>
      <c r="VA43" s="35"/>
      <c r="VB43" s="35"/>
      <c r="VC43" s="35"/>
      <c r="VD43" s="35"/>
      <c r="VE43" s="35"/>
      <c r="VF43" s="35"/>
      <c r="VG43" s="35"/>
      <c r="VH43" s="35"/>
      <c r="VI43" s="35"/>
      <c r="VJ43" s="35"/>
      <c r="VK43" s="35"/>
      <c r="VL43" s="35"/>
      <c r="VM43" s="35"/>
      <c r="VN43" s="35"/>
      <c r="VO43" s="35"/>
      <c r="VP43" s="35"/>
      <c r="VQ43" s="35"/>
      <c r="VR43" s="35"/>
      <c r="VS43" s="35"/>
      <c r="VT43" s="35"/>
      <c r="VU43" s="35"/>
      <c r="VV43" s="35"/>
      <c r="VW43" s="35"/>
      <c r="VX43" s="35"/>
      <c r="VY43" s="35"/>
      <c r="VZ43" s="35"/>
      <c r="WA43" s="35"/>
      <c r="WB43" s="35"/>
      <c r="WC43" s="35"/>
      <c r="WD43" s="35"/>
      <c r="WE43" s="35"/>
      <c r="WF43" s="35"/>
      <c r="WG43" s="35"/>
      <c r="WH43" s="35"/>
      <c r="WI43" s="35"/>
      <c r="WJ43" s="35"/>
      <c r="WK43" s="35"/>
      <c r="WL43" s="35"/>
      <c r="WM43" s="35"/>
      <c r="WN43" s="35"/>
      <c r="WO43" s="35"/>
      <c r="WP43" s="35"/>
      <c r="WQ43" s="35"/>
      <c r="WR43" s="35"/>
      <c r="WS43" s="35"/>
      <c r="WT43" s="35"/>
      <c r="WU43" s="35"/>
      <c r="WV43" s="35"/>
      <c r="WW43" s="35"/>
      <c r="WX43" s="35"/>
      <c r="WY43" s="35"/>
      <c r="WZ43" s="35"/>
      <c r="XA43" s="35"/>
      <c r="XB43" s="35"/>
      <c r="XC43" s="35"/>
      <c r="XD43" s="35"/>
      <c r="XE43" s="35"/>
      <c r="XF43" s="35"/>
      <c r="XG43" s="35"/>
      <c r="XH43" s="35"/>
      <c r="XI43" s="35"/>
      <c r="XJ43" s="35"/>
      <c r="XK43" s="35"/>
      <c r="XL43" s="35"/>
      <c r="XM43" s="35"/>
      <c r="XN43" s="35"/>
      <c r="XO43" s="35"/>
      <c r="XP43" s="35"/>
      <c r="XQ43" s="35"/>
      <c r="XR43" s="35"/>
      <c r="XS43" s="35"/>
      <c r="XT43" s="35"/>
      <c r="XU43" s="35"/>
      <c r="XV43" s="35"/>
      <c r="XW43" s="35"/>
      <c r="XX43" s="35"/>
      <c r="XY43" s="35"/>
      <c r="XZ43" s="35"/>
      <c r="YA43" s="35"/>
      <c r="YB43" s="35"/>
      <c r="YC43" s="35"/>
      <c r="YD43" s="35"/>
      <c r="YE43" s="35"/>
      <c r="YF43" s="35"/>
      <c r="YG43" s="35"/>
      <c r="YH43" s="35"/>
      <c r="YI43" s="35"/>
      <c r="YJ43" s="35"/>
      <c r="YK43" s="35"/>
      <c r="YL43" s="35"/>
      <c r="YM43" s="35"/>
      <c r="YN43" s="35"/>
      <c r="YO43" s="35"/>
      <c r="YP43" s="35"/>
      <c r="YQ43" s="35"/>
      <c r="YR43" s="35"/>
      <c r="YS43" s="35"/>
      <c r="YT43" s="35"/>
      <c r="YU43" s="35"/>
      <c r="YV43" s="35"/>
      <c r="YW43" s="35"/>
      <c r="YX43" s="35"/>
      <c r="YY43" s="35"/>
      <c r="YZ43" s="35"/>
      <c r="ZA43" s="35"/>
      <c r="ZB43" s="35"/>
      <c r="ZC43" s="35"/>
      <c r="ZD43" s="35"/>
      <c r="ZE43" s="35"/>
      <c r="ZF43" s="35"/>
      <c r="ZG43" s="35"/>
      <c r="ZH43" s="35"/>
      <c r="ZI43" s="35"/>
      <c r="ZJ43" s="35"/>
      <c r="ZK43" s="35"/>
      <c r="ZL43" s="35"/>
      <c r="ZM43" s="35"/>
      <c r="ZN43" s="35"/>
      <c r="ZO43" s="35"/>
      <c r="ZP43" s="35"/>
      <c r="ZQ43" s="35"/>
      <c r="ZR43" s="35"/>
      <c r="ZS43" s="35"/>
      <c r="ZT43" s="35"/>
      <c r="ZU43" s="35"/>
      <c r="ZV43" s="35"/>
      <c r="ZW43" s="35"/>
      <c r="ZX43" s="35"/>
      <c r="ZY43" s="35"/>
      <c r="ZZ43" s="35"/>
      <c r="AAA43" s="35"/>
      <c r="AAB43" s="35"/>
      <c r="AAC43" s="35"/>
      <c r="AAD43" s="35"/>
      <c r="AAE43" s="35"/>
      <c r="AAF43" s="35"/>
      <c r="AAG43" s="35"/>
      <c r="AAH43" s="35"/>
      <c r="AAI43" s="35"/>
      <c r="AAJ43" s="35"/>
      <c r="AAK43" s="35"/>
      <c r="AAL43" s="35"/>
      <c r="AAM43" s="35"/>
      <c r="AAN43" s="35"/>
      <c r="AAO43" s="35"/>
      <c r="AAP43" s="35"/>
      <c r="AAQ43" s="35"/>
      <c r="AAR43" s="35"/>
      <c r="AAS43" s="35"/>
      <c r="AAT43" s="35"/>
      <c r="AAU43" s="35"/>
      <c r="AAV43" s="35"/>
      <c r="AAW43" s="35"/>
      <c r="AAX43" s="35"/>
      <c r="AAY43" s="35"/>
      <c r="AAZ43" s="35"/>
      <c r="ABA43" s="35"/>
      <c r="ABB43" s="35"/>
      <c r="ABC43" s="35"/>
      <c r="ABD43" s="35"/>
      <c r="ABE43" s="35"/>
      <c r="ABF43" s="35"/>
      <c r="ABG43" s="35"/>
      <c r="ABH43" s="35"/>
      <c r="ABI43" s="35"/>
      <c r="ABJ43" s="35"/>
      <c r="ABK43" s="35"/>
      <c r="ABL43" s="35"/>
      <c r="ABM43" s="35"/>
      <c r="ABN43" s="35"/>
      <c r="ABO43" s="35"/>
      <c r="ABP43" s="35"/>
      <c r="ABQ43" s="35"/>
      <c r="ABR43" s="35"/>
      <c r="ABS43" s="35"/>
      <c r="ABT43" s="35"/>
      <c r="ABU43" s="35"/>
      <c r="ABV43" s="35"/>
      <c r="ABW43" s="35"/>
      <c r="ABX43" s="35"/>
      <c r="ABY43" s="35"/>
      <c r="ABZ43" s="35"/>
      <c r="ACA43" s="35"/>
      <c r="ACB43" s="35"/>
      <c r="ACC43" s="35"/>
      <c r="ACD43" s="35"/>
      <c r="ACE43" s="35"/>
      <c r="ACF43" s="35"/>
      <c r="ACG43" s="35"/>
      <c r="ACH43" s="35"/>
      <c r="ACI43" s="35"/>
      <c r="ACJ43" s="35"/>
      <c r="ACK43" s="35"/>
      <c r="ACL43" s="35"/>
      <c r="ACM43" s="35"/>
      <c r="ACN43" s="35"/>
      <c r="ACO43" s="35"/>
      <c r="ACP43" s="35"/>
      <c r="ACQ43" s="35"/>
      <c r="ACR43" s="35"/>
      <c r="ACS43" s="35"/>
      <c r="ACT43" s="35"/>
      <c r="ACU43" s="35"/>
      <c r="ACV43" s="35"/>
      <c r="ACW43" s="35"/>
      <c r="ACX43" s="35"/>
      <c r="ACY43" s="35"/>
      <c r="ACZ43" s="35"/>
      <c r="ADA43" s="35"/>
      <c r="ADB43" s="35"/>
      <c r="ADC43" s="35"/>
      <c r="ADD43" s="35"/>
      <c r="ADE43" s="35"/>
      <c r="ADF43" s="35"/>
      <c r="ADG43" s="35"/>
      <c r="ADH43" s="35"/>
      <c r="ADI43" s="35"/>
      <c r="ADJ43" s="35"/>
      <c r="ADK43" s="35"/>
      <c r="ADL43" s="35"/>
      <c r="ADM43" s="35"/>
      <c r="ADN43" s="35"/>
      <c r="ADO43" s="35"/>
      <c r="ADP43" s="35"/>
      <c r="ADQ43" s="35"/>
      <c r="ADR43" s="35"/>
      <c r="ADS43" s="35"/>
      <c r="ADT43" s="35"/>
      <c r="ADU43" s="35"/>
      <c r="ADV43" s="35"/>
      <c r="ADW43" s="35"/>
      <c r="ADX43" s="35"/>
      <c r="ADY43" s="35"/>
      <c r="ADZ43" s="35"/>
      <c r="AEA43" s="35"/>
      <c r="AEB43" s="35"/>
      <c r="AEC43" s="35"/>
      <c r="AED43" s="35"/>
      <c r="AEE43" s="35"/>
      <c r="AEF43" s="35"/>
      <c r="AEG43" s="35"/>
      <c r="AEH43" s="35"/>
      <c r="AEI43" s="35"/>
      <c r="AEJ43" s="35"/>
      <c r="AEK43" s="35"/>
      <c r="AEL43" s="35"/>
      <c r="AEM43" s="35"/>
      <c r="AEN43" s="35"/>
      <c r="AEO43" s="35"/>
      <c r="AEP43" s="35"/>
      <c r="AEQ43" s="35"/>
      <c r="AER43" s="35"/>
      <c r="AES43" s="35"/>
      <c r="AET43" s="35"/>
      <c r="AEU43" s="35"/>
      <c r="AEV43" s="35"/>
      <c r="AEW43" s="35"/>
      <c r="AEX43" s="35"/>
      <c r="AEY43" s="35"/>
      <c r="AEZ43" s="35"/>
      <c r="AFA43" s="35"/>
      <c r="AFB43" s="35"/>
      <c r="AFC43" s="35"/>
      <c r="AFD43" s="35"/>
      <c r="AFE43" s="35"/>
      <c r="AFF43" s="35"/>
      <c r="AFG43" s="35"/>
      <c r="AFH43" s="35"/>
      <c r="AFI43" s="35"/>
      <c r="AFJ43" s="35"/>
      <c r="AFK43" s="35"/>
      <c r="AFL43" s="35"/>
      <c r="AFM43" s="35"/>
      <c r="AFN43" s="35"/>
      <c r="AFO43" s="35"/>
      <c r="AFP43" s="35"/>
      <c r="AFQ43" s="35"/>
      <c r="AFR43" s="35"/>
      <c r="AFS43" s="35"/>
      <c r="AFT43" s="35"/>
      <c r="AFU43" s="35"/>
      <c r="AFV43" s="35"/>
      <c r="AFW43" s="35"/>
      <c r="AFX43" s="35"/>
      <c r="AFY43" s="35"/>
      <c r="AFZ43" s="35"/>
      <c r="AGA43" s="35"/>
      <c r="AGB43" s="35"/>
      <c r="AGC43" s="35"/>
      <c r="AGD43" s="35"/>
      <c r="AGE43" s="35"/>
      <c r="AGF43" s="35"/>
      <c r="AGG43" s="35"/>
      <c r="AGH43" s="35"/>
      <c r="AGI43" s="35"/>
      <c r="AGJ43" s="35"/>
      <c r="AGK43" s="35"/>
      <c r="AGL43" s="35"/>
      <c r="AGM43" s="35"/>
      <c r="AGN43" s="35"/>
      <c r="AGO43" s="35"/>
      <c r="AGP43" s="35"/>
      <c r="AGQ43" s="35"/>
      <c r="AGR43" s="35"/>
      <c r="AGS43" s="35"/>
      <c r="AGT43" s="35"/>
      <c r="AGU43" s="35"/>
      <c r="AGV43" s="35"/>
      <c r="AGW43" s="35"/>
      <c r="AGX43" s="35"/>
      <c r="AGY43" s="35"/>
      <c r="AGZ43" s="35"/>
      <c r="AHA43" s="35"/>
      <c r="AHB43" s="35"/>
      <c r="AHC43" s="35"/>
      <c r="AHD43" s="35"/>
      <c r="AHE43" s="35"/>
      <c r="AHF43" s="35"/>
      <c r="AHG43" s="35"/>
      <c r="AHH43" s="35"/>
      <c r="AHI43" s="35"/>
      <c r="AHJ43" s="35"/>
      <c r="AHK43" s="35"/>
      <c r="AHL43" s="35"/>
      <c r="AHM43" s="35"/>
      <c r="AHN43" s="35"/>
      <c r="AHO43" s="35"/>
      <c r="AHP43" s="35"/>
      <c r="AHQ43" s="35"/>
      <c r="AHR43" s="35"/>
      <c r="AHS43" s="35"/>
      <c r="AHT43" s="35"/>
      <c r="AHU43" s="35"/>
      <c r="AHV43" s="35"/>
      <c r="AHW43" s="35"/>
      <c r="AHX43" s="35"/>
      <c r="AHY43" s="35"/>
      <c r="AHZ43" s="35"/>
      <c r="AIA43" s="35"/>
      <c r="AIB43" s="35"/>
      <c r="AIC43" s="35"/>
      <c r="AID43" s="35"/>
      <c r="AIE43" s="35"/>
      <c r="AIF43" s="35"/>
      <c r="AIG43" s="35"/>
      <c r="AIH43" s="35"/>
      <c r="AII43" s="35"/>
      <c r="AIJ43" s="35"/>
      <c r="AIK43" s="35"/>
      <c r="AIL43" s="35"/>
      <c r="AIM43" s="35"/>
      <c r="AIN43" s="35"/>
      <c r="AIO43" s="35"/>
      <c r="AIP43" s="35"/>
      <c r="AIQ43" s="35"/>
      <c r="AIR43" s="35"/>
      <c r="AIS43" s="35"/>
      <c r="AIT43" s="35"/>
      <c r="AIU43" s="35"/>
      <c r="AIV43" s="35"/>
      <c r="AIW43" s="35"/>
      <c r="AIX43" s="35"/>
      <c r="AIY43" s="35"/>
      <c r="AIZ43" s="35"/>
      <c r="AJA43" s="35"/>
      <c r="AJB43" s="35"/>
      <c r="AJC43" s="35"/>
      <c r="AJD43" s="35"/>
      <c r="AJE43" s="35"/>
      <c r="AJF43" s="35"/>
      <c r="AJG43" s="35"/>
      <c r="AJH43" s="35"/>
      <c r="AJI43" s="35"/>
      <c r="AJJ43" s="35"/>
      <c r="AJK43" s="35"/>
      <c r="AJL43" s="35"/>
      <c r="AJM43" s="35"/>
      <c r="AJN43" s="35"/>
      <c r="AJO43" s="35"/>
      <c r="AJP43" s="35"/>
      <c r="AJQ43" s="35"/>
      <c r="AJR43" s="35"/>
      <c r="AJS43" s="35"/>
      <c r="AJT43" s="35"/>
      <c r="AJU43" s="35"/>
      <c r="AJV43" s="35"/>
      <c r="AJW43" s="35"/>
      <c r="AJX43" s="35"/>
      <c r="AJY43" s="35"/>
      <c r="AJZ43" s="35"/>
      <c r="AKA43" s="35"/>
      <c r="AKB43" s="35"/>
      <c r="AKC43" s="35"/>
      <c r="AKD43" s="35"/>
      <c r="AKE43" s="35"/>
      <c r="AKF43" s="35"/>
      <c r="AKG43" s="35"/>
      <c r="AKH43" s="35"/>
      <c r="AKI43" s="35"/>
      <c r="AKJ43" s="35"/>
      <c r="AKK43" s="35"/>
      <c r="AKL43" s="35"/>
      <c r="AKM43" s="35"/>
      <c r="AKN43" s="35"/>
      <c r="AKO43" s="35"/>
      <c r="AKP43" s="35"/>
      <c r="AKQ43" s="35"/>
      <c r="AKR43" s="35"/>
      <c r="AKS43" s="35"/>
      <c r="AKT43" s="35"/>
      <c r="AKU43" s="35"/>
      <c r="AKV43" s="35"/>
      <c r="AKW43" s="35"/>
      <c r="AKX43" s="35"/>
      <c r="AKY43" s="35"/>
      <c r="AKZ43" s="35"/>
      <c r="ALA43" s="35"/>
      <c r="ALB43" s="35"/>
      <c r="ALC43" s="35"/>
      <c r="ALD43" s="35"/>
      <c r="ALE43" s="35"/>
      <c r="ALF43" s="35"/>
      <c r="ALG43" s="35"/>
      <c r="ALH43" s="35"/>
      <c r="ALI43" s="35"/>
      <c r="ALJ43" s="35"/>
      <c r="ALK43" s="35"/>
      <c r="ALL43" s="35"/>
    </row>
    <row r="44" spans="1:1000" customFormat="1" ht="12.75" x14ac:dyDescent="0.2">
      <c r="A44" s="27" t="str">
        <f ca="1">_xll.ELLEV($B$8,$D44)&amp;IF(OFFSET(H44,1,0)="","_Bottom","")</f>
        <v>0</v>
      </c>
      <c r="B44" s="3" t="str">
        <f ca="1">_xll.DBR($D$3,$I$27,$N$27,$N$28,$D44,"Name")</f>
        <v>Shire, Talia</v>
      </c>
      <c r="C44" s="3" t="str">
        <f t="shared" ca="1" si="0"/>
        <v>Gross Pay</v>
      </c>
      <c r="D44" s="3" t="s">
        <v>43</v>
      </c>
      <c r="E44" s="3"/>
      <c r="F44" s="9"/>
      <c r="G44" s="50" t="str">
        <f t="shared" ca="1" si="1"/>
        <v/>
      </c>
      <c r="H44" s="54" t="str">
        <f t="shared" ca="1" si="2"/>
        <v>100246012-Shire, Talia</v>
      </c>
      <c r="I44" s="28">
        <f ca="1">_xll.DBRW($B$15,$I$27,$N$27,$N$28,$D44,I$30,$C44)</f>
        <v>1913.3333333333333</v>
      </c>
      <c r="J44" s="28">
        <f ca="1">_xll.DBRW($B$15,$I$27,$N$27,$N$28,$D44,J$30,$C44)</f>
        <v>1913.3333333333333</v>
      </c>
      <c r="K44" s="28">
        <f ca="1">_xll.DBRW($B$15,$I$27,$N$27,$N$28,$D44,K$30,$C44)</f>
        <v>1913.3333333333333</v>
      </c>
      <c r="L44" s="28">
        <f ca="1">_xll.DBRW($B$15,$I$27,$N$27,$N$28,$D44,L$30,$C44)</f>
        <v>1913.3333333333333</v>
      </c>
      <c r="M44" s="28">
        <f ca="1">_xll.DBRW($B$15,$I$27,$N$27,$N$28,$D44,M$30,$C44)</f>
        <v>1913.3333333333333</v>
      </c>
      <c r="N44" s="28">
        <f ca="1">_xll.DBRW($B$15,$I$27,$N$27,$N$28,$D44,N$30,$C44)</f>
        <v>1913.3333333333333</v>
      </c>
      <c r="O44" s="28">
        <f ca="1">_xll.DBRW($B$15,$I$27,$N$27,$N$28,$D44,O$30,$C44)</f>
        <v>1913.3333333333333</v>
      </c>
      <c r="P44" s="28">
        <f ca="1">_xll.DBRW($B$15,$I$27,$N$27,$N$28,$D44,P$30,$C44)</f>
        <v>1913.3333333333333</v>
      </c>
      <c r="Q44" s="28">
        <f ca="1">_xll.DBRW($B$15,$I$27,$N$27,$N$28,$D44,Q$30,$C44)</f>
        <v>1913.3333333333333</v>
      </c>
      <c r="R44" s="28">
        <f ca="1">_xll.DBRW($B$15,$I$27,$N$27,$N$28,$D44,R$30,$C44)</f>
        <v>1913.3333333333333</v>
      </c>
      <c r="S44" s="28">
        <f ca="1">_xll.DBRW($B$15,$I$27,$N$27,$N$28,$D44,S$30,$C44)</f>
        <v>1913.3333333333333</v>
      </c>
      <c r="T44" s="28">
        <f ca="1">_xll.DBRW($B$15,$I$27,$N$27,$N$28,$D44,T$30,$C44)</f>
        <v>1913.3333333333333</v>
      </c>
      <c r="U44" s="29">
        <f ca="1">_xll.DBRW($B$15,$I$27,$N$27,$N$28,$D44,U$30,$C44)</f>
        <v>22959.999999999996</v>
      </c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35"/>
      <c r="FI44" s="35"/>
      <c r="FJ44" s="35"/>
      <c r="FK44" s="35"/>
      <c r="FL44" s="35"/>
      <c r="FM44" s="35"/>
      <c r="FN44" s="35"/>
      <c r="FO44" s="35"/>
      <c r="FP44" s="35"/>
      <c r="FQ44" s="35"/>
      <c r="FR44" s="35"/>
      <c r="FS44" s="35"/>
      <c r="FT44" s="35"/>
      <c r="FU44" s="35"/>
      <c r="FV44" s="35"/>
      <c r="FW44" s="35"/>
      <c r="FX44" s="35"/>
      <c r="FY44" s="35"/>
      <c r="FZ44" s="35"/>
      <c r="GA44" s="35"/>
      <c r="GB44" s="35"/>
      <c r="GC44" s="35"/>
      <c r="GD44" s="35"/>
      <c r="GE44" s="35"/>
      <c r="GF44" s="35"/>
      <c r="GG44" s="35"/>
      <c r="GH44" s="35"/>
      <c r="GI44" s="35"/>
      <c r="GJ44" s="35"/>
      <c r="GK44" s="35"/>
      <c r="GL44" s="35"/>
      <c r="GM44" s="35"/>
      <c r="GN44" s="35"/>
      <c r="GO44" s="35"/>
      <c r="GP44" s="35"/>
      <c r="GQ44" s="35"/>
      <c r="GR44" s="35"/>
      <c r="GS44" s="35"/>
      <c r="GT44" s="35"/>
      <c r="GU44" s="35"/>
      <c r="GV44" s="35"/>
      <c r="GW44" s="35"/>
      <c r="GX44" s="35"/>
      <c r="GY44" s="35"/>
      <c r="GZ44" s="35"/>
      <c r="HA44" s="35"/>
      <c r="HB44" s="35"/>
      <c r="HC44" s="35"/>
      <c r="HD44" s="35"/>
      <c r="HE44" s="35"/>
      <c r="HF44" s="35"/>
      <c r="HG44" s="35"/>
      <c r="HH44" s="35"/>
      <c r="HI44" s="35"/>
      <c r="HJ44" s="35"/>
      <c r="HK44" s="35"/>
      <c r="HL44" s="35"/>
      <c r="HM44" s="35"/>
      <c r="HN44" s="35"/>
      <c r="HO44" s="35"/>
      <c r="HP44" s="35"/>
      <c r="HQ44" s="35"/>
      <c r="HR44" s="35"/>
      <c r="HS44" s="35"/>
      <c r="HT44" s="35"/>
      <c r="HU44" s="35"/>
      <c r="HV44" s="35"/>
      <c r="HW44" s="35"/>
      <c r="HX44" s="35"/>
      <c r="HY44" s="35"/>
      <c r="HZ44" s="35"/>
      <c r="IA44" s="35"/>
      <c r="IB44" s="35"/>
      <c r="IC44" s="35"/>
      <c r="ID44" s="35"/>
      <c r="IE44" s="35"/>
      <c r="IF44" s="35"/>
      <c r="IG44" s="35"/>
      <c r="IH44" s="35"/>
      <c r="II44" s="35"/>
      <c r="IJ44" s="35"/>
      <c r="IK44" s="35"/>
      <c r="IL44" s="35"/>
      <c r="IM44" s="35"/>
      <c r="IN44" s="35"/>
      <c r="IO44" s="35"/>
      <c r="IP44" s="35"/>
      <c r="IQ44" s="35"/>
      <c r="IR44" s="35"/>
      <c r="IS44" s="35"/>
      <c r="IT44" s="35"/>
      <c r="IU44" s="35"/>
      <c r="IV44" s="35"/>
      <c r="IW44" s="35"/>
      <c r="IX44" s="35"/>
      <c r="IY44" s="35"/>
      <c r="IZ44" s="35"/>
      <c r="JA44" s="35"/>
      <c r="JB44" s="35"/>
      <c r="JC44" s="35"/>
      <c r="JD44" s="35"/>
      <c r="JE44" s="35"/>
      <c r="JF44" s="35"/>
      <c r="JG44" s="35"/>
      <c r="JH44" s="35"/>
      <c r="JI44" s="35"/>
      <c r="JJ44" s="35"/>
      <c r="JK44" s="35"/>
      <c r="JL44" s="35"/>
      <c r="JM44" s="35"/>
      <c r="JN44" s="35"/>
      <c r="JO44" s="35"/>
      <c r="JP44" s="35"/>
      <c r="JQ44" s="35"/>
      <c r="JR44" s="35"/>
      <c r="JS44" s="35"/>
      <c r="JT44" s="35"/>
      <c r="JU44" s="35"/>
      <c r="JV44" s="35"/>
      <c r="JW44" s="35"/>
      <c r="JX44" s="35"/>
      <c r="JY44" s="35"/>
      <c r="JZ44" s="35"/>
      <c r="KA44" s="35"/>
      <c r="KB44" s="35"/>
      <c r="KC44" s="35"/>
      <c r="KD44" s="35"/>
      <c r="KE44" s="35"/>
      <c r="KF44" s="35"/>
      <c r="KG44" s="35"/>
      <c r="KH44" s="35"/>
      <c r="KI44" s="35"/>
      <c r="KJ44" s="35"/>
      <c r="KK44" s="35"/>
      <c r="KL44" s="35"/>
      <c r="KM44" s="35"/>
      <c r="KN44" s="35"/>
      <c r="KO44" s="35"/>
      <c r="KP44" s="35"/>
      <c r="KQ44" s="35"/>
      <c r="KR44" s="35"/>
      <c r="KS44" s="35"/>
      <c r="KT44" s="35"/>
      <c r="KU44" s="35"/>
      <c r="KV44" s="35"/>
      <c r="KW44" s="35"/>
      <c r="KX44" s="35"/>
      <c r="KY44" s="35"/>
      <c r="KZ44" s="35"/>
      <c r="LA44" s="35"/>
      <c r="LB44" s="35"/>
      <c r="LC44" s="35"/>
      <c r="LD44" s="35"/>
      <c r="LE44" s="35"/>
      <c r="LF44" s="35"/>
      <c r="LG44" s="35"/>
      <c r="LH44" s="35"/>
      <c r="LI44" s="35"/>
      <c r="LJ44" s="35"/>
      <c r="LK44" s="35"/>
      <c r="LL44" s="35"/>
      <c r="LM44" s="35"/>
      <c r="LN44" s="35"/>
      <c r="LO44" s="35"/>
      <c r="LP44" s="35"/>
      <c r="LQ44" s="35"/>
      <c r="LR44" s="35"/>
      <c r="LS44" s="35"/>
      <c r="LT44" s="35"/>
      <c r="LU44" s="35"/>
      <c r="LV44" s="35"/>
      <c r="LW44" s="35"/>
      <c r="LX44" s="35"/>
      <c r="LY44" s="35"/>
      <c r="LZ44" s="35"/>
      <c r="MA44" s="35"/>
      <c r="MB44" s="35"/>
      <c r="MC44" s="35"/>
      <c r="MD44" s="35"/>
      <c r="ME44" s="35"/>
      <c r="MF44" s="35"/>
      <c r="MG44" s="35"/>
      <c r="MH44" s="35"/>
      <c r="MI44" s="35"/>
      <c r="MJ44" s="35"/>
      <c r="MK44" s="35"/>
      <c r="ML44" s="35"/>
      <c r="MM44" s="35"/>
      <c r="MN44" s="35"/>
      <c r="MO44" s="35"/>
      <c r="MP44" s="35"/>
      <c r="MQ44" s="35"/>
      <c r="MR44" s="35"/>
      <c r="MS44" s="35"/>
      <c r="MT44" s="35"/>
      <c r="MU44" s="35"/>
      <c r="MV44" s="35"/>
      <c r="MW44" s="35"/>
      <c r="MX44" s="35"/>
      <c r="MY44" s="35"/>
      <c r="MZ44" s="35"/>
      <c r="NA44" s="35"/>
      <c r="NB44" s="35"/>
      <c r="NC44" s="35"/>
      <c r="ND44" s="35"/>
      <c r="NE44" s="35"/>
      <c r="NF44" s="35"/>
      <c r="NG44" s="35"/>
      <c r="NH44" s="35"/>
      <c r="NI44" s="35"/>
      <c r="NJ44" s="35"/>
      <c r="NK44" s="35"/>
      <c r="NL44" s="35"/>
      <c r="NM44" s="35"/>
      <c r="NN44" s="35"/>
      <c r="NO44" s="35"/>
      <c r="NP44" s="35"/>
      <c r="NQ44" s="35"/>
      <c r="NR44" s="35"/>
      <c r="NS44" s="35"/>
      <c r="NT44" s="35"/>
      <c r="NU44" s="35"/>
      <c r="NV44" s="35"/>
      <c r="NW44" s="35"/>
      <c r="NX44" s="35"/>
      <c r="NY44" s="35"/>
      <c r="NZ44" s="35"/>
      <c r="OA44" s="35"/>
      <c r="OB44" s="35"/>
      <c r="OC44" s="35"/>
      <c r="OD44" s="35"/>
      <c r="OE44" s="35"/>
      <c r="OF44" s="35"/>
      <c r="OG44" s="35"/>
      <c r="OH44" s="35"/>
      <c r="OI44" s="35"/>
      <c r="OJ44" s="35"/>
      <c r="OK44" s="35"/>
      <c r="OL44" s="35"/>
      <c r="OM44" s="35"/>
      <c r="ON44" s="35"/>
      <c r="OO44" s="35"/>
      <c r="OP44" s="35"/>
      <c r="OQ44" s="35"/>
      <c r="OR44" s="35"/>
      <c r="OS44" s="35"/>
      <c r="OT44" s="35"/>
      <c r="OU44" s="35"/>
      <c r="OV44" s="35"/>
      <c r="OW44" s="35"/>
      <c r="OX44" s="35"/>
      <c r="OY44" s="35"/>
      <c r="OZ44" s="35"/>
      <c r="PA44" s="35"/>
      <c r="PB44" s="35"/>
      <c r="PC44" s="35"/>
      <c r="PD44" s="35"/>
      <c r="PE44" s="35"/>
      <c r="PF44" s="35"/>
      <c r="PG44" s="35"/>
      <c r="PH44" s="35"/>
      <c r="PI44" s="35"/>
      <c r="PJ44" s="35"/>
      <c r="PK44" s="35"/>
      <c r="PL44" s="35"/>
      <c r="PM44" s="35"/>
      <c r="PN44" s="35"/>
      <c r="PO44" s="35"/>
      <c r="PP44" s="35"/>
      <c r="PQ44" s="35"/>
      <c r="PR44" s="35"/>
      <c r="PS44" s="35"/>
      <c r="PT44" s="35"/>
      <c r="PU44" s="35"/>
      <c r="PV44" s="35"/>
      <c r="PW44" s="35"/>
      <c r="PX44" s="35"/>
      <c r="PY44" s="35"/>
      <c r="PZ44" s="35"/>
      <c r="QA44" s="35"/>
      <c r="QB44" s="35"/>
      <c r="QC44" s="35"/>
      <c r="QD44" s="35"/>
      <c r="QE44" s="35"/>
      <c r="QF44" s="35"/>
      <c r="QG44" s="35"/>
      <c r="QH44" s="35"/>
      <c r="QI44" s="35"/>
      <c r="QJ44" s="35"/>
      <c r="QK44" s="35"/>
      <c r="QL44" s="35"/>
      <c r="QM44" s="35"/>
      <c r="QN44" s="35"/>
      <c r="QO44" s="35"/>
      <c r="QP44" s="35"/>
      <c r="QQ44" s="35"/>
      <c r="QR44" s="35"/>
      <c r="QS44" s="35"/>
      <c r="QT44" s="35"/>
      <c r="QU44" s="35"/>
      <c r="QV44" s="35"/>
      <c r="QW44" s="35"/>
      <c r="QX44" s="35"/>
      <c r="QY44" s="35"/>
      <c r="QZ44" s="35"/>
      <c r="RA44" s="35"/>
      <c r="RB44" s="35"/>
      <c r="RC44" s="35"/>
      <c r="RD44" s="35"/>
      <c r="RE44" s="35"/>
      <c r="RF44" s="35"/>
      <c r="RG44" s="35"/>
      <c r="RH44" s="35"/>
      <c r="RI44" s="35"/>
      <c r="RJ44" s="35"/>
      <c r="RK44" s="35"/>
      <c r="RL44" s="35"/>
      <c r="RM44" s="35"/>
      <c r="RN44" s="35"/>
      <c r="RO44" s="35"/>
      <c r="RP44" s="35"/>
      <c r="RQ44" s="35"/>
      <c r="RR44" s="35"/>
      <c r="RS44" s="35"/>
      <c r="RT44" s="35"/>
      <c r="RU44" s="35"/>
      <c r="RV44" s="35"/>
      <c r="RW44" s="35"/>
      <c r="RX44" s="35"/>
      <c r="RY44" s="35"/>
      <c r="RZ44" s="35"/>
      <c r="SA44" s="35"/>
      <c r="SB44" s="35"/>
      <c r="SC44" s="35"/>
      <c r="SD44" s="35"/>
      <c r="SE44" s="35"/>
      <c r="SF44" s="35"/>
      <c r="SG44" s="35"/>
      <c r="SH44" s="35"/>
      <c r="SI44" s="35"/>
      <c r="SJ44" s="35"/>
      <c r="SK44" s="35"/>
      <c r="SL44" s="35"/>
      <c r="SM44" s="35"/>
      <c r="SN44" s="35"/>
      <c r="SO44" s="35"/>
      <c r="SP44" s="35"/>
      <c r="SQ44" s="35"/>
      <c r="SR44" s="35"/>
      <c r="SS44" s="35"/>
      <c r="ST44" s="35"/>
      <c r="SU44" s="35"/>
      <c r="SV44" s="35"/>
      <c r="SW44" s="35"/>
      <c r="SX44" s="35"/>
      <c r="SY44" s="35"/>
      <c r="SZ44" s="35"/>
      <c r="TA44" s="35"/>
      <c r="TB44" s="35"/>
      <c r="TC44" s="35"/>
      <c r="TD44" s="35"/>
      <c r="TE44" s="35"/>
      <c r="TF44" s="35"/>
      <c r="TG44" s="35"/>
      <c r="TH44" s="35"/>
      <c r="TI44" s="35"/>
      <c r="TJ44" s="35"/>
      <c r="TK44" s="35"/>
      <c r="TL44" s="35"/>
      <c r="TM44" s="35"/>
      <c r="TN44" s="35"/>
      <c r="TO44" s="35"/>
      <c r="TP44" s="35"/>
      <c r="TQ44" s="35"/>
      <c r="TR44" s="35"/>
      <c r="TS44" s="35"/>
      <c r="TT44" s="35"/>
      <c r="TU44" s="35"/>
      <c r="TV44" s="35"/>
      <c r="TW44" s="35"/>
      <c r="TX44" s="35"/>
      <c r="TY44" s="35"/>
      <c r="TZ44" s="35"/>
      <c r="UA44" s="35"/>
      <c r="UB44" s="35"/>
      <c r="UC44" s="35"/>
      <c r="UD44" s="35"/>
      <c r="UE44" s="35"/>
      <c r="UF44" s="35"/>
      <c r="UG44" s="35"/>
      <c r="UH44" s="35"/>
      <c r="UI44" s="35"/>
      <c r="UJ44" s="35"/>
      <c r="UK44" s="35"/>
      <c r="UL44" s="35"/>
      <c r="UM44" s="35"/>
      <c r="UN44" s="35"/>
      <c r="UO44" s="35"/>
      <c r="UP44" s="35"/>
      <c r="UQ44" s="35"/>
      <c r="UR44" s="35"/>
      <c r="US44" s="35"/>
      <c r="UT44" s="35"/>
      <c r="UU44" s="35"/>
      <c r="UV44" s="35"/>
      <c r="UW44" s="35"/>
      <c r="UX44" s="35"/>
      <c r="UY44" s="35"/>
      <c r="UZ44" s="35"/>
      <c r="VA44" s="35"/>
      <c r="VB44" s="35"/>
      <c r="VC44" s="35"/>
      <c r="VD44" s="35"/>
      <c r="VE44" s="35"/>
      <c r="VF44" s="35"/>
      <c r="VG44" s="35"/>
      <c r="VH44" s="35"/>
      <c r="VI44" s="35"/>
      <c r="VJ44" s="35"/>
      <c r="VK44" s="35"/>
      <c r="VL44" s="35"/>
      <c r="VM44" s="35"/>
      <c r="VN44" s="35"/>
      <c r="VO44" s="35"/>
      <c r="VP44" s="35"/>
      <c r="VQ44" s="35"/>
      <c r="VR44" s="35"/>
      <c r="VS44" s="35"/>
      <c r="VT44" s="35"/>
      <c r="VU44" s="35"/>
      <c r="VV44" s="35"/>
      <c r="VW44" s="35"/>
      <c r="VX44" s="35"/>
      <c r="VY44" s="35"/>
      <c r="VZ44" s="35"/>
      <c r="WA44" s="35"/>
      <c r="WB44" s="35"/>
      <c r="WC44" s="35"/>
      <c r="WD44" s="35"/>
      <c r="WE44" s="35"/>
      <c r="WF44" s="35"/>
      <c r="WG44" s="35"/>
      <c r="WH44" s="35"/>
      <c r="WI44" s="35"/>
      <c r="WJ44" s="35"/>
      <c r="WK44" s="35"/>
      <c r="WL44" s="35"/>
      <c r="WM44" s="35"/>
      <c r="WN44" s="35"/>
      <c r="WO44" s="35"/>
      <c r="WP44" s="35"/>
      <c r="WQ44" s="35"/>
      <c r="WR44" s="35"/>
      <c r="WS44" s="35"/>
      <c r="WT44" s="35"/>
      <c r="WU44" s="35"/>
      <c r="WV44" s="35"/>
      <c r="WW44" s="35"/>
      <c r="WX44" s="35"/>
      <c r="WY44" s="35"/>
      <c r="WZ44" s="35"/>
      <c r="XA44" s="35"/>
      <c r="XB44" s="35"/>
      <c r="XC44" s="35"/>
      <c r="XD44" s="35"/>
      <c r="XE44" s="35"/>
      <c r="XF44" s="35"/>
      <c r="XG44" s="35"/>
      <c r="XH44" s="35"/>
      <c r="XI44" s="35"/>
      <c r="XJ44" s="35"/>
      <c r="XK44" s="35"/>
      <c r="XL44" s="35"/>
      <c r="XM44" s="35"/>
      <c r="XN44" s="35"/>
      <c r="XO44" s="35"/>
      <c r="XP44" s="35"/>
      <c r="XQ44" s="35"/>
      <c r="XR44" s="35"/>
      <c r="XS44" s="35"/>
      <c r="XT44" s="35"/>
      <c r="XU44" s="35"/>
      <c r="XV44" s="35"/>
      <c r="XW44" s="35"/>
      <c r="XX44" s="35"/>
      <c r="XY44" s="35"/>
      <c r="XZ44" s="35"/>
      <c r="YA44" s="35"/>
      <c r="YB44" s="35"/>
      <c r="YC44" s="35"/>
      <c r="YD44" s="35"/>
      <c r="YE44" s="35"/>
      <c r="YF44" s="35"/>
      <c r="YG44" s="35"/>
      <c r="YH44" s="35"/>
      <c r="YI44" s="35"/>
      <c r="YJ44" s="35"/>
      <c r="YK44" s="35"/>
      <c r="YL44" s="35"/>
      <c r="YM44" s="35"/>
      <c r="YN44" s="35"/>
      <c r="YO44" s="35"/>
      <c r="YP44" s="35"/>
      <c r="YQ44" s="35"/>
      <c r="YR44" s="35"/>
      <c r="YS44" s="35"/>
      <c r="YT44" s="35"/>
      <c r="YU44" s="35"/>
      <c r="YV44" s="35"/>
      <c r="YW44" s="35"/>
      <c r="YX44" s="35"/>
      <c r="YY44" s="35"/>
      <c r="YZ44" s="35"/>
      <c r="ZA44" s="35"/>
      <c r="ZB44" s="35"/>
      <c r="ZC44" s="35"/>
      <c r="ZD44" s="35"/>
      <c r="ZE44" s="35"/>
      <c r="ZF44" s="35"/>
      <c r="ZG44" s="35"/>
      <c r="ZH44" s="35"/>
      <c r="ZI44" s="35"/>
      <c r="ZJ44" s="35"/>
      <c r="ZK44" s="35"/>
      <c r="ZL44" s="35"/>
      <c r="ZM44" s="35"/>
      <c r="ZN44" s="35"/>
      <c r="ZO44" s="35"/>
      <c r="ZP44" s="35"/>
      <c r="ZQ44" s="35"/>
      <c r="ZR44" s="35"/>
      <c r="ZS44" s="35"/>
      <c r="ZT44" s="35"/>
      <c r="ZU44" s="35"/>
      <c r="ZV44" s="35"/>
      <c r="ZW44" s="35"/>
      <c r="ZX44" s="35"/>
      <c r="ZY44" s="35"/>
      <c r="ZZ44" s="35"/>
      <c r="AAA44" s="35"/>
      <c r="AAB44" s="35"/>
      <c r="AAC44" s="35"/>
      <c r="AAD44" s="35"/>
      <c r="AAE44" s="35"/>
      <c r="AAF44" s="35"/>
      <c r="AAG44" s="35"/>
      <c r="AAH44" s="35"/>
      <c r="AAI44" s="35"/>
      <c r="AAJ44" s="35"/>
      <c r="AAK44" s="35"/>
      <c r="AAL44" s="35"/>
      <c r="AAM44" s="35"/>
      <c r="AAN44" s="35"/>
      <c r="AAO44" s="35"/>
      <c r="AAP44" s="35"/>
      <c r="AAQ44" s="35"/>
      <c r="AAR44" s="35"/>
      <c r="AAS44" s="35"/>
      <c r="AAT44" s="35"/>
      <c r="AAU44" s="35"/>
      <c r="AAV44" s="35"/>
      <c r="AAW44" s="35"/>
      <c r="AAX44" s="35"/>
      <c r="AAY44" s="35"/>
      <c r="AAZ44" s="35"/>
      <c r="ABA44" s="35"/>
      <c r="ABB44" s="35"/>
      <c r="ABC44" s="35"/>
      <c r="ABD44" s="35"/>
      <c r="ABE44" s="35"/>
      <c r="ABF44" s="35"/>
      <c r="ABG44" s="35"/>
      <c r="ABH44" s="35"/>
      <c r="ABI44" s="35"/>
      <c r="ABJ44" s="35"/>
      <c r="ABK44" s="35"/>
      <c r="ABL44" s="35"/>
      <c r="ABM44" s="35"/>
      <c r="ABN44" s="35"/>
      <c r="ABO44" s="35"/>
      <c r="ABP44" s="35"/>
      <c r="ABQ44" s="35"/>
      <c r="ABR44" s="35"/>
      <c r="ABS44" s="35"/>
      <c r="ABT44" s="35"/>
      <c r="ABU44" s="35"/>
      <c r="ABV44" s="35"/>
      <c r="ABW44" s="35"/>
      <c r="ABX44" s="35"/>
      <c r="ABY44" s="35"/>
      <c r="ABZ44" s="35"/>
      <c r="ACA44" s="35"/>
      <c r="ACB44" s="35"/>
      <c r="ACC44" s="35"/>
      <c r="ACD44" s="35"/>
      <c r="ACE44" s="35"/>
      <c r="ACF44" s="35"/>
      <c r="ACG44" s="35"/>
      <c r="ACH44" s="35"/>
      <c r="ACI44" s="35"/>
      <c r="ACJ44" s="35"/>
      <c r="ACK44" s="35"/>
      <c r="ACL44" s="35"/>
      <c r="ACM44" s="35"/>
      <c r="ACN44" s="35"/>
      <c r="ACO44" s="35"/>
      <c r="ACP44" s="35"/>
      <c r="ACQ44" s="35"/>
      <c r="ACR44" s="35"/>
      <c r="ACS44" s="35"/>
      <c r="ACT44" s="35"/>
      <c r="ACU44" s="35"/>
      <c r="ACV44" s="35"/>
      <c r="ACW44" s="35"/>
      <c r="ACX44" s="35"/>
      <c r="ACY44" s="35"/>
      <c r="ACZ44" s="35"/>
      <c r="ADA44" s="35"/>
      <c r="ADB44" s="35"/>
      <c r="ADC44" s="35"/>
      <c r="ADD44" s="35"/>
      <c r="ADE44" s="35"/>
      <c r="ADF44" s="35"/>
      <c r="ADG44" s="35"/>
      <c r="ADH44" s="35"/>
      <c r="ADI44" s="35"/>
      <c r="ADJ44" s="35"/>
      <c r="ADK44" s="35"/>
      <c r="ADL44" s="35"/>
      <c r="ADM44" s="35"/>
      <c r="ADN44" s="35"/>
      <c r="ADO44" s="35"/>
      <c r="ADP44" s="35"/>
      <c r="ADQ44" s="35"/>
      <c r="ADR44" s="35"/>
      <c r="ADS44" s="35"/>
      <c r="ADT44" s="35"/>
      <c r="ADU44" s="35"/>
      <c r="ADV44" s="35"/>
      <c r="ADW44" s="35"/>
      <c r="ADX44" s="35"/>
      <c r="ADY44" s="35"/>
      <c r="ADZ44" s="35"/>
      <c r="AEA44" s="35"/>
      <c r="AEB44" s="35"/>
      <c r="AEC44" s="35"/>
      <c r="AED44" s="35"/>
      <c r="AEE44" s="35"/>
      <c r="AEF44" s="35"/>
      <c r="AEG44" s="35"/>
      <c r="AEH44" s="35"/>
      <c r="AEI44" s="35"/>
      <c r="AEJ44" s="35"/>
      <c r="AEK44" s="35"/>
      <c r="AEL44" s="35"/>
      <c r="AEM44" s="35"/>
      <c r="AEN44" s="35"/>
      <c r="AEO44" s="35"/>
      <c r="AEP44" s="35"/>
      <c r="AEQ44" s="35"/>
      <c r="AER44" s="35"/>
      <c r="AES44" s="35"/>
      <c r="AET44" s="35"/>
      <c r="AEU44" s="35"/>
      <c r="AEV44" s="35"/>
      <c r="AEW44" s="35"/>
      <c r="AEX44" s="35"/>
      <c r="AEY44" s="35"/>
      <c r="AEZ44" s="35"/>
      <c r="AFA44" s="35"/>
      <c r="AFB44" s="35"/>
      <c r="AFC44" s="35"/>
      <c r="AFD44" s="35"/>
      <c r="AFE44" s="35"/>
      <c r="AFF44" s="35"/>
      <c r="AFG44" s="35"/>
      <c r="AFH44" s="35"/>
      <c r="AFI44" s="35"/>
      <c r="AFJ44" s="35"/>
      <c r="AFK44" s="35"/>
      <c r="AFL44" s="35"/>
      <c r="AFM44" s="35"/>
      <c r="AFN44" s="35"/>
      <c r="AFO44" s="35"/>
      <c r="AFP44" s="35"/>
      <c r="AFQ44" s="35"/>
      <c r="AFR44" s="35"/>
      <c r="AFS44" s="35"/>
      <c r="AFT44" s="35"/>
      <c r="AFU44" s="35"/>
      <c r="AFV44" s="35"/>
      <c r="AFW44" s="35"/>
      <c r="AFX44" s="35"/>
      <c r="AFY44" s="35"/>
      <c r="AFZ44" s="35"/>
      <c r="AGA44" s="35"/>
      <c r="AGB44" s="35"/>
      <c r="AGC44" s="35"/>
      <c r="AGD44" s="35"/>
      <c r="AGE44" s="35"/>
      <c r="AGF44" s="35"/>
      <c r="AGG44" s="35"/>
      <c r="AGH44" s="35"/>
      <c r="AGI44" s="35"/>
      <c r="AGJ44" s="35"/>
      <c r="AGK44" s="35"/>
      <c r="AGL44" s="35"/>
      <c r="AGM44" s="35"/>
      <c r="AGN44" s="35"/>
      <c r="AGO44" s="35"/>
      <c r="AGP44" s="35"/>
      <c r="AGQ44" s="35"/>
      <c r="AGR44" s="35"/>
      <c r="AGS44" s="35"/>
      <c r="AGT44" s="35"/>
      <c r="AGU44" s="35"/>
      <c r="AGV44" s="35"/>
      <c r="AGW44" s="35"/>
      <c r="AGX44" s="35"/>
      <c r="AGY44" s="35"/>
      <c r="AGZ44" s="35"/>
      <c r="AHA44" s="35"/>
      <c r="AHB44" s="35"/>
      <c r="AHC44" s="35"/>
      <c r="AHD44" s="35"/>
      <c r="AHE44" s="35"/>
      <c r="AHF44" s="35"/>
      <c r="AHG44" s="35"/>
      <c r="AHH44" s="35"/>
      <c r="AHI44" s="35"/>
      <c r="AHJ44" s="35"/>
      <c r="AHK44" s="35"/>
      <c r="AHL44" s="35"/>
      <c r="AHM44" s="35"/>
      <c r="AHN44" s="35"/>
      <c r="AHO44" s="35"/>
      <c r="AHP44" s="35"/>
      <c r="AHQ44" s="35"/>
      <c r="AHR44" s="35"/>
      <c r="AHS44" s="35"/>
      <c r="AHT44" s="35"/>
      <c r="AHU44" s="35"/>
      <c r="AHV44" s="35"/>
      <c r="AHW44" s="35"/>
      <c r="AHX44" s="35"/>
      <c r="AHY44" s="35"/>
      <c r="AHZ44" s="35"/>
      <c r="AIA44" s="35"/>
      <c r="AIB44" s="35"/>
      <c r="AIC44" s="35"/>
      <c r="AID44" s="35"/>
      <c r="AIE44" s="35"/>
      <c r="AIF44" s="35"/>
      <c r="AIG44" s="35"/>
      <c r="AIH44" s="35"/>
      <c r="AII44" s="35"/>
      <c r="AIJ44" s="35"/>
      <c r="AIK44" s="35"/>
      <c r="AIL44" s="35"/>
      <c r="AIM44" s="35"/>
      <c r="AIN44" s="35"/>
      <c r="AIO44" s="35"/>
      <c r="AIP44" s="35"/>
      <c r="AIQ44" s="35"/>
      <c r="AIR44" s="35"/>
      <c r="AIS44" s="35"/>
      <c r="AIT44" s="35"/>
      <c r="AIU44" s="35"/>
      <c r="AIV44" s="35"/>
      <c r="AIW44" s="35"/>
      <c r="AIX44" s="35"/>
      <c r="AIY44" s="35"/>
      <c r="AIZ44" s="35"/>
      <c r="AJA44" s="35"/>
      <c r="AJB44" s="35"/>
      <c r="AJC44" s="35"/>
      <c r="AJD44" s="35"/>
      <c r="AJE44" s="35"/>
      <c r="AJF44" s="35"/>
      <c r="AJG44" s="35"/>
      <c r="AJH44" s="35"/>
      <c r="AJI44" s="35"/>
      <c r="AJJ44" s="35"/>
      <c r="AJK44" s="35"/>
      <c r="AJL44" s="35"/>
      <c r="AJM44" s="35"/>
      <c r="AJN44" s="35"/>
      <c r="AJO44" s="35"/>
      <c r="AJP44" s="35"/>
      <c r="AJQ44" s="35"/>
      <c r="AJR44" s="35"/>
      <c r="AJS44" s="35"/>
      <c r="AJT44" s="35"/>
      <c r="AJU44" s="35"/>
      <c r="AJV44" s="35"/>
      <c r="AJW44" s="35"/>
      <c r="AJX44" s="35"/>
      <c r="AJY44" s="35"/>
      <c r="AJZ44" s="35"/>
      <c r="AKA44" s="35"/>
      <c r="AKB44" s="35"/>
      <c r="AKC44" s="35"/>
      <c r="AKD44" s="35"/>
      <c r="AKE44" s="35"/>
      <c r="AKF44" s="35"/>
      <c r="AKG44" s="35"/>
      <c r="AKH44" s="35"/>
      <c r="AKI44" s="35"/>
      <c r="AKJ44" s="35"/>
      <c r="AKK44" s="35"/>
      <c r="AKL44" s="35"/>
      <c r="AKM44" s="35"/>
      <c r="AKN44" s="35"/>
      <c r="AKO44" s="35"/>
      <c r="AKP44" s="35"/>
      <c r="AKQ44" s="35"/>
      <c r="AKR44" s="35"/>
      <c r="AKS44" s="35"/>
      <c r="AKT44" s="35"/>
      <c r="AKU44" s="35"/>
      <c r="AKV44" s="35"/>
      <c r="AKW44" s="35"/>
      <c r="AKX44" s="35"/>
      <c r="AKY44" s="35"/>
      <c r="AKZ44" s="35"/>
      <c r="ALA44" s="35"/>
      <c r="ALB44" s="35"/>
      <c r="ALC44" s="35"/>
      <c r="ALD44" s="35"/>
      <c r="ALE44" s="35"/>
      <c r="ALF44" s="35"/>
      <c r="ALG44" s="35"/>
      <c r="ALH44" s="35"/>
      <c r="ALI44" s="35"/>
      <c r="ALJ44" s="35"/>
      <c r="ALK44" s="35"/>
      <c r="ALL44" s="35"/>
    </row>
    <row r="45" spans="1:1000" customFormat="1" ht="12.75" x14ac:dyDescent="0.2">
      <c r="A45" s="27" t="str">
        <f ca="1">_xll.ELLEV($B$8,$D45)&amp;IF(OFFSET(H45,1,0)="","_Bottom","")</f>
        <v>0</v>
      </c>
      <c r="B45" s="3" t="str">
        <f ca="1">_xll.DBR($D$3,$I$27,$N$27,$N$28,$D45,"Name")</f>
        <v>Vigoda, Abe</v>
      </c>
      <c r="C45" s="3" t="str">
        <f t="shared" ca="1" si="0"/>
        <v>Gross Pay</v>
      </c>
      <c r="D45" s="3" t="s">
        <v>44</v>
      </c>
      <c r="E45" s="3"/>
      <c r="F45" s="9"/>
      <c r="G45" s="50" t="str">
        <f t="shared" ca="1" si="1"/>
        <v/>
      </c>
      <c r="H45" s="54" t="str">
        <f t="shared" ca="1" si="2"/>
        <v>100246013-Vigoda, Abe</v>
      </c>
      <c r="I45" s="28">
        <f ca="1">_xll.DBRW($B$15,$I$27,$N$27,$N$28,$D45,I$30,$C45)</f>
        <v>3567.25</v>
      </c>
      <c r="J45" s="28">
        <f ca="1">_xll.DBRW($B$15,$I$27,$N$27,$N$28,$D45,J$30,$C45)</f>
        <v>3567.25</v>
      </c>
      <c r="K45" s="28">
        <f ca="1">_xll.DBRW($B$15,$I$27,$N$27,$N$28,$D45,K$30,$C45)</f>
        <v>3567.25</v>
      </c>
      <c r="L45" s="28">
        <f ca="1">_xll.DBRW($B$15,$I$27,$N$27,$N$28,$D45,L$30,$C45)</f>
        <v>3567.25</v>
      </c>
      <c r="M45" s="28">
        <f ca="1">_xll.DBRW($B$15,$I$27,$N$27,$N$28,$D45,M$30,$C45)</f>
        <v>3567.25</v>
      </c>
      <c r="N45" s="28">
        <f ca="1">_xll.DBRW($B$15,$I$27,$N$27,$N$28,$D45,N$30,$C45)</f>
        <v>3567.25</v>
      </c>
      <c r="O45" s="28">
        <f ca="1">_xll.DBRW($B$15,$I$27,$N$27,$N$28,$D45,O$30,$C45)</f>
        <v>3567.25</v>
      </c>
      <c r="P45" s="28">
        <f ca="1">_xll.DBRW($B$15,$I$27,$N$27,$N$28,$D45,P$30,$C45)</f>
        <v>3567.25</v>
      </c>
      <c r="Q45" s="28">
        <f ca="1">_xll.DBRW($B$15,$I$27,$N$27,$N$28,$D45,Q$30,$C45)</f>
        <v>3567.25</v>
      </c>
      <c r="R45" s="28">
        <f ca="1">_xll.DBRW($B$15,$I$27,$N$27,$N$28,$D45,R$30,$C45)</f>
        <v>3567.25</v>
      </c>
      <c r="S45" s="28">
        <f ca="1">_xll.DBRW($B$15,$I$27,$N$27,$N$28,$D45,S$30,$C45)</f>
        <v>3567.25</v>
      </c>
      <c r="T45" s="28">
        <f ca="1">_xll.DBRW($B$15,$I$27,$N$27,$N$28,$D45,T$30,$C45)</f>
        <v>3567.25</v>
      </c>
      <c r="U45" s="29">
        <f ca="1">_xll.DBRW($B$15,$I$27,$N$27,$N$28,$D45,U$30,$C45)</f>
        <v>42807</v>
      </c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35"/>
      <c r="QE45" s="35"/>
      <c r="QF45" s="35"/>
      <c r="QG45" s="35"/>
      <c r="QH45" s="35"/>
      <c r="QI45" s="35"/>
      <c r="QJ45" s="35"/>
      <c r="QK45" s="35"/>
      <c r="QL45" s="35"/>
      <c r="QM45" s="35"/>
      <c r="QN45" s="35"/>
      <c r="QO45" s="35"/>
      <c r="QP45" s="35"/>
      <c r="QQ45" s="35"/>
      <c r="QR45" s="35"/>
      <c r="QS45" s="35"/>
      <c r="QT45" s="35"/>
      <c r="QU45" s="35"/>
      <c r="QV45" s="35"/>
      <c r="QW45" s="35"/>
      <c r="QX45" s="35"/>
      <c r="QY45" s="35"/>
      <c r="QZ45" s="35"/>
      <c r="RA45" s="35"/>
      <c r="RB45" s="35"/>
      <c r="RC45" s="35"/>
      <c r="RD45" s="35"/>
      <c r="RE45" s="35"/>
      <c r="RF45" s="35"/>
      <c r="RG45" s="35"/>
      <c r="RH45" s="35"/>
      <c r="RI45" s="35"/>
      <c r="RJ45" s="35"/>
      <c r="RK45" s="35"/>
      <c r="RL45" s="35"/>
      <c r="RM45" s="35"/>
      <c r="RN45" s="35"/>
      <c r="RO45" s="35"/>
      <c r="RP45" s="35"/>
      <c r="RQ45" s="35"/>
      <c r="RR45" s="35"/>
      <c r="RS45" s="35"/>
      <c r="RT45" s="35"/>
      <c r="RU45" s="35"/>
      <c r="RV45" s="35"/>
      <c r="RW45" s="35"/>
      <c r="RX45" s="35"/>
      <c r="RY45" s="35"/>
      <c r="RZ45" s="35"/>
      <c r="SA45" s="35"/>
      <c r="SB45" s="35"/>
      <c r="SC45" s="35"/>
      <c r="SD45" s="35"/>
      <c r="SE45" s="35"/>
      <c r="SF45" s="35"/>
      <c r="SG45" s="35"/>
      <c r="SH45" s="35"/>
      <c r="SI45" s="35"/>
      <c r="SJ45" s="35"/>
      <c r="SK45" s="35"/>
      <c r="SL45" s="35"/>
      <c r="SM45" s="35"/>
      <c r="SN45" s="35"/>
      <c r="SO45" s="35"/>
      <c r="SP45" s="35"/>
      <c r="SQ45" s="35"/>
      <c r="SR45" s="35"/>
      <c r="SS45" s="35"/>
      <c r="ST45" s="35"/>
      <c r="SU45" s="35"/>
      <c r="SV45" s="35"/>
      <c r="SW45" s="35"/>
      <c r="SX45" s="35"/>
      <c r="SY45" s="35"/>
      <c r="SZ45" s="35"/>
      <c r="TA45" s="35"/>
      <c r="TB45" s="35"/>
      <c r="TC45" s="35"/>
      <c r="TD45" s="35"/>
      <c r="TE45" s="35"/>
      <c r="TF45" s="35"/>
      <c r="TG45" s="35"/>
      <c r="TH45" s="35"/>
      <c r="TI45" s="35"/>
      <c r="TJ45" s="35"/>
      <c r="TK45" s="35"/>
      <c r="TL45" s="35"/>
      <c r="TM45" s="35"/>
      <c r="TN45" s="35"/>
      <c r="TO45" s="35"/>
      <c r="TP45" s="35"/>
      <c r="TQ45" s="35"/>
      <c r="TR45" s="35"/>
      <c r="TS45" s="35"/>
      <c r="TT45" s="35"/>
      <c r="TU45" s="35"/>
      <c r="TV45" s="35"/>
      <c r="TW45" s="35"/>
      <c r="TX45" s="35"/>
      <c r="TY45" s="35"/>
      <c r="TZ45" s="35"/>
      <c r="UA45" s="35"/>
      <c r="UB45" s="35"/>
      <c r="UC45" s="35"/>
      <c r="UD45" s="35"/>
      <c r="UE45" s="35"/>
      <c r="UF45" s="35"/>
      <c r="UG45" s="35"/>
      <c r="UH45" s="35"/>
      <c r="UI45" s="35"/>
      <c r="UJ45" s="35"/>
      <c r="UK45" s="35"/>
      <c r="UL45" s="35"/>
      <c r="UM45" s="35"/>
      <c r="UN45" s="35"/>
      <c r="UO45" s="35"/>
      <c r="UP45" s="35"/>
      <c r="UQ45" s="35"/>
      <c r="UR45" s="35"/>
      <c r="US45" s="35"/>
      <c r="UT45" s="35"/>
      <c r="UU45" s="35"/>
      <c r="UV45" s="35"/>
      <c r="UW45" s="35"/>
      <c r="UX45" s="35"/>
      <c r="UY45" s="35"/>
      <c r="UZ45" s="35"/>
      <c r="VA45" s="35"/>
      <c r="VB45" s="35"/>
      <c r="VC45" s="35"/>
      <c r="VD45" s="35"/>
      <c r="VE45" s="35"/>
      <c r="VF45" s="35"/>
      <c r="VG45" s="35"/>
      <c r="VH45" s="35"/>
      <c r="VI45" s="35"/>
      <c r="VJ45" s="35"/>
      <c r="VK45" s="35"/>
      <c r="VL45" s="35"/>
      <c r="VM45" s="35"/>
      <c r="VN45" s="35"/>
      <c r="VO45" s="35"/>
      <c r="VP45" s="35"/>
      <c r="VQ45" s="35"/>
      <c r="VR45" s="35"/>
      <c r="VS45" s="35"/>
      <c r="VT45" s="35"/>
      <c r="VU45" s="35"/>
      <c r="VV45" s="35"/>
      <c r="VW45" s="35"/>
      <c r="VX45" s="35"/>
      <c r="VY45" s="35"/>
      <c r="VZ45" s="35"/>
      <c r="WA45" s="35"/>
      <c r="WB45" s="35"/>
      <c r="WC45" s="35"/>
      <c r="WD45" s="35"/>
      <c r="WE45" s="35"/>
      <c r="WF45" s="35"/>
      <c r="WG45" s="35"/>
      <c r="WH45" s="35"/>
      <c r="WI45" s="35"/>
      <c r="WJ45" s="35"/>
      <c r="WK45" s="35"/>
      <c r="WL45" s="35"/>
      <c r="WM45" s="35"/>
      <c r="WN45" s="35"/>
      <c r="WO45" s="35"/>
      <c r="WP45" s="35"/>
      <c r="WQ45" s="35"/>
      <c r="WR45" s="35"/>
      <c r="WS45" s="35"/>
      <c r="WT45" s="35"/>
      <c r="WU45" s="35"/>
      <c r="WV45" s="35"/>
      <c r="WW45" s="35"/>
      <c r="WX45" s="35"/>
      <c r="WY45" s="35"/>
      <c r="WZ45" s="35"/>
      <c r="XA45" s="35"/>
      <c r="XB45" s="35"/>
      <c r="XC45" s="35"/>
      <c r="XD45" s="35"/>
      <c r="XE45" s="35"/>
      <c r="XF45" s="35"/>
      <c r="XG45" s="35"/>
      <c r="XH45" s="35"/>
      <c r="XI45" s="35"/>
      <c r="XJ45" s="35"/>
      <c r="XK45" s="35"/>
      <c r="XL45" s="35"/>
      <c r="XM45" s="35"/>
      <c r="XN45" s="35"/>
      <c r="XO45" s="35"/>
      <c r="XP45" s="35"/>
      <c r="XQ45" s="35"/>
      <c r="XR45" s="35"/>
      <c r="XS45" s="35"/>
      <c r="XT45" s="35"/>
      <c r="XU45" s="35"/>
      <c r="XV45" s="35"/>
      <c r="XW45" s="35"/>
      <c r="XX45" s="35"/>
      <c r="XY45" s="35"/>
      <c r="XZ45" s="35"/>
      <c r="YA45" s="35"/>
      <c r="YB45" s="35"/>
      <c r="YC45" s="35"/>
      <c r="YD45" s="35"/>
      <c r="YE45" s="35"/>
      <c r="YF45" s="35"/>
      <c r="YG45" s="35"/>
      <c r="YH45" s="35"/>
      <c r="YI45" s="35"/>
      <c r="YJ45" s="35"/>
      <c r="YK45" s="35"/>
      <c r="YL45" s="35"/>
      <c r="YM45" s="35"/>
      <c r="YN45" s="35"/>
      <c r="YO45" s="35"/>
      <c r="YP45" s="35"/>
      <c r="YQ45" s="35"/>
      <c r="YR45" s="35"/>
      <c r="YS45" s="35"/>
      <c r="YT45" s="35"/>
      <c r="YU45" s="35"/>
      <c r="YV45" s="35"/>
      <c r="YW45" s="35"/>
      <c r="YX45" s="35"/>
      <c r="YY45" s="35"/>
      <c r="YZ45" s="35"/>
      <c r="ZA45" s="35"/>
      <c r="ZB45" s="35"/>
      <c r="ZC45" s="35"/>
      <c r="ZD45" s="35"/>
      <c r="ZE45" s="35"/>
      <c r="ZF45" s="35"/>
      <c r="ZG45" s="35"/>
      <c r="ZH45" s="35"/>
      <c r="ZI45" s="35"/>
      <c r="ZJ45" s="35"/>
      <c r="ZK45" s="35"/>
      <c r="ZL45" s="35"/>
      <c r="ZM45" s="35"/>
      <c r="ZN45" s="35"/>
      <c r="ZO45" s="35"/>
      <c r="ZP45" s="35"/>
      <c r="ZQ45" s="35"/>
      <c r="ZR45" s="35"/>
      <c r="ZS45" s="35"/>
      <c r="ZT45" s="35"/>
      <c r="ZU45" s="35"/>
      <c r="ZV45" s="35"/>
      <c r="ZW45" s="35"/>
      <c r="ZX45" s="35"/>
      <c r="ZY45" s="35"/>
      <c r="ZZ45" s="35"/>
      <c r="AAA45" s="35"/>
      <c r="AAB45" s="35"/>
      <c r="AAC45" s="35"/>
      <c r="AAD45" s="35"/>
      <c r="AAE45" s="35"/>
      <c r="AAF45" s="35"/>
      <c r="AAG45" s="35"/>
      <c r="AAH45" s="35"/>
      <c r="AAI45" s="35"/>
      <c r="AAJ45" s="35"/>
      <c r="AAK45" s="35"/>
      <c r="AAL45" s="35"/>
      <c r="AAM45" s="35"/>
      <c r="AAN45" s="35"/>
      <c r="AAO45" s="35"/>
      <c r="AAP45" s="35"/>
      <c r="AAQ45" s="35"/>
      <c r="AAR45" s="35"/>
      <c r="AAS45" s="35"/>
      <c r="AAT45" s="35"/>
      <c r="AAU45" s="35"/>
      <c r="AAV45" s="35"/>
      <c r="AAW45" s="35"/>
      <c r="AAX45" s="35"/>
      <c r="AAY45" s="35"/>
      <c r="AAZ45" s="35"/>
      <c r="ABA45" s="35"/>
      <c r="ABB45" s="35"/>
      <c r="ABC45" s="35"/>
      <c r="ABD45" s="35"/>
      <c r="ABE45" s="35"/>
      <c r="ABF45" s="35"/>
      <c r="ABG45" s="35"/>
      <c r="ABH45" s="35"/>
      <c r="ABI45" s="35"/>
      <c r="ABJ45" s="35"/>
      <c r="ABK45" s="35"/>
      <c r="ABL45" s="35"/>
      <c r="ABM45" s="35"/>
      <c r="ABN45" s="35"/>
      <c r="ABO45" s="35"/>
      <c r="ABP45" s="35"/>
      <c r="ABQ45" s="35"/>
      <c r="ABR45" s="35"/>
      <c r="ABS45" s="35"/>
      <c r="ABT45" s="35"/>
      <c r="ABU45" s="35"/>
      <c r="ABV45" s="35"/>
      <c r="ABW45" s="35"/>
      <c r="ABX45" s="35"/>
      <c r="ABY45" s="35"/>
      <c r="ABZ45" s="35"/>
      <c r="ACA45" s="35"/>
      <c r="ACB45" s="35"/>
      <c r="ACC45" s="35"/>
      <c r="ACD45" s="35"/>
      <c r="ACE45" s="35"/>
      <c r="ACF45" s="35"/>
      <c r="ACG45" s="35"/>
      <c r="ACH45" s="35"/>
      <c r="ACI45" s="35"/>
      <c r="ACJ45" s="35"/>
      <c r="ACK45" s="35"/>
      <c r="ACL45" s="35"/>
      <c r="ACM45" s="35"/>
      <c r="ACN45" s="35"/>
      <c r="ACO45" s="35"/>
      <c r="ACP45" s="35"/>
      <c r="ACQ45" s="35"/>
      <c r="ACR45" s="35"/>
      <c r="ACS45" s="35"/>
      <c r="ACT45" s="35"/>
      <c r="ACU45" s="35"/>
      <c r="ACV45" s="35"/>
      <c r="ACW45" s="35"/>
      <c r="ACX45" s="35"/>
      <c r="ACY45" s="35"/>
      <c r="ACZ45" s="35"/>
      <c r="ADA45" s="35"/>
      <c r="ADB45" s="35"/>
      <c r="ADC45" s="35"/>
      <c r="ADD45" s="35"/>
      <c r="ADE45" s="35"/>
      <c r="ADF45" s="35"/>
      <c r="ADG45" s="35"/>
      <c r="ADH45" s="35"/>
      <c r="ADI45" s="35"/>
      <c r="ADJ45" s="35"/>
      <c r="ADK45" s="35"/>
      <c r="ADL45" s="35"/>
      <c r="ADM45" s="35"/>
      <c r="ADN45" s="35"/>
      <c r="ADO45" s="35"/>
      <c r="ADP45" s="35"/>
      <c r="ADQ45" s="35"/>
      <c r="ADR45" s="35"/>
      <c r="ADS45" s="35"/>
      <c r="ADT45" s="35"/>
      <c r="ADU45" s="35"/>
      <c r="ADV45" s="35"/>
      <c r="ADW45" s="35"/>
      <c r="ADX45" s="35"/>
      <c r="ADY45" s="35"/>
      <c r="ADZ45" s="35"/>
      <c r="AEA45" s="35"/>
      <c r="AEB45" s="35"/>
      <c r="AEC45" s="35"/>
      <c r="AED45" s="35"/>
      <c r="AEE45" s="35"/>
      <c r="AEF45" s="35"/>
      <c r="AEG45" s="35"/>
      <c r="AEH45" s="35"/>
      <c r="AEI45" s="35"/>
      <c r="AEJ45" s="35"/>
      <c r="AEK45" s="35"/>
      <c r="AEL45" s="35"/>
      <c r="AEM45" s="35"/>
      <c r="AEN45" s="35"/>
      <c r="AEO45" s="35"/>
      <c r="AEP45" s="35"/>
      <c r="AEQ45" s="35"/>
      <c r="AER45" s="35"/>
      <c r="AES45" s="35"/>
      <c r="AET45" s="35"/>
      <c r="AEU45" s="35"/>
      <c r="AEV45" s="35"/>
      <c r="AEW45" s="35"/>
      <c r="AEX45" s="35"/>
      <c r="AEY45" s="35"/>
      <c r="AEZ45" s="35"/>
      <c r="AFA45" s="35"/>
      <c r="AFB45" s="35"/>
      <c r="AFC45" s="35"/>
      <c r="AFD45" s="35"/>
      <c r="AFE45" s="35"/>
      <c r="AFF45" s="35"/>
      <c r="AFG45" s="35"/>
      <c r="AFH45" s="35"/>
      <c r="AFI45" s="35"/>
      <c r="AFJ45" s="35"/>
      <c r="AFK45" s="35"/>
      <c r="AFL45" s="35"/>
      <c r="AFM45" s="35"/>
      <c r="AFN45" s="35"/>
      <c r="AFO45" s="35"/>
      <c r="AFP45" s="35"/>
      <c r="AFQ45" s="35"/>
      <c r="AFR45" s="35"/>
      <c r="AFS45" s="35"/>
      <c r="AFT45" s="35"/>
      <c r="AFU45" s="35"/>
      <c r="AFV45" s="35"/>
      <c r="AFW45" s="35"/>
      <c r="AFX45" s="35"/>
      <c r="AFY45" s="35"/>
      <c r="AFZ45" s="35"/>
      <c r="AGA45" s="35"/>
      <c r="AGB45" s="35"/>
      <c r="AGC45" s="35"/>
      <c r="AGD45" s="35"/>
      <c r="AGE45" s="35"/>
      <c r="AGF45" s="35"/>
      <c r="AGG45" s="35"/>
      <c r="AGH45" s="35"/>
      <c r="AGI45" s="35"/>
      <c r="AGJ45" s="35"/>
      <c r="AGK45" s="35"/>
      <c r="AGL45" s="35"/>
      <c r="AGM45" s="35"/>
      <c r="AGN45" s="35"/>
      <c r="AGO45" s="35"/>
      <c r="AGP45" s="35"/>
      <c r="AGQ45" s="35"/>
      <c r="AGR45" s="35"/>
      <c r="AGS45" s="35"/>
      <c r="AGT45" s="35"/>
      <c r="AGU45" s="35"/>
      <c r="AGV45" s="35"/>
      <c r="AGW45" s="35"/>
      <c r="AGX45" s="35"/>
      <c r="AGY45" s="35"/>
      <c r="AGZ45" s="35"/>
      <c r="AHA45" s="35"/>
      <c r="AHB45" s="35"/>
      <c r="AHC45" s="35"/>
      <c r="AHD45" s="35"/>
      <c r="AHE45" s="35"/>
      <c r="AHF45" s="35"/>
      <c r="AHG45" s="35"/>
      <c r="AHH45" s="35"/>
      <c r="AHI45" s="35"/>
      <c r="AHJ45" s="35"/>
      <c r="AHK45" s="35"/>
      <c r="AHL45" s="35"/>
      <c r="AHM45" s="35"/>
      <c r="AHN45" s="35"/>
      <c r="AHO45" s="35"/>
      <c r="AHP45" s="35"/>
      <c r="AHQ45" s="35"/>
      <c r="AHR45" s="35"/>
      <c r="AHS45" s="35"/>
      <c r="AHT45" s="35"/>
      <c r="AHU45" s="35"/>
      <c r="AHV45" s="35"/>
      <c r="AHW45" s="35"/>
      <c r="AHX45" s="35"/>
      <c r="AHY45" s="35"/>
      <c r="AHZ45" s="35"/>
      <c r="AIA45" s="35"/>
      <c r="AIB45" s="35"/>
      <c r="AIC45" s="35"/>
      <c r="AID45" s="35"/>
      <c r="AIE45" s="35"/>
      <c r="AIF45" s="35"/>
      <c r="AIG45" s="35"/>
      <c r="AIH45" s="35"/>
      <c r="AII45" s="35"/>
      <c r="AIJ45" s="35"/>
      <c r="AIK45" s="35"/>
      <c r="AIL45" s="35"/>
      <c r="AIM45" s="35"/>
      <c r="AIN45" s="35"/>
      <c r="AIO45" s="35"/>
      <c r="AIP45" s="35"/>
      <c r="AIQ45" s="35"/>
      <c r="AIR45" s="35"/>
      <c r="AIS45" s="35"/>
      <c r="AIT45" s="35"/>
      <c r="AIU45" s="35"/>
      <c r="AIV45" s="35"/>
      <c r="AIW45" s="35"/>
      <c r="AIX45" s="35"/>
      <c r="AIY45" s="35"/>
      <c r="AIZ45" s="35"/>
      <c r="AJA45" s="35"/>
      <c r="AJB45" s="35"/>
      <c r="AJC45" s="35"/>
      <c r="AJD45" s="35"/>
      <c r="AJE45" s="35"/>
      <c r="AJF45" s="35"/>
      <c r="AJG45" s="35"/>
      <c r="AJH45" s="35"/>
      <c r="AJI45" s="35"/>
      <c r="AJJ45" s="35"/>
      <c r="AJK45" s="35"/>
      <c r="AJL45" s="35"/>
      <c r="AJM45" s="35"/>
      <c r="AJN45" s="35"/>
      <c r="AJO45" s="35"/>
      <c r="AJP45" s="35"/>
      <c r="AJQ45" s="35"/>
      <c r="AJR45" s="35"/>
      <c r="AJS45" s="35"/>
      <c r="AJT45" s="35"/>
      <c r="AJU45" s="35"/>
      <c r="AJV45" s="35"/>
      <c r="AJW45" s="35"/>
      <c r="AJX45" s="35"/>
      <c r="AJY45" s="35"/>
      <c r="AJZ45" s="35"/>
      <c r="AKA45" s="35"/>
      <c r="AKB45" s="35"/>
      <c r="AKC45" s="35"/>
      <c r="AKD45" s="35"/>
      <c r="AKE45" s="35"/>
      <c r="AKF45" s="35"/>
      <c r="AKG45" s="35"/>
      <c r="AKH45" s="35"/>
      <c r="AKI45" s="35"/>
      <c r="AKJ45" s="35"/>
      <c r="AKK45" s="35"/>
      <c r="AKL45" s="35"/>
      <c r="AKM45" s="35"/>
      <c r="AKN45" s="35"/>
      <c r="AKO45" s="35"/>
      <c r="AKP45" s="35"/>
      <c r="AKQ45" s="35"/>
      <c r="AKR45" s="35"/>
      <c r="AKS45" s="35"/>
      <c r="AKT45" s="35"/>
      <c r="AKU45" s="35"/>
      <c r="AKV45" s="35"/>
      <c r="AKW45" s="35"/>
      <c r="AKX45" s="35"/>
      <c r="AKY45" s="35"/>
      <c r="AKZ45" s="35"/>
      <c r="ALA45" s="35"/>
      <c r="ALB45" s="35"/>
      <c r="ALC45" s="35"/>
      <c r="ALD45" s="35"/>
      <c r="ALE45" s="35"/>
      <c r="ALF45" s="35"/>
      <c r="ALG45" s="35"/>
      <c r="ALH45" s="35"/>
      <c r="ALI45" s="35"/>
      <c r="ALJ45" s="35"/>
      <c r="ALK45" s="35"/>
      <c r="ALL45" s="35"/>
    </row>
    <row r="46" spans="1:1000" customFormat="1" ht="12.75" x14ac:dyDescent="0.2">
      <c r="A46" s="24" t="str">
        <f ca="1">_xll.ELLEV($B$8,$D46)&amp;IF(OFFSET(H46,1,0)="","_Bottom","")</f>
        <v>1</v>
      </c>
      <c r="B46" s="3" t="str">
        <f ca="1">_xll.DBR($D$3,$I$27,$N$27,$N$28,$D46,"Name")</f>
        <v>Total Open</v>
      </c>
      <c r="C46" s="3" t="str">
        <f t="shared" ca="1" si="0"/>
        <v>Gross Pay</v>
      </c>
      <c r="D46" s="3" t="s">
        <v>45</v>
      </c>
      <c r="E46" s="3"/>
      <c r="F46" s="9"/>
      <c r="G46" s="50" t="str">
        <f t="shared" ca="1" si="1"/>
        <v/>
      </c>
      <c r="H46" s="52" t="str">
        <f t="shared" ca="1" si="2"/>
        <v>Total Open</v>
      </c>
      <c r="I46" s="40">
        <f ca="1">_xll.DBRW($B$15,$I$27,$N$27,$N$28,$D46,I$30,$C46)</f>
        <v>0</v>
      </c>
      <c r="J46" s="41">
        <f ca="1">_xll.DBRW($B$15,$I$27,$N$27,$N$28,$D46,J$30,$C46)</f>
        <v>0</v>
      </c>
      <c r="K46" s="41">
        <f ca="1">_xll.DBRW($B$15,$I$27,$N$27,$N$28,$D46,K$30,$C46)</f>
        <v>0</v>
      </c>
      <c r="L46" s="41">
        <f ca="1">_xll.DBRW($B$15,$I$27,$N$27,$N$28,$D46,L$30,$C46)</f>
        <v>5883.333333333333</v>
      </c>
      <c r="M46" s="41">
        <f ca="1">_xll.DBRW($B$15,$I$27,$N$27,$N$28,$D46,M$30,$C46)</f>
        <v>5883.333333333333</v>
      </c>
      <c r="N46" s="41">
        <f ca="1">_xll.DBRW($B$15,$I$27,$N$27,$N$28,$D46,N$30,$C46)</f>
        <v>5883.333333333333</v>
      </c>
      <c r="O46" s="41">
        <f ca="1">_xll.DBRW($B$15,$I$27,$N$27,$N$28,$D46,O$30,$C46)</f>
        <v>18383.333333333332</v>
      </c>
      <c r="P46" s="41">
        <f ca="1">_xll.DBRW($B$15,$I$27,$N$27,$N$28,$D46,P$30,$C46)</f>
        <v>18383.333333333332</v>
      </c>
      <c r="Q46" s="41">
        <f ca="1">_xll.DBRW($B$15,$I$27,$N$27,$N$28,$D46,Q$30,$C46)</f>
        <v>18383.333333333332</v>
      </c>
      <c r="R46" s="41">
        <f ca="1">_xll.DBRW($B$15,$I$27,$N$27,$N$28,$D46,R$30,$C46)</f>
        <v>18383.333333333332</v>
      </c>
      <c r="S46" s="41">
        <f ca="1">_xll.DBRW($B$15,$I$27,$N$27,$N$28,$D46,S$30,$C46)</f>
        <v>18383.333333333332</v>
      </c>
      <c r="T46" s="41">
        <f ca="1">_xll.DBRW($B$15,$I$27,$N$27,$N$28,$D46,T$30,$C46)</f>
        <v>18383.333333333332</v>
      </c>
      <c r="U46" s="42">
        <f ca="1">_xll.DBRW($B$15,$I$27,$N$27,$N$28,$D46,U$30,$C46)</f>
        <v>127950</v>
      </c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  <c r="IQ46" s="35"/>
      <c r="IR46" s="35"/>
      <c r="IS46" s="35"/>
      <c r="IT46" s="35"/>
      <c r="IU46" s="35"/>
      <c r="IV46" s="35"/>
      <c r="IW46" s="35"/>
      <c r="IX46" s="35"/>
      <c r="IY46" s="35"/>
      <c r="IZ46" s="35"/>
      <c r="JA46" s="35"/>
      <c r="JB46" s="35"/>
      <c r="JC46" s="35"/>
      <c r="JD46" s="35"/>
      <c r="JE46" s="35"/>
      <c r="JF46" s="35"/>
      <c r="JG46" s="35"/>
      <c r="JH46" s="35"/>
      <c r="JI46" s="35"/>
      <c r="JJ46" s="35"/>
      <c r="JK46" s="35"/>
      <c r="JL46" s="35"/>
      <c r="JM46" s="35"/>
      <c r="JN46" s="35"/>
      <c r="JO46" s="35"/>
      <c r="JP46" s="35"/>
      <c r="JQ46" s="35"/>
      <c r="JR46" s="35"/>
      <c r="JS46" s="35"/>
      <c r="JT46" s="35"/>
      <c r="JU46" s="35"/>
      <c r="JV46" s="35"/>
      <c r="JW46" s="35"/>
      <c r="JX46" s="35"/>
      <c r="JY46" s="35"/>
      <c r="JZ46" s="35"/>
      <c r="KA46" s="35"/>
      <c r="KB46" s="35"/>
      <c r="KC46" s="35"/>
      <c r="KD46" s="35"/>
      <c r="KE46" s="35"/>
      <c r="KF46" s="35"/>
      <c r="KG46" s="35"/>
      <c r="KH46" s="35"/>
      <c r="KI46" s="35"/>
      <c r="KJ46" s="35"/>
      <c r="KK46" s="35"/>
      <c r="KL46" s="35"/>
      <c r="KM46" s="35"/>
      <c r="KN46" s="35"/>
      <c r="KO46" s="35"/>
      <c r="KP46" s="35"/>
      <c r="KQ46" s="35"/>
      <c r="KR46" s="35"/>
      <c r="KS46" s="35"/>
      <c r="KT46" s="35"/>
      <c r="KU46" s="35"/>
      <c r="KV46" s="35"/>
      <c r="KW46" s="35"/>
      <c r="KX46" s="35"/>
      <c r="KY46" s="35"/>
      <c r="KZ46" s="35"/>
      <c r="LA46" s="35"/>
      <c r="LB46" s="35"/>
      <c r="LC46" s="35"/>
      <c r="LD46" s="35"/>
      <c r="LE46" s="35"/>
      <c r="LF46" s="35"/>
      <c r="LG46" s="35"/>
      <c r="LH46" s="35"/>
      <c r="LI46" s="35"/>
      <c r="LJ46" s="35"/>
      <c r="LK46" s="35"/>
      <c r="LL46" s="35"/>
      <c r="LM46" s="35"/>
      <c r="LN46" s="35"/>
      <c r="LO46" s="35"/>
      <c r="LP46" s="35"/>
      <c r="LQ46" s="35"/>
      <c r="LR46" s="35"/>
      <c r="LS46" s="35"/>
      <c r="LT46" s="35"/>
      <c r="LU46" s="35"/>
      <c r="LV46" s="35"/>
      <c r="LW46" s="35"/>
      <c r="LX46" s="35"/>
      <c r="LY46" s="35"/>
      <c r="LZ46" s="35"/>
      <c r="MA46" s="35"/>
      <c r="MB46" s="35"/>
      <c r="MC46" s="35"/>
      <c r="MD46" s="35"/>
      <c r="ME46" s="35"/>
      <c r="MF46" s="35"/>
      <c r="MG46" s="35"/>
      <c r="MH46" s="35"/>
      <c r="MI46" s="35"/>
      <c r="MJ46" s="35"/>
      <c r="MK46" s="35"/>
      <c r="ML46" s="35"/>
      <c r="MM46" s="35"/>
      <c r="MN46" s="35"/>
      <c r="MO46" s="35"/>
      <c r="MP46" s="35"/>
      <c r="MQ46" s="35"/>
      <c r="MR46" s="35"/>
      <c r="MS46" s="35"/>
      <c r="MT46" s="35"/>
      <c r="MU46" s="35"/>
      <c r="MV46" s="35"/>
      <c r="MW46" s="35"/>
      <c r="MX46" s="35"/>
      <c r="MY46" s="35"/>
      <c r="MZ46" s="35"/>
      <c r="NA46" s="35"/>
      <c r="NB46" s="35"/>
      <c r="NC46" s="35"/>
      <c r="ND46" s="35"/>
      <c r="NE46" s="35"/>
      <c r="NF46" s="35"/>
      <c r="NG46" s="35"/>
      <c r="NH46" s="35"/>
      <c r="NI46" s="35"/>
      <c r="NJ46" s="35"/>
      <c r="NK46" s="35"/>
      <c r="NL46" s="35"/>
      <c r="NM46" s="35"/>
      <c r="NN46" s="35"/>
      <c r="NO46" s="35"/>
      <c r="NP46" s="35"/>
      <c r="NQ46" s="35"/>
      <c r="NR46" s="35"/>
      <c r="NS46" s="35"/>
      <c r="NT46" s="35"/>
      <c r="NU46" s="35"/>
      <c r="NV46" s="35"/>
      <c r="NW46" s="35"/>
      <c r="NX46" s="35"/>
      <c r="NY46" s="35"/>
      <c r="NZ46" s="35"/>
      <c r="OA46" s="35"/>
      <c r="OB46" s="35"/>
      <c r="OC46" s="35"/>
      <c r="OD46" s="35"/>
      <c r="OE46" s="35"/>
      <c r="OF46" s="35"/>
      <c r="OG46" s="35"/>
      <c r="OH46" s="35"/>
      <c r="OI46" s="35"/>
      <c r="OJ46" s="35"/>
      <c r="OK46" s="35"/>
      <c r="OL46" s="35"/>
      <c r="OM46" s="35"/>
      <c r="ON46" s="35"/>
      <c r="OO46" s="35"/>
      <c r="OP46" s="35"/>
      <c r="OQ46" s="35"/>
      <c r="OR46" s="35"/>
      <c r="OS46" s="35"/>
      <c r="OT46" s="35"/>
      <c r="OU46" s="35"/>
      <c r="OV46" s="35"/>
      <c r="OW46" s="35"/>
      <c r="OX46" s="35"/>
      <c r="OY46" s="35"/>
      <c r="OZ46" s="35"/>
      <c r="PA46" s="35"/>
      <c r="PB46" s="35"/>
      <c r="PC46" s="35"/>
      <c r="PD46" s="35"/>
      <c r="PE46" s="35"/>
      <c r="PF46" s="35"/>
      <c r="PG46" s="35"/>
      <c r="PH46" s="35"/>
      <c r="PI46" s="35"/>
      <c r="PJ46" s="35"/>
      <c r="PK46" s="35"/>
      <c r="PL46" s="35"/>
      <c r="PM46" s="35"/>
      <c r="PN46" s="35"/>
      <c r="PO46" s="35"/>
      <c r="PP46" s="35"/>
      <c r="PQ46" s="35"/>
      <c r="PR46" s="35"/>
      <c r="PS46" s="35"/>
      <c r="PT46" s="35"/>
      <c r="PU46" s="35"/>
      <c r="PV46" s="35"/>
      <c r="PW46" s="35"/>
      <c r="PX46" s="35"/>
      <c r="PY46" s="35"/>
      <c r="PZ46" s="35"/>
      <c r="QA46" s="35"/>
      <c r="QB46" s="35"/>
      <c r="QC46" s="35"/>
      <c r="QD46" s="35"/>
      <c r="QE46" s="35"/>
      <c r="QF46" s="35"/>
      <c r="QG46" s="35"/>
      <c r="QH46" s="35"/>
      <c r="QI46" s="35"/>
      <c r="QJ46" s="35"/>
      <c r="QK46" s="35"/>
      <c r="QL46" s="35"/>
      <c r="QM46" s="35"/>
      <c r="QN46" s="35"/>
      <c r="QO46" s="35"/>
      <c r="QP46" s="35"/>
      <c r="QQ46" s="35"/>
      <c r="QR46" s="35"/>
      <c r="QS46" s="35"/>
      <c r="QT46" s="35"/>
      <c r="QU46" s="35"/>
      <c r="QV46" s="35"/>
      <c r="QW46" s="35"/>
      <c r="QX46" s="35"/>
      <c r="QY46" s="35"/>
      <c r="QZ46" s="35"/>
      <c r="RA46" s="35"/>
      <c r="RB46" s="35"/>
      <c r="RC46" s="35"/>
      <c r="RD46" s="35"/>
      <c r="RE46" s="35"/>
      <c r="RF46" s="35"/>
      <c r="RG46" s="35"/>
      <c r="RH46" s="35"/>
      <c r="RI46" s="35"/>
      <c r="RJ46" s="35"/>
      <c r="RK46" s="35"/>
      <c r="RL46" s="35"/>
      <c r="RM46" s="35"/>
      <c r="RN46" s="35"/>
      <c r="RO46" s="35"/>
      <c r="RP46" s="35"/>
      <c r="RQ46" s="35"/>
      <c r="RR46" s="35"/>
      <c r="RS46" s="35"/>
      <c r="RT46" s="35"/>
      <c r="RU46" s="35"/>
      <c r="RV46" s="35"/>
      <c r="RW46" s="35"/>
      <c r="RX46" s="35"/>
      <c r="RY46" s="35"/>
      <c r="RZ46" s="35"/>
      <c r="SA46" s="35"/>
      <c r="SB46" s="35"/>
      <c r="SC46" s="35"/>
      <c r="SD46" s="35"/>
      <c r="SE46" s="35"/>
      <c r="SF46" s="35"/>
      <c r="SG46" s="35"/>
      <c r="SH46" s="35"/>
      <c r="SI46" s="35"/>
      <c r="SJ46" s="35"/>
      <c r="SK46" s="35"/>
      <c r="SL46" s="35"/>
      <c r="SM46" s="35"/>
      <c r="SN46" s="35"/>
      <c r="SO46" s="35"/>
      <c r="SP46" s="35"/>
      <c r="SQ46" s="35"/>
      <c r="SR46" s="35"/>
      <c r="SS46" s="35"/>
      <c r="ST46" s="35"/>
      <c r="SU46" s="35"/>
      <c r="SV46" s="35"/>
      <c r="SW46" s="35"/>
      <c r="SX46" s="35"/>
      <c r="SY46" s="35"/>
      <c r="SZ46" s="35"/>
      <c r="TA46" s="35"/>
      <c r="TB46" s="35"/>
      <c r="TC46" s="35"/>
      <c r="TD46" s="35"/>
      <c r="TE46" s="35"/>
      <c r="TF46" s="35"/>
      <c r="TG46" s="35"/>
      <c r="TH46" s="35"/>
      <c r="TI46" s="35"/>
      <c r="TJ46" s="35"/>
      <c r="TK46" s="35"/>
      <c r="TL46" s="35"/>
      <c r="TM46" s="35"/>
      <c r="TN46" s="35"/>
      <c r="TO46" s="35"/>
      <c r="TP46" s="35"/>
      <c r="TQ46" s="35"/>
      <c r="TR46" s="35"/>
      <c r="TS46" s="35"/>
      <c r="TT46" s="35"/>
      <c r="TU46" s="35"/>
      <c r="TV46" s="35"/>
      <c r="TW46" s="35"/>
      <c r="TX46" s="35"/>
      <c r="TY46" s="35"/>
      <c r="TZ46" s="35"/>
      <c r="UA46" s="35"/>
      <c r="UB46" s="35"/>
      <c r="UC46" s="35"/>
      <c r="UD46" s="35"/>
      <c r="UE46" s="35"/>
      <c r="UF46" s="35"/>
      <c r="UG46" s="35"/>
      <c r="UH46" s="35"/>
      <c r="UI46" s="35"/>
      <c r="UJ46" s="35"/>
      <c r="UK46" s="35"/>
      <c r="UL46" s="35"/>
      <c r="UM46" s="35"/>
      <c r="UN46" s="35"/>
      <c r="UO46" s="35"/>
      <c r="UP46" s="35"/>
      <c r="UQ46" s="35"/>
      <c r="UR46" s="35"/>
      <c r="US46" s="35"/>
      <c r="UT46" s="35"/>
      <c r="UU46" s="35"/>
      <c r="UV46" s="35"/>
      <c r="UW46" s="35"/>
      <c r="UX46" s="35"/>
      <c r="UY46" s="35"/>
      <c r="UZ46" s="35"/>
      <c r="VA46" s="35"/>
      <c r="VB46" s="35"/>
      <c r="VC46" s="35"/>
      <c r="VD46" s="35"/>
      <c r="VE46" s="35"/>
      <c r="VF46" s="35"/>
      <c r="VG46" s="35"/>
      <c r="VH46" s="35"/>
      <c r="VI46" s="35"/>
      <c r="VJ46" s="35"/>
      <c r="VK46" s="35"/>
      <c r="VL46" s="35"/>
      <c r="VM46" s="35"/>
      <c r="VN46" s="35"/>
      <c r="VO46" s="35"/>
      <c r="VP46" s="35"/>
      <c r="VQ46" s="35"/>
      <c r="VR46" s="35"/>
      <c r="VS46" s="35"/>
      <c r="VT46" s="35"/>
      <c r="VU46" s="35"/>
      <c r="VV46" s="35"/>
      <c r="VW46" s="35"/>
      <c r="VX46" s="35"/>
      <c r="VY46" s="35"/>
      <c r="VZ46" s="35"/>
      <c r="WA46" s="35"/>
      <c r="WB46" s="35"/>
      <c r="WC46" s="35"/>
      <c r="WD46" s="35"/>
      <c r="WE46" s="35"/>
      <c r="WF46" s="35"/>
      <c r="WG46" s="35"/>
      <c r="WH46" s="35"/>
      <c r="WI46" s="35"/>
      <c r="WJ46" s="35"/>
      <c r="WK46" s="35"/>
      <c r="WL46" s="35"/>
      <c r="WM46" s="35"/>
      <c r="WN46" s="35"/>
      <c r="WO46" s="35"/>
      <c r="WP46" s="35"/>
      <c r="WQ46" s="35"/>
      <c r="WR46" s="35"/>
      <c r="WS46" s="35"/>
      <c r="WT46" s="35"/>
      <c r="WU46" s="35"/>
      <c r="WV46" s="35"/>
      <c r="WW46" s="35"/>
      <c r="WX46" s="35"/>
      <c r="WY46" s="35"/>
      <c r="WZ46" s="35"/>
      <c r="XA46" s="35"/>
      <c r="XB46" s="35"/>
      <c r="XC46" s="35"/>
      <c r="XD46" s="35"/>
      <c r="XE46" s="35"/>
      <c r="XF46" s="35"/>
      <c r="XG46" s="35"/>
      <c r="XH46" s="35"/>
      <c r="XI46" s="35"/>
      <c r="XJ46" s="35"/>
      <c r="XK46" s="35"/>
      <c r="XL46" s="35"/>
      <c r="XM46" s="35"/>
      <c r="XN46" s="35"/>
      <c r="XO46" s="35"/>
      <c r="XP46" s="35"/>
      <c r="XQ46" s="35"/>
      <c r="XR46" s="35"/>
      <c r="XS46" s="35"/>
      <c r="XT46" s="35"/>
      <c r="XU46" s="35"/>
      <c r="XV46" s="35"/>
      <c r="XW46" s="35"/>
      <c r="XX46" s="35"/>
      <c r="XY46" s="35"/>
      <c r="XZ46" s="35"/>
      <c r="YA46" s="35"/>
      <c r="YB46" s="35"/>
      <c r="YC46" s="35"/>
      <c r="YD46" s="35"/>
      <c r="YE46" s="35"/>
      <c r="YF46" s="35"/>
      <c r="YG46" s="35"/>
      <c r="YH46" s="35"/>
      <c r="YI46" s="35"/>
      <c r="YJ46" s="35"/>
      <c r="YK46" s="35"/>
      <c r="YL46" s="35"/>
      <c r="YM46" s="35"/>
      <c r="YN46" s="35"/>
      <c r="YO46" s="35"/>
      <c r="YP46" s="35"/>
      <c r="YQ46" s="35"/>
      <c r="YR46" s="35"/>
      <c r="YS46" s="35"/>
      <c r="YT46" s="35"/>
      <c r="YU46" s="35"/>
      <c r="YV46" s="35"/>
      <c r="YW46" s="35"/>
      <c r="YX46" s="35"/>
      <c r="YY46" s="35"/>
      <c r="YZ46" s="35"/>
      <c r="ZA46" s="35"/>
      <c r="ZB46" s="35"/>
      <c r="ZC46" s="35"/>
      <c r="ZD46" s="35"/>
      <c r="ZE46" s="35"/>
      <c r="ZF46" s="35"/>
      <c r="ZG46" s="35"/>
      <c r="ZH46" s="35"/>
      <c r="ZI46" s="35"/>
      <c r="ZJ46" s="35"/>
      <c r="ZK46" s="35"/>
      <c r="ZL46" s="35"/>
      <c r="ZM46" s="35"/>
      <c r="ZN46" s="35"/>
      <c r="ZO46" s="35"/>
      <c r="ZP46" s="35"/>
      <c r="ZQ46" s="35"/>
      <c r="ZR46" s="35"/>
      <c r="ZS46" s="35"/>
      <c r="ZT46" s="35"/>
      <c r="ZU46" s="35"/>
      <c r="ZV46" s="35"/>
      <c r="ZW46" s="35"/>
      <c r="ZX46" s="35"/>
      <c r="ZY46" s="35"/>
      <c r="ZZ46" s="35"/>
      <c r="AAA46" s="35"/>
      <c r="AAB46" s="35"/>
      <c r="AAC46" s="35"/>
      <c r="AAD46" s="35"/>
      <c r="AAE46" s="35"/>
      <c r="AAF46" s="35"/>
      <c r="AAG46" s="35"/>
      <c r="AAH46" s="35"/>
      <c r="AAI46" s="35"/>
      <c r="AAJ46" s="35"/>
      <c r="AAK46" s="35"/>
      <c r="AAL46" s="35"/>
      <c r="AAM46" s="35"/>
      <c r="AAN46" s="35"/>
      <c r="AAO46" s="35"/>
      <c r="AAP46" s="35"/>
      <c r="AAQ46" s="35"/>
      <c r="AAR46" s="35"/>
      <c r="AAS46" s="35"/>
      <c r="AAT46" s="35"/>
      <c r="AAU46" s="35"/>
      <c r="AAV46" s="35"/>
      <c r="AAW46" s="35"/>
      <c r="AAX46" s="35"/>
      <c r="AAY46" s="35"/>
      <c r="AAZ46" s="35"/>
      <c r="ABA46" s="35"/>
      <c r="ABB46" s="35"/>
      <c r="ABC46" s="35"/>
      <c r="ABD46" s="35"/>
      <c r="ABE46" s="35"/>
      <c r="ABF46" s="35"/>
      <c r="ABG46" s="35"/>
      <c r="ABH46" s="35"/>
      <c r="ABI46" s="35"/>
      <c r="ABJ46" s="35"/>
      <c r="ABK46" s="35"/>
      <c r="ABL46" s="35"/>
      <c r="ABM46" s="35"/>
      <c r="ABN46" s="35"/>
      <c r="ABO46" s="35"/>
      <c r="ABP46" s="35"/>
      <c r="ABQ46" s="35"/>
      <c r="ABR46" s="35"/>
      <c r="ABS46" s="35"/>
      <c r="ABT46" s="35"/>
      <c r="ABU46" s="35"/>
      <c r="ABV46" s="35"/>
      <c r="ABW46" s="35"/>
      <c r="ABX46" s="35"/>
      <c r="ABY46" s="35"/>
      <c r="ABZ46" s="35"/>
      <c r="ACA46" s="35"/>
      <c r="ACB46" s="35"/>
      <c r="ACC46" s="35"/>
      <c r="ACD46" s="35"/>
      <c r="ACE46" s="35"/>
      <c r="ACF46" s="35"/>
      <c r="ACG46" s="35"/>
      <c r="ACH46" s="35"/>
      <c r="ACI46" s="35"/>
      <c r="ACJ46" s="35"/>
      <c r="ACK46" s="35"/>
      <c r="ACL46" s="35"/>
      <c r="ACM46" s="35"/>
      <c r="ACN46" s="35"/>
      <c r="ACO46" s="35"/>
      <c r="ACP46" s="35"/>
      <c r="ACQ46" s="35"/>
      <c r="ACR46" s="35"/>
      <c r="ACS46" s="35"/>
      <c r="ACT46" s="35"/>
      <c r="ACU46" s="35"/>
      <c r="ACV46" s="35"/>
      <c r="ACW46" s="35"/>
      <c r="ACX46" s="35"/>
      <c r="ACY46" s="35"/>
      <c r="ACZ46" s="35"/>
      <c r="ADA46" s="35"/>
      <c r="ADB46" s="35"/>
      <c r="ADC46" s="35"/>
      <c r="ADD46" s="35"/>
      <c r="ADE46" s="35"/>
      <c r="ADF46" s="35"/>
      <c r="ADG46" s="35"/>
      <c r="ADH46" s="35"/>
      <c r="ADI46" s="35"/>
      <c r="ADJ46" s="35"/>
      <c r="ADK46" s="35"/>
      <c r="ADL46" s="35"/>
      <c r="ADM46" s="35"/>
      <c r="ADN46" s="35"/>
      <c r="ADO46" s="35"/>
      <c r="ADP46" s="35"/>
      <c r="ADQ46" s="35"/>
      <c r="ADR46" s="35"/>
      <c r="ADS46" s="35"/>
      <c r="ADT46" s="35"/>
      <c r="ADU46" s="35"/>
      <c r="ADV46" s="35"/>
      <c r="ADW46" s="35"/>
      <c r="ADX46" s="35"/>
      <c r="ADY46" s="35"/>
      <c r="ADZ46" s="35"/>
      <c r="AEA46" s="35"/>
      <c r="AEB46" s="35"/>
      <c r="AEC46" s="35"/>
      <c r="AED46" s="35"/>
      <c r="AEE46" s="35"/>
      <c r="AEF46" s="35"/>
      <c r="AEG46" s="35"/>
      <c r="AEH46" s="35"/>
      <c r="AEI46" s="35"/>
      <c r="AEJ46" s="35"/>
      <c r="AEK46" s="35"/>
      <c r="AEL46" s="35"/>
      <c r="AEM46" s="35"/>
      <c r="AEN46" s="35"/>
      <c r="AEO46" s="35"/>
      <c r="AEP46" s="35"/>
      <c r="AEQ46" s="35"/>
      <c r="AER46" s="35"/>
      <c r="AES46" s="35"/>
      <c r="AET46" s="35"/>
      <c r="AEU46" s="35"/>
      <c r="AEV46" s="35"/>
      <c r="AEW46" s="35"/>
      <c r="AEX46" s="35"/>
      <c r="AEY46" s="35"/>
      <c r="AEZ46" s="35"/>
      <c r="AFA46" s="35"/>
      <c r="AFB46" s="35"/>
      <c r="AFC46" s="35"/>
      <c r="AFD46" s="35"/>
      <c r="AFE46" s="35"/>
      <c r="AFF46" s="35"/>
      <c r="AFG46" s="35"/>
      <c r="AFH46" s="35"/>
      <c r="AFI46" s="35"/>
      <c r="AFJ46" s="35"/>
      <c r="AFK46" s="35"/>
      <c r="AFL46" s="35"/>
      <c r="AFM46" s="35"/>
      <c r="AFN46" s="35"/>
      <c r="AFO46" s="35"/>
      <c r="AFP46" s="35"/>
      <c r="AFQ46" s="35"/>
      <c r="AFR46" s="35"/>
      <c r="AFS46" s="35"/>
      <c r="AFT46" s="35"/>
      <c r="AFU46" s="35"/>
      <c r="AFV46" s="35"/>
      <c r="AFW46" s="35"/>
      <c r="AFX46" s="35"/>
      <c r="AFY46" s="35"/>
      <c r="AFZ46" s="35"/>
      <c r="AGA46" s="35"/>
      <c r="AGB46" s="35"/>
      <c r="AGC46" s="35"/>
      <c r="AGD46" s="35"/>
      <c r="AGE46" s="35"/>
      <c r="AGF46" s="35"/>
      <c r="AGG46" s="35"/>
      <c r="AGH46" s="35"/>
      <c r="AGI46" s="35"/>
      <c r="AGJ46" s="35"/>
      <c r="AGK46" s="35"/>
      <c r="AGL46" s="35"/>
      <c r="AGM46" s="35"/>
      <c r="AGN46" s="35"/>
      <c r="AGO46" s="35"/>
      <c r="AGP46" s="35"/>
      <c r="AGQ46" s="35"/>
      <c r="AGR46" s="35"/>
      <c r="AGS46" s="35"/>
      <c r="AGT46" s="35"/>
      <c r="AGU46" s="35"/>
      <c r="AGV46" s="35"/>
      <c r="AGW46" s="35"/>
      <c r="AGX46" s="35"/>
      <c r="AGY46" s="35"/>
      <c r="AGZ46" s="35"/>
      <c r="AHA46" s="35"/>
      <c r="AHB46" s="35"/>
      <c r="AHC46" s="35"/>
      <c r="AHD46" s="35"/>
      <c r="AHE46" s="35"/>
      <c r="AHF46" s="35"/>
      <c r="AHG46" s="35"/>
      <c r="AHH46" s="35"/>
      <c r="AHI46" s="35"/>
      <c r="AHJ46" s="35"/>
      <c r="AHK46" s="35"/>
      <c r="AHL46" s="35"/>
      <c r="AHM46" s="35"/>
      <c r="AHN46" s="35"/>
      <c r="AHO46" s="35"/>
      <c r="AHP46" s="35"/>
      <c r="AHQ46" s="35"/>
      <c r="AHR46" s="35"/>
      <c r="AHS46" s="35"/>
      <c r="AHT46" s="35"/>
      <c r="AHU46" s="35"/>
      <c r="AHV46" s="35"/>
      <c r="AHW46" s="35"/>
      <c r="AHX46" s="35"/>
      <c r="AHY46" s="35"/>
      <c r="AHZ46" s="35"/>
      <c r="AIA46" s="35"/>
      <c r="AIB46" s="35"/>
      <c r="AIC46" s="35"/>
      <c r="AID46" s="35"/>
      <c r="AIE46" s="35"/>
      <c r="AIF46" s="35"/>
      <c r="AIG46" s="35"/>
      <c r="AIH46" s="35"/>
      <c r="AII46" s="35"/>
      <c r="AIJ46" s="35"/>
      <c r="AIK46" s="35"/>
      <c r="AIL46" s="35"/>
      <c r="AIM46" s="35"/>
      <c r="AIN46" s="35"/>
      <c r="AIO46" s="35"/>
      <c r="AIP46" s="35"/>
      <c r="AIQ46" s="35"/>
      <c r="AIR46" s="35"/>
      <c r="AIS46" s="35"/>
      <c r="AIT46" s="35"/>
      <c r="AIU46" s="35"/>
      <c r="AIV46" s="35"/>
      <c r="AIW46" s="35"/>
      <c r="AIX46" s="35"/>
      <c r="AIY46" s="35"/>
      <c r="AIZ46" s="35"/>
      <c r="AJA46" s="35"/>
      <c r="AJB46" s="35"/>
      <c r="AJC46" s="35"/>
      <c r="AJD46" s="35"/>
      <c r="AJE46" s="35"/>
      <c r="AJF46" s="35"/>
      <c r="AJG46" s="35"/>
      <c r="AJH46" s="35"/>
      <c r="AJI46" s="35"/>
      <c r="AJJ46" s="35"/>
      <c r="AJK46" s="35"/>
      <c r="AJL46" s="35"/>
      <c r="AJM46" s="35"/>
      <c r="AJN46" s="35"/>
      <c r="AJO46" s="35"/>
      <c r="AJP46" s="35"/>
      <c r="AJQ46" s="35"/>
      <c r="AJR46" s="35"/>
      <c r="AJS46" s="35"/>
      <c r="AJT46" s="35"/>
      <c r="AJU46" s="35"/>
      <c r="AJV46" s="35"/>
      <c r="AJW46" s="35"/>
      <c r="AJX46" s="35"/>
      <c r="AJY46" s="35"/>
      <c r="AJZ46" s="35"/>
      <c r="AKA46" s="35"/>
      <c r="AKB46" s="35"/>
      <c r="AKC46" s="35"/>
      <c r="AKD46" s="35"/>
      <c r="AKE46" s="35"/>
      <c r="AKF46" s="35"/>
      <c r="AKG46" s="35"/>
      <c r="AKH46" s="35"/>
      <c r="AKI46" s="35"/>
      <c r="AKJ46" s="35"/>
      <c r="AKK46" s="35"/>
      <c r="AKL46" s="35"/>
      <c r="AKM46" s="35"/>
      <c r="AKN46" s="35"/>
      <c r="AKO46" s="35"/>
      <c r="AKP46" s="35"/>
      <c r="AKQ46" s="35"/>
      <c r="AKR46" s="35"/>
      <c r="AKS46" s="35"/>
      <c r="AKT46" s="35"/>
      <c r="AKU46" s="35"/>
      <c r="AKV46" s="35"/>
      <c r="AKW46" s="35"/>
      <c r="AKX46" s="35"/>
      <c r="AKY46" s="35"/>
      <c r="AKZ46" s="35"/>
      <c r="ALA46" s="35"/>
      <c r="ALB46" s="35"/>
      <c r="ALC46" s="35"/>
      <c r="ALD46" s="35"/>
      <c r="ALE46" s="35"/>
      <c r="ALF46" s="35"/>
      <c r="ALG46" s="35"/>
      <c r="ALH46" s="35"/>
      <c r="ALI46" s="35"/>
      <c r="ALJ46" s="35"/>
      <c r="ALK46" s="35"/>
      <c r="ALL46" s="35"/>
    </row>
    <row r="47" spans="1:1000" customFormat="1" ht="12.75" x14ac:dyDescent="0.2">
      <c r="A47" s="27" t="str">
        <f ca="1">_xll.ELLEV($B$8,$D47)&amp;IF(OFFSET(H47,1,0)="","_Bottom","")</f>
        <v>0</v>
      </c>
      <c r="B47" s="3" t="str">
        <f ca="1">_xll.DBR($D$3,$I$27,$N$27,$N$28,$D47,"Name")</f>
        <v>Sales Analyst</v>
      </c>
      <c r="C47" s="3" t="str">
        <f t="shared" ca="1" si="0"/>
        <v>Gross Pay</v>
      </c>
      <c r="D47" s="3" t="s">
        <v>50</v>
      </c>
      <c r="E47" s="3"/>
      <c r="F47" s="9"/>
      <c r="G47" s="50" t="str">
        <f t="shared" ca="1" si="1"/>
        <v/>
      </c>
      <c r="H47" s="54" t="str">
        <f t="shared" ca="1" si="2"/>
        <v>O-001-Sales Analyst</v>
      </c>
      <c r="I47" s="28">
        <f ca="1">_xll.DBRW($B$15,$I$27,$N$27,$N$28,$D47,I$30,$C47)</f>
        <v>0</v>
      </c>
      <c r="J47" s="28">
        <f ca="1">_xll.DBRW($B$15,$I$27,$N$27,$N$28,$D47,J$30,$C47)</f>
        <v>0</v>
      </c>
      <c r="K47" s="28">
        <f ca="1">_xll.DBRW($B$15,$I$27,$N$27,$N$28,$D47,K$30,$C47)</f>
        <v>0</v>
      </c>
      <c r="L47" s="28">
        <f ca="1">_xll.DBRW($B$15,$I$27,$N$27,$N$28,$D47,L$30,$C47)</f>
        <v>1300</v>
      </c>
      <c r="M47" s="28">
        <f ca="1">_xll.DBRW($B$15,$I$27,$N$27,$N$28,$D47,M$30,$C47)</f>
        <v>1300</v>
      </c>
      <c r="N47" s="28">
        <f ca="1">_xll.DBRW($B$15,$I$27,$N$27,$N$28,$D47,N$30,$C47)</f>
        <v>1300</v>
      </c>
      <c r="O47" s="28">
        <f ca="1">_xll.DBRW($B$15,$I$27,$N$27,$N$28,$D47,O$30,$C47)</f>
        <v>1300</v>
      </c>
      <c r="P47" s="28">
        <f ca="1">_xll.DBRW($B$15,$I$27,$N$27,$N$28,$D47,P$30,$C47)</f>
        <v>1300</v>
      </c>
      <c r="Q47" s="28">
        <f ca="1">_xll.DBRW($B$15,$I$27,$N$27,$N$28,$D47,Q$30,$C47)</f>
        <v>1300</v>
      </c>
      <c r="R47" s="28">
        <f ca="1">_xll.DBRW($B$15,$I$27,$N$27,$N$28,$D47,R$30,$C47)</f>
        <v>1300</v>
      </c>
      <c r="S47" s="28">
        <f ca="1">_xll.DBRW($B$15,$I$27,$N$27,$N$28,$D47,S$30,$C47)</f>
        <v>1300</v>
      </c>
      <c r="T47" s="28">
        <f ca="1">_xll.DBRW($B$15,$I$27,$N$27,$N$28,$D47,T$30,$C47)</f>
        <v>1300</v>
      </c>
      <c r="U47" s="29">
        <f ca="1">_xll.DBRW($B$15,$I$27,$N$27,$N$28,$D47,U$30,$C47)</f>
        <v>11700</v>
      </c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  <c r="IS47" s="35"/>
      <c r="IT47" s="35"/>
      <c r="IU47" s="35"/>
      <c r="IV47" s="35"/>
      <c r="IW47" s="35"/>
      <c r="IX47" s="35"/>
      <c r="IY47" s="35"/>
      <c r="IZ47" s="35"/>
      <c r="JA47" s="35"/>
      <c r="JB47" s="35"/>
      <c r="JC47" s="35"/>
      <c r="JD47" s="35"/>
      <c r="JE47" s="35"/>
      <c r="JF47" s="35"/>
      <c r="JG47" s="35"/>
      <c r="JH47" s="35"/>
      <c r="JI47" s="35"/>
      <c r="JJ47" s="35"/>
      <c r="JK47" s="35"/>
      <c r="JL47" s="35"/>
      <c r="JM47" s="35"/>
      <c r="JN47" s="35"/>
      <c r="JO47" s="35"/>
      <c r="JP47" s="35"/>
      <c r="JQ47" s="35"/>
      <c r="JR47" s="35"/>
      <c r="JS47" s="35"/>
      <c r="JT47" s="35"/>
      <c r="JU47" s="35"/>
      <c r="JV47" s="35"/>
      <c r="JW47" s="35"/>
      <c r="JX47" s="35"/>
      <c r="JY47" s="35"/>
      <c r="JZ47" s="35"/>
      <c r="KA47" s="35"/>
      <c r="KB47" s="35"/>
      <c r="KC47" s="35"/>
      <c r="KD47" s="35"/>
      <c r="KE47" s="35"/>
      <c r="KF47" s="35"/>
      <c r="KG47" s="35"/>
      <c r="KH47" s="35"/>
      <c r="KI47" s="35"/>
      <c r="KJ47" s="35"/>
      <c r="KK47" s="35"/>
      <c r="KL47" s="35"/>
      <c r="KM47" s="35"/>
      <c r="KN47" s="35"/>
      <c r="KO47" s="35"/>
      <c r="KP47" s="35"/>
      <c r="KQ47" s="35"/>
      <c r="KR47" s="35"/>
      <c r="KS47" s="35"/>
      <c r="KT47" s="35"/>
      <c r="KU47" s="35"/>
      <c r="KV47" s="35"/>
      <c r="KW47" s="35"/>
      <c r="KX47" s="35"/>
      <c r="KY47" s="35"/>
      <c r="KZ47" s="35"/>
      <c r="LA47" s="35"/>
      <c r="LB47" s="35"/>
      <c r="LC47" s="35"/>
      <c r="LD47" s="35"/>
      <c r="LE47" s="35"/>
      <c r="LF47" s="35"/>
      <c r="LG47" s="35"/>
      <c r="LH47" s="35"/>
      <c r="LI47" s="35"/>
      <c r="LJ47" s="35"/>
      <c r="LK47" s="35"/>
      <c r="LL47" s="35"/>
      <c r="LM47" s="35"/>
      <c r="LN47" s="35"/>
      <c r="LO47" s="35"/>
      <c r="LP47" s="35"/>
      <c r="LQ47" s="35"/>
      <c r="LR47" s="35"/>
      <c r="LS47" s="35"/>
      <c r="LT47" s="35"/>
      <c r="LU47" s="35"/>
      <c r="LV47" s="35"/>
      <c r="LW47" s="35"/>
      <c r="LX47" s="35"/>
      <c r="LY47" s="35"/>
      <c r="LZ47" s="35"/>
      <c r="MA47" s="35"/>
      <c r="MB47" s="35"/>
      <c r="MC47" s="35"/>
      <c r="MD47" s="35"/>
      <c r="ME47" s="35"/>
      <c r="MF47" s="35"/>
      <c r="MG47" s="35"/>
      <c r="MH47" s="35"/>
      <c r="MI47" s="35"/>
      <c r="MJ47" s="35"/>
      <c r="MK47" s="35"/>
      <c r="ML47" s="35"/>
      <c r="MM47" s="35"/>
      <c r="MN47" s="35"/>
      <c r="MO47" s="35"/>
      <c r="MP47" s="35"/>
      <c r="MQ47" s="35"/>
      <c r="MR47" s="35"/>
      <c r="MS47" s="35"/>
      <c r="MT47" s="35"/>
      <c r="MU47" s="35"/>
      <c r="MV47" s="35"/>
      <c r="MW47" s="35"/>
      <c r="MX47" s="35"/>
      <c r="MY47" s="35"/>
      <c r="MZ47" s="35"/>
      <c r="NA47" s="35"/>
      <c r="NB47" s="35"/>
      <c r="NC47" s="35"/>
      <c r="ND47" s="35"/>
      <c r="NE47" s="35"/>
      <c r="NF47" s="35"/>
      <c r="NG47" s="35"/>
      <c r="NH47" s="35"/>
      <c r="NI47" s="35"/>
      <c r="NJ47" s="35"/>
      <c r="NK47" s="35"/>
      <c r="NL47" s="35"/>
      <c r="NM47" s="35"/>
      <c r="NN47" s="35"/>
      <c r="NO47" s="35"/>
      <c r="NP47" s="35"/>
      <c r="NQ47" s="35"/>
      <c r="NR47" s="35"/>
      <c r="NS47" s="35"/>
      <c r="NT47" s="35"/>
      <c r="NU47" s="35"/>
      <c r="NV47" s="35"/>
      <c r="NW47" s="35"/>
      <c r="NX47" s="35"/>
      <c r="NY47" s="35"/>
      <c r="NZ47" s="35"/>
      <c r="OA47" s="35"/>
      <c r="OB47" s="35"/>
      <c r="OC47" s="35"/>
      <c r="OD47" s="35"/>
      <c r="OE47" s="35"/>
      <c r="OF47" s="35"/>
      <c r="OG47" s="35"/>
      <c r="OH47" s="35"/>
      <c r="OI47" s="35"/>
      <c r="OJ47" s="35"/>
      <c r="OK47" s="35"/>
      <c r="OL47" s="35"/>
      <c r="OM47" s="35"/>
      <c r="ON47" s="35"/>
      <c r="OO47" s="35"/>
      <c r="OP47" s="35"/>
      <c r="OQ47" s="35"/>
      <c r="OR47" s="35"/>
      <c r="OS47" s="35"/>
      <c r="OT47" s="35"/>
      <c r="OU47" s="35"/>
      <c r="OV47" s="35"/>
      <c r="OW47" s="35"/>
      <c r="OX47" s="35"/>
      <c r="OY47" s="35"/>
      <c r="OZ47" s="35"/>
      <c r="PA47" s="35"/>
      <c r="PB47" s="35"/>
      <c r="PC47" s="35"/>
      <c r="PD47" s="35"/>
      <c r="PE47" s="35"/>
      <c r="PF47" s="35"/>
      <c r="PG47" s="35"/>
      <c r="PH47" s="35"/>
      <c r="PI47" s="35"/>
      <c r="PJ47" s="35"/>
      <c r="PK47" s="35"/>
      <c r="PL47" s="35"/>
      <c r="PM47" s="35"/>
      <c r="PN47" s="35"/>
      <c r="PO47" s="35"/>
      <c r="PP47" s="35"/>
      <c r="PQ47" s="35"/>
      <c r="PR47" s="35"/>
      <c r="PS47" s="35"/>
      <c r="PT47" s="35"/>
      <c r="PU47" s="35"/>
      <c r="PV47" s="35"/>
      <c r="PW47" s="35"/>
      <c r="PX47" s="35"/>
      <c r="PY47" s="35"/>
      <c r="PZ47" s="35"/>
      <c r="QA47" s="35"/>
      <c r="QB47" s="35"/>
      <c r="QC47" s="35"/>
      <c r="QD47" s="35"/>
      <c r="QE47" s="35"/>
      <c r="QF47" s="35"/>
      <c r="QG47" s="35"/>
      <c r="QH47" s="35"/>
      <c r="QI47" s="35"/>
      <c r="QJ47" s="35"/>
      <c r="QK47" s="35"/>
      <c r="QL47" s="35"/>
      <c r="QM47" s="35"/>
      <c r="QN47" s="35"/>
      <c r="QO47" s="35"/>
      <c r="QP47" s="35"/>
      <c r="QQ47" s="35"/>
      <c r="QR47" s="35"/>
      <c r="QS47" s="35"/>
      <c r="QT47" s="35"/>
      <c r="QU47" s="35"/>
      <c r="QV47" s="35"/>
      <c r="QW47" s="35"/>
      <c r="QX47" s="35"/>
      <c r="QY47" s="35"/>
      <c r="QZ47" s="35"/>
      <c r="RA47" s="35"/>
      <c r="RB47" s="35"/>
      <c r="RC47" s="35"/>
      <c r="RD47" s="35"/>
      <c r="RE47" s="35"/>
      <c r="RF47" s="35"/>
      <c r="RG47" s="35"/>
      <c r="RH47" s="35"/>
      <c r="RI47" s="35"/>
      <c r="RJ47" s="35"/>
      <c r="RK47" s="35"/>
      <c r="RL47" s="35"/>
      <c r="RM47" s="35"/>
      <c r="RN47" s="35"/>
      <c r="RO47" s="35"/>
      <c r="RP47" s="35"/>
      <c r="RQ47" s="35"/>
      <c r="RR47" s="35"/>
      <c r="RS47" s="35"/>
      <c r="RT47" s="35"/>
      <c r="RU47" s="35"/>
      <c r="RV47" s="35"/>
      <c r="RW47" s="35"/>
      <c r="RX47" s="35"/>
      <c r="RY47" s="35"/>
      <c r="RZ47" s="35"/>
      <c r="SA47" s="35"/>
      <c r="SB47" s="35"/>
      <c r="SC47" s="35"/>
      <c r="SD47" s="35"/>
      <c r="SE47" s="35"/>
      <c r="SF47" s="35"/>
      <c r="SG47" s="35"/>
      <c r="SH47" s="35"/>
      <c r="SI47" s="35"/>
      <c r="SJ47" s="35"/>
      <c r="SK47" s="35"/>
      <c r="SL47" s="35"/>
      <c r="SM47" s="35"/>
      <c r="SN47" s="35"/>
      <c r="SO47" s="35"/>
      <c r="SP47" s="35"/>
      <c r="SQ47" s="35"/>
      <c r="SR47" s="35"/>
      <c r="SS47" s="35"/>
      <c r="ST47" s="35"/>
      <c r="SU47" s="35"/>
      <c r="SV47" s="35"/>
      <c r="SW47" s="35"/>
      <c r="SX47" s="35"/>
      <c r="SY47" s="35"/>
      <c r="SZ47" s="35"/>
      <c r="TA47" s="35"/>
      <c r="TB47" s="35"/>
      <c r="TC47" s="35"/>
      <c r="TD47" s="35"/>
      <c r="TE47" s="35"/>
      <c r="TF47" s="35"/>
      <c r="TG47" s="35"/>
      <c r="TH47" s="35"/>
      <c r="TI47" s="35"/>
      <c r="TJ47" s="35"/>
      <c r="TK47" s="35"/>
      <c r="TL47" s="35"/>
      <c r="TM47" s="35"/>
      <c r="TN47" s="35"/>
      <c r="TO47" s="35"/>
      <c r="TP47" s="35"/>
      <c r="TQ47" s="35"/>
      <c r="TR47" s="35"/>
      <c r="TS47" s="35"/>
      <c r="TT47" s="35"/>
      <c r="TU47" s="35"/>
      <c r="TV47" s="35"/>
      <c r="TW47" s="35"/>
      <c r="TX47" s="35"/>
      <c r="TY47" s="35"/>
      <c r="TZ47" s="35"/>
      <c r="UA47" s="35"/>
      <c r="UB47" s="35"/>
      <c r="UC47" s="35"/>
      <c r="UD47" s="35"/>
      <c r="UE47" s="35"/>
      <c r="UF47" s="35"/>
      <c r="UG47" s="35"/>
      <c r="UH47" s="35"/>
      <c r="UI47" s="35"/>
      <c r="UJ47" s="35"/>
      <c r="UK47" s="35"/>
      <c r="UL47" s="35"/>
      <c r="UM47" s="35"/>
      <c r="UN47" s="35"/>
      <c r="UO47" s="35"/>
      <c r="UP47" s="35"/>
      <c r="UQ47" s="35"/>
      <c r="UR47" s="35"/>
      <c r="US47" s="35"/>
      <c r="UT47" s="35"/>
      <c r="UU47" s="35"/>
      <c r="UV47" s="35"/>
      <c r="UW47" s="35"/>
      <c r="UX47" s="35"/>
      <c r="UY47" s="35"/>
      <c r="UZ47" s="35"/>
      <c r="VA47" s="35"/>
      <c r="VB47" s="35"/>
      <c r="VC47" s="35"/>
      <c r="VD47" s="35"/>
      <c r="VE47" s="35"/>
      <c r="VF47" s="35"/>
      <c r="VG47" s="35"/>
      <c r="VH47" s="35"/>
      <c r="VI47" s="35"/>
      <c r="VJ47" s="35"/>
      <c r="VK47" s="35"/>
      <c r="VL47" s="35"/>
      <c r="VM47" s="35"/>
      <c r="VN47" s="35"/>
      <c r="VO47" s="35"/>
      <c r="VP47" s="35"/>
      <c r="VQ47" s="35"/>
      <c r="VR47" s="35"/>
      <c r="VS47" s="35"/>
      <c r="VT47" s="35"/>
      <c r="VU47" s="35"/>
      <c r="VV47" s="35"/>
      <c r="VW47" s="35"/>
      <c r="VX47" s="35"/>
      <c r="VY47" s="35"/>
      <c r="VZ47" s="35"/>
      <c r="WA47" s="35"/>
      <c r="WB47" s="35"/>
      <c r="WC47" s="35"/>
      <c r="WD47" s="35"/>
      <c r="WE47" s="35"/>
      <c r="WF47" s="35"/>
      <c r="WG47" s="35"/>
      <c r="WH47" s="35"/>
      <c r="WI47" s="35"/>
      <c r="WJ47" s="35"/>
      <c r="WK47" s="35"/>
      <c r="WL47" s="35"/>
      <c r="WM47" s="35"/>
      <c r="WN47" s="35"/>
      <c r="WO47" s="35"/>
      <c r="WP47" s="35"/>
      <c r="WQ47" s="35"/>
      <c r="WR47" s="35"/>
      <c r="WS47" s="35"/>
      <c r="WT47" s="35"/>
      <c r="WU47" s="35"/>
      <c r="WV47" s="35"/>
      <c r="WW47" s="35"/>
      <c r="WX47" s="35"/>
      <c r="WY47" s="35"/>
      <c r="WZ47" s="35"/>
      <c r="XA47" s="35"/>
      <c r="XB47" s="35"/>
      <c r="XC47" s="35"/>
      <c r="XD47" s="35"/>
      <c r="XE47" s="35"/>
      <c r="XF47" s="35"/>
      <c r="XG47" s="35"/>
      <c r="XH47" s="35"/>
      <c r="XI47" s="35"/>
      <c r="XJ47" s="35"/>
      <c r="XK47" s="35"/>
      <c r="XL47" s="35"/>
      <c r="XM47" s="35"/>
      <c r="XN47" s="35"/>
      <c r="XO47" s="35"/>
      <c r="XP47" s="35"/>
      <c r="XQ47" s="35"/>
      <c r="XR47" s="35"/>
      <c r="XS47" s="35"/>
      <c r="XT47" s="35"/>
      <c r="XU47" s="35"/>
      <c r="XV47" s="35"/>
      <c r="XW47" s="35"/>
      <c r="XX47" s="35"/>
      <c r="XY47" s="35"/>
      <c r="XZ47" s="35"/>
      <c r="YA47" s="35"/>
      <c r="YB47" s="35"/>
      <c r="YC47" s="35"/>
      <c r="YD47" s="35"/>
      <c r="YE47" s="35"/>
      <c r="YF47" s="35"/>
      <c r="YG47" s="35"/>
      <c r="YH47" s="35"/>
      <c r="YI47" s="35"/>
      <c r="YJ47" s="35"/>
      <c r="YK47" s="35"/>
      <c r="YL47" s="35"/>
      <c r="YM47" s="35"/>
      <c r="YN47" s="35"/>
      <c r="YO47" s="35"/>
      <c r="YP47" s="35"/>
      <c r="YQ47" s="35"/>
      <c r="YR47" s="35"/>
      <c r="YS47" s="35"/>
      <c r="YT47" s="35"/>
      <c r="YU47" s="35"/>
      <c r="YV47" s="35"/>
      <c r="YW47" s="35"/>
      <c r="YX47" s="35"/>
      <c r="YY47" s="35"/>
      <c r="YZ47" s="35"/>
      <c r="ZA47" s="35"/>
      <c r="ZB47" s="35"/>
      <c r="ZC47" s="35"/>
      <c r="ZD47" s="35"/>
      <c r="ZE47" s="35"/>
      <c r="ZF47" s="35"/>
      <c r="ZG47" s="35"/>
      <c r="ZH47" s="35"/>
      <c r="ZI47" s="35"/>
      <c r="ZJ47" s="35"/>
      <c r="ZK47" s="35"/>
      <c r="ZL47" s="35"/>
      <c r="ZM47" s="35"/>
      <c r="ZN47" s="35"/>
      <c r="ZO47" s="35"/>
      <c r="ZP47" s="35"/>
      <c r="ZQ47" s="35"/>
      <c r="ZR47" s="35"/>
      <c r="ZS47" s="35"/>
      <c r="ZT47" s="35"/>
      <c r="ZU47" s="35"/>
      <c r="ZV47" s="35"/>
      <c r="ZW47" s="35"/>
      <c r="ZX47" s="35"/>
      <c r="ZY47" s="35"/>
      <c r="ZZ47" s="35"/>
      <c r="AAA47" s="35"/>
      <c r="AAB47" s="35"/>
      <c r="AAC47" s="35"/>
      <c r="AAD47" s="35"/>
      <c r="AAE47" s="35"/>
      <c r="AAF47" s="35"/>
      <c r="AAG47" s="35"/>
      <c r="AAH47" s="35"/>
      <c r="AAI47" s="35"/>
      <c r="AAJ47" s="35"/>
      <c r="AAK47" s="35"/>
      <c r="AAL47" s="35"/>
      <c r="AAM47" s="35"/>
      <c r="AAN47" s="35"/>
      <c r="AAO47" s="35"/>
      <c r="AAP47" s="35"/>
      <c r="AAQ47" s="35"/>
      <c r="AAR47" s="35"/>
      <c r="AAS47" s="35"/>
      <c r="AAT47" s="35"/>
      <c r="AAU47" s="35"/>
      <c r="AAV47" s="35"/>
      <c r="AAW47" s="35"/>
      <c r="AAX47" s="35"/>
      <c r="AAY47" s="35"/>
      <c r="AAZ47" s="35"/>
      <c r="ABA47" s="35"/>
      <c r="ABB47" s="35"/>
      <c r="ABC47" s="35"/>
      <c r="ABD47" s="35"/>
      <c r="ABE47" s="35"/>
      <c r="ABF47" s="35"/>
      <c r="ABG47" s="35"/>
      <c r="ABH47" s="35"/>
      <c r="ABI47" s="35"/>
      <c r="ABJ47" s="35"/>
      <c r="ABK47" s="35"/>
      <c r="ABL47" s="35"/>
      <c r="ABM47" s="35"/>
      <c r="ABN47" s="35"/>
      <c r="ABO47" s="35"/>
      <c r="ABP47" s="35"/>
      <c r="ABQ47" s="35"/>
      <c r="ABR47" s="35"/>
      <c r="ABS47" s="35"/>
      <c r="ABT47" s="35"/>
      <c r="ABU47" s="35"/>
      <c r="ABV47" s="35"/>
      <c r="ABW47" s="35"/>
      <c r="ABX47" s="35"/>
      <c r="ABY47" s="35"/>
      <c r="ABZ47" s="35"/>
      <c r="ACA47" s="35"/>
      <c r="ACB47" s="35"/>
      <c r="ACC47" s="35"/>
      <c r="ACD47" s="35"/>
      <c r="ACE47" s="35"/>
      <c r="ACF47" s="35"/>
      <c r="ACG47" s="35"/>
      <c r="ACH47" s="35"/>
      <c r="ACI47" s="35"/>
      <c r="ACJ47" s="35"/>
      <c r="ACK47" s="35"/>
      <c r="ACL47" s="35"/>
      <c r="ACM47" s="35"/>
      <c r="ACN47" s="35"/>
      <c r="ACO47" s="35"/>
      <c r="ACP47" s="35"/>
      <c r="ACQ47" s="35"/>
      <c r="ACR47" s="35"/>
      <c r="ACS47" s="35"/>
      <c r="ACT47" s="35"/>
      <c r="ACU47" s="35"/>
      <c r="ACV47" s="35"/>
      <c r="ACW47" s="35"/>
      <c r="ACX47" s="35"/>
      <c r="ACY47" s="35"/>
      <c r="ACZ47" s="35"/>
      <c r="ADA47" s="35"/>
      <c r="ADB47" s="35"/>
      <c r="ADC47" s="35"/>
      <c r="ADD47" s="35"/>
      <c r="ADE47" s="35"/>
      <c r="ADF47" s="35"/>
      <c r="ADG47" s="35"/>
      <c r="ADH47" s="35"/>
      <c r="ADI47" s="35"/>
      <c r="ADJ47" s="35"/>
      <c r="ADK47" s="35"/>
      <c r="ADL47" s="35"/>
      <c r="ADM47" s="35"/>
      <c r="ADN47" s="35"/>
      <c r="ADO47" s="35"/>
      <c r="ADP47" s="35"/>
      <c r="ADQ47" s="35"/>
      <c r="ADR47" s="35"/>
      <c r="ADS47" s="35"/>
      <c r="ADT47" s="35"/>
      <c r="ADU47" s="35"/>
      <c r="ADV47" s="35"/>
      <c r="ADW47" s="35"/>
      <c r="ADX47" s="35"/>
      <c r="ADY47" s="35"/>
      <c r="ADZ47" s="35"/>
      <c r="AEA47" s="35"/>
      <c r="AEB47" s="35"/>
      <c r="AEC47" s="35"/>
      <c r="AED47" s="35"/>
      <c r="AEE47" s="35"/>
      <c r="AEF47" s="35"/>
      <c r="AEG47" s="35"/>
      <c r="AEH47" s="35"/>
      <c r="AEI47" s="35"/>
      <c r="AEJ47" s="35"/>
      <c r="AEK47" s="35"/>
      <c r="AEL47" s="35"/>
      <c r="AEM47" s="35"/>
      <c r="AEN47" s="35"/>
      <c r="AEO47" s="35"/>
      <c r="AEP47" s="35"/>
      <c r="AEQ47" s="35"/>
      <c r="AER47" s="35"/>
      <c r="AES47" s="35"/>
      <c r="AET47" s="35"/>
      <c r="AEU47" s="35"/>
      <c r="AEV47" s="35"/>
      <c r="AEW47" s="35"/>
      <c r="AEX47" s="35"/>
      <c r="AEY47" s="35"/>
      <c r="AEZ47" s="35"/>
      <c r="AFA47" s="35"/>
      <c r="AFB47" s="35"/>
      <c r="AFC47" s="35"/>
      <c r="AFD47" s="35"/>
      <c r="AFE47" s="35"/>
      <c r="AFF47" s="35"/>
      <c r="AFG47" s="35"/>
      <c r="AFH47" s="35"/>
      <c r="AFI47" s="35"/>
      <c r="AFJ47" s="35"/>
      <c r="AFK47" s="35"/>
      <c r="AFL47" s="35"/>
      <c r="AFM47" s="35"/>
      <c r="AFN47" s="35"/>
      <c r="AFO47" s="35"/>
      <c r="AFP47" s="35"/>
      <c r="AFQ47" s="35"/>
      <c r="AFR47" s="35"/>
      <c r="AFS47" s="35"/>
      <c r="AFT47" s="35"/>
      <c r="AFU47" s="35"/>
      <c r="AFV47" s="35"/>
      <c r="AFW47" s="35"/>
      <c r="AFX47" s="35"/>
      <c r="AFY47" s="35"/>
      <c r="AFZ47" s="35"/>
      <c r="AGA47" s="35"/>
      <c r="AGB47" s="35"/>
      <c r="AGC47" s="35"/>
      <c r="AGD47" s="35"/>
      <c r="AGE47" s="35"/>
      <c r="AGF47" s="35"/>
      <c r="AGG47" s="35"/>
      <c r="AGH47" s="35"/>
      <c r="AGI47" s="35"/>
      <c r="AGJ47" s="35"/>
      <c r="AGK47" s="35"/>
      <c r="AGL47" s="35"/>
      <c r="AGM47" s="35"/>
      <c r="AGN47" s="35"/>
      <c r="AGO47" s="35"/>
      <c r="AGP47" s="35"/>
      <c r="AGQ47" s="35"/>
      <c r="AGR47" s="35"/>
      <c r="AGS47" s="35"/>
      <c r="AGT47" s="35"/>
      <c r="AGU47" s="35"/>
      <c r="AGV47" s="35"/>
      <c r="AGW47" s="35"/>
      <c r="AGX47" s="35"/>
      <c r="AGY47" s="35"/>
      <c r="AGZ47" s="35"/>
      <c r="AHA47" s="35"/>
      <c r="AHB47" s="35"/>
      <c r="AHC47" s="35"/>
      <c r="AHD47" s="35"/>
      <c r="AHE47" s="35"/>
      <c r="AHF47" s="35"/>
      <c r="AHG47" s="35"/>
      <c r="AHH47" s="35"/>
      <c r="AHI47" s="35"/>
      <c r="AHJ47" s="35"/>
      <c r="AHK47" s="35"/>
      <c r="AHL47" s="35"/>
      <c r="AHM47" s="35"/>
      <c r="AHN47" s="35"/>
      <c r="AHO47" s="35"/>
      <c r="AHP47" s="35"/>
      <c r="AHQ47" s="35"/>
      <c r="AHR47" s="35"/>
      <c r="AHS47" s="35"/>
      <c r="AHT47" s="35"/>
      <c r="AHU47" s="35"/>
      <c r="AHV47" s="35"/>
      <c r="AHW47" s="35"/>
      <c r="AHX47" s="35"/>
      <c r="AHY47" s="35"/>
      <c r="AHZ47" s="35"/>
      <c r="AIA47" s="35"/>
      <c r="AIB47" s="35"/>
      <c r="AIC47" s="35"/>
      <c r="AID47" s="35"/>
      <c r="AIE47" s="35"/>
      <c r="AIF47" s="35"/>
      <c r="AIG47" s="35"/>
      <c r="AIH47" s="35"/>
      <c r="AII47" s="35"/>
      <c r="AIJ47" s="35"/>
      <c r="AIK47" s="35"/>
      <c r="AIL47" s="35"/>
      <c r="AIM47" s="35"/>
      <c r="AIN47" s="35"/>
      <c r="AIO47" s="35"/>
      <c r="AIP47" s="35"/>
      <c r="AIQ47" s="35"/>
      <c r="AIR47" s="35"/>
      <c r="AIS47" s="35"/>
      <c r="AIT47" s="35"/>
      <c r="AIU47" s="35"/>
      <c r="AIV47" s="35"/>
      <c r="AIW47" s="35"/>
      <c r="AIX47" s="35"/>
      <c r="AIY47" s="35"/>
      <c r="AIZ47" s="35"/>
      <c r="AJA47" s="35"/>
      <c r="AJB47" s="35"/>
      <c r="AJC47" s="35"/>
      <c r="AJD47" s="35"/>
      <c r="AJE47" s="35"/>
      <c r="AJF47" s="35"/>
      <c r="AJG47" s="35"/>
      <c r="AJH47" s="35"/>
      <c r="AJI47" s="35"/>
      <c r="AJJ47" s="35"/>
      <c r="AJK47" s="35"/>
      <c r="AJL47" s="35"/>
      <c r="AJM47" s="35"/>
      <c r="AJN47" s="35"/>
      <c r="AJO47" s="35"/>
      <c r="AJP47" s="35"/>
      <c r="AJQ47" s="35"/>
      <c r="AJR47" s="35"/>
      <c r="AJS47" s="35"/>
      <c r="AJT47" s="35"/>
      <c r="AJU47" s="35"/>
      <c r="AJV47" s="35"/>
      <c r="AJW47" s="35"/>
      <c r="AJX47" s="35"/>
      <c r="AJY47" s="35"/>
      <c r="AJZ47" s="35"/>
      <c r="AKA47" s="35"/>
      <c r="AKB47" s="35"/>
      <c r="AKC47" s="35"/>
      <c r="AKD47" s="35"/>
      <c r="AKE47" s="35"/>
      <c r="AKF47" s="35"/>
      <c r="AKG47" s="35"/>
      <c r="AKH47" s="35"/>
      <c r="AKI47" s="35"/>
      <c r="AKJ47" s="35"/>
      <c r="AKK47" s="35"/>
      <c r="AKL47" s="35"/>
      <c r="AKM47" s="35"/>
      <c r="AKN47" s="35"/>
      <c r="AKO47" s="35"/>
      <c r="AKP47" s="35"/>
      <c r="AKQ47" s="35"/>
      <c r="AKR47" s="35"/>
      <c r="AKS47" s="35"/>
      <c r="AKT47" s="35"/>
      <c r="AKU47" s="35"/>
      <c r="AKV47" s="35"/>
      <c r="AKW47" s="35"/>
      <c r="AKX47" s="35"/>
      <c r="AKY47" s="35"/>
      <c r="AKZ47" s="35"/>
      <c r="ALA47" s="35"/>
      <c r="ALB47" s="35"/>
      <c r="ALC47" s="35"/>
      <c r="ALD47" s="35"/>
      <c r="ALE47" s="35"/>
      <c r="ALF47" s="35"/>
      <c r="ALG47" s="35"/>
      <c r="ALH47" s="35"/>
      <c r="ALI47" s="35"/>
      <c r="ALJ47" s="35"/>
      <c r="ALK47" s="35"/>
      <c r="ALL47" s="35"/>
    </row>
    <row r="48" spans="1:1000" customFormat="1" ht="12.75" x14ac:dyDescent="0.2">
      <c r="A48" s="27" t="str">
        <f ca="1">_xll.ELLEV($B$8,$D48)&amp;IF(OFFSET(H48,1,0)="","_Bottom","")</f>
        <v>0</v>
      </c>
      <c r="B48" s="3" t="str">
        <f ca="1">_xll.DBR($D$3,$I$27,$N$27,$N$28,$D48,"Name")</f>
        <v>Sales Administrative Asst</v>
      </c>
      <c r="C48" s="3" t="str">
        <f t="shared" ca="1" si="0"/>
        <v>Gross Pay</v>
      </c>
      <c r="D48" s="3" t="s">
        <v>46</v>
      </c>
      <c r="E48" s="3"/>
      <c r="F48" s="9"/>
      <c r="G48" s="50" t="str">
        <f t="shared" ca="1" si="1"/>
        <v/>
      </c>
      <c r="H48" s="54" t="str">
        <f t="shared" ca="1" si="2"/>
        <v>O-002-Sales Administrative Asst</v>
      </c>
      <c r="I48" s="28">
        <f ca="1">_xll.DBRW($B$15,$I$27,$N$27,$N$28,$D48,I$30,$C48)</f>
        <v>0</v>
      </c>
      <c r="J48" s="28">
        <f ca="1">_xll.DBRW($B$15,$I$27,$N$27,$N$28,$D48,J$30,$C48)</f>
        <v>0</v>
      </c>
      <c r="K48" s="28">
        <f ca="1">_xll.DBRW($B$15,$I$27,$N$27,$N$28,$D48,K$30,$C48)</f>
        <v>0</v>
      </c>
      <c r="L48" s="28">
        <f ca="1">_xll.DBRW($B$15,$I$27,$N$27,$N$28,$D48,L$30,$C48)</f>
        <v>4583.333333333333</v>
      </c>
      <c r="M48" s="28">
        <f ca="1">_xll.DBRW($B$15,$I$27,$N$27,$N$28,$D48,M$30,$C48)</f>
        <v>4583.333333333333</v>
      </c>
      <c r="N48" s="28">
        <f ca="1">_xll.DBRW($B$15,$I$27,$N$27,$N$28,$D48,N$30,$C48)</f>
        <v>4583.333333333333</v>
      </c>
      <c r="O48" s="28">
        <f ca="1">_xll.DBRW($B$15,$I$27,$N$27,$N$28,$D48,O$30,$C48)</f>
        <v>4583.333333333333</v>
      </c>
      <c r="P48" s="28">
        <f ca="1">_xll.DBRW($B$15,$I$27,$N$27,$N$28,$D48,P$30,$C48)</f>
        <v>4583.333333333333</v>
      </c>
      <c r="Q48" s="28">
        <f ca="1">_xll.DBRW($B$15,$I$27,$N$27,$N$28,$D48,Q$30,$C48)</f>
        <v>4583.333333333333</v>
      </c>
      <c r="R48" s="28">
        <f ca="1">_xll.DBRW($B$15,$I$27,$N$27,$N$28,$D48,R$30,$C48)</f>
        <v>4583.333333333333</v>
      </c>
      <c r="S48" s="28">
        <f ca="1">_xll.DBRW($B$15,$I$27,$N$27,$N$28,$D48,S$30,$C48)</f>
        <v>4583.333333333333</v>
      </c>
      <c r="T48" s="28">
        <f ca="1">_xll.DBRW($B$15,$I$27,$N$27,$N$28,$D48,T$30,$C48)</f>
        <v>4583.333333333333</v>
      </c>
      <c r="U48" s="29">
        <f ca="1">_xll.DBRW($B$15,$I$27,$N$27,$N$28,$D48,U$30,$C48)</f>
        <v>41250</v>
      </c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  <c r="IB48" s="35"/>
      <c r="IC48" s="35"/>
      <c r="ID48" s="35"/>
      <c r="IE48" s="35"/>
      <c r="IF48" s="35"/>
      <c r="IG48" s="35"/>
      <c r="IH48" s="35"/>
      <c r="II48" s="35"/>
      <c r="IJ48" s="35"/>
      <c r="IK48" s="35"/>
      <c r="IL48" s="35"/>
      <c r="IM48" s="35"/>
      <c r="IN48" s="35"/>
      <c r="IO48" s="35"/>
      <c r="IP48" s="35"/>
      <c r="IQ48" s="35"/>
      <c r="IR48" s="35"/>
      <c r="IS48" s="35"/>
      <c r="IT48" s="35"/>
      <c r="IU48" s="35"/>
      <c r="IV48" s="35"/>
      <c r="IW48" s="35"/>
      <c r="IX48" s="35"/>
      <c r="IY48" s="35"/>
      <c r="IZ48" s="35"/>
      <c r="JA48" s="35"/>
      <c r="JB48" s="35"/>
      <c r="JC48" s="35"/>
      <c r="JD48" s="35"/>
      <c r="JE48" s="35"/>
      <c r="JF48" s="35"/>
      <c r="JG48" s="35"/>
      <c r="JH48" s="35"/>
      <c r="JI48" s="35"/>
      <c r="JJ48" s="35"/>
      <c r="JK48" s="35"/>
      <c r="JL48" s="35"/>
      <c r="JM48" s="35"/>
      <c r="JN48" s="35"/>
      <c r="JO48" s="35"/>
      <c r="JP48" s="35"/>
      <c r="JQ48" s="35"/>
      <c r="JR48" s="35"/>
      <c r="JS48" s="35"/>
      <c r="JT48" s="35"/>
      <c r="JU48" s="35"/>
      <c r="JV48" s="35"/>
      <c r="JW48" s="35"/>
      <c r="JX48" s="35"/>
      <c r="JY48" s="35"/>
      <c r="JZ48" s="35"/>
      <c r="KA48" s="35"/>
      <c r="KB48" s="35"/>
      <c r="KC48" s="35"/>
      <c r="KD48" s="35"/>
      <c r="KE48" s="35"/>
      <c r="KF48" s="35"/>
      <c r="KG48" s="35"/>
      <c r="KH48" s="35"/>
      <c r="KI48" s="35"/>
      <c r="KJ48" s="35"/>
      <c r="KK48" s="35"/>
      <c r="KL48" s="35"/>
      <c r="KM48" s="35"/>
      <c r="KN48" s="35"/>
      <c r="KO48" s="35"/>
      <c r="KP48" s="35"/>
      <c r="KQ48" s="35"/>
      <c r="KR48" s="35"/>
      <c r="KS48" s="35"/>
      <c r="KT48" s="35"/>
      <c r="KU48" s="35"/>
      <c r="KV48" s="35"/>
      <c r="KW48" s="35"/>
      <c r="KX48" s="35"/>
      <c r="KY48" s="35"/>
      <c r="KZ48" s="35"/>
      <c r="LA48" s="35"/>
      <c r="LB48" s="35"/>
      <c r="LC48" s="35"/>
      <c r="LD48" s="35"/>
      <c r="LE48" s="35"/>
      <c r="LF48" s="35"/>
      <c r="LG48" s="35"/>
      <c r="LH48" s="35"/>
      <c r="LI48" s="35"/>
      <c r="LJ48" s="35"/>
      <c r="LK48" s="35"/>
      <c r="LL48" s="35"/>
      <c r="LM48" s="35"/>
      <c r="LN48" s="35"/>
      <c r="LO48" s="35"/>
      <c r="LP48" s="35"/>
      <c r="LQ48" s="35"/>
      <c r="LR48" s="35"/>
      <c r="LS48" s="35"/>
      <c r="LT48" s="35"/>
      <c r="LU48" s="35"/>
      <c r="LV48" s="35"/>
      <c r="LW48" s="35"/>
      <c r="LX48" s="35"/>
      <c r="LY48" s="35"/>
      <c r="LZ48" s="35"/>
      <c r="MA48" s="35"/>
      <c r="MB48" s="35"/>
      <c r="MC48" s="35"/>
      <c r="MD48" s="35"/>
      <c r="ME48" s="35"/>
      <c r="MF48" s="35"/>
      <c r="MG48" s="35"/>
      <c r="MH48" s="35"/>
      <c r="MI48" s="35"/>
      <c r="MJ48" s="35"/>
      <c r="MK48" s="35"/>
      <c r="ML48" s="35"/>
      <c r="MM48" s="35"/>
      <c r="MN48" s="35"/>
      <c r="MO48" s="35"/>
      <c r="MP48" s="35"/>
      <c r="MQ48" s="35"/>
      <c r="MR48" s="35"/>
      <c r="MS48" s="35"/>
      <c r="MT48" s="35"/>
      <c r="MU48" s="35"/>
      <c r="MV48" s="35"/>
      <c r="MW48" s="35"/>
      <c r="MX48" s="35"/>
      <c r="MY48" s="35"/>
      <c r="MZ48" s="35"/>
      <c r="NA48" s="35"/>
      <c r="NB48" s="35"/>
      <c r="NC48" s="35"/>
      <c r="ND48" s="35"/>
      <c r="NE48" s="35"/>
      <c r="NF48" s="35"/>
      <c r="NG48" s="35"/>
      <c r="NH48" s="35"/>
      <c r="NI48" s="35"/>
      <c r="NJ48" s="35"/>
      <c r="NK48" s="35"/>
      <c r="NL48" s="35"/>
      <c r="NM48" s="35"/>
      <c r="NN48" s="35"/>
      <c r="NO48" s="35"/>
      <c r="NP48" s="35"/>
      <c r="NQ48" s="35"/>
      <c r="NR48" s="35"/>
      <c r="NS48" s="35"/>
      <c r="NT48" s="35"/>
      <c r="NU48" s="35"/>
      <c r="NV48" s="35"/>
      <c r="NW48" s="35"/>
      <c r="NX48" s="35"/>
      <c r="NY48" s="35"/>
      <c r="NZ48" s="35"/>
      <c r="OA48" s="35"/>
      <c r="OB48" s="35"/>
      <c r="OC48" s="35"/>
      <c r="OD48" s="35"/>
      <c r="OE48" s="35"/>
      <c r="OF48" s="35"/>
      <c r="OG48" s="35"/>
      <c r="OH48" s="35"/>
      <c r="OI48" s="35"/>
      <c r="OJ48" s="35"/>
      <c r="OK48" s="35"/>
      <c r="OL48" s="35"/>
      <c r="OM48" s="35"/>
      <c r="ON48" s="35"/>
      <c r="OO48" s="35"/>
      <c r="OP48" s="35"/>
      <c r="OQ48" s="35"/>
      <c r="OR48" s="35"/>
      <c r="OS48" s="35"/>
      <c r="OT48" s="35"/>
      <c r="OU48" s="35"/>
      <c r="OV48" s="35"/>
      <c r="OW48" s="35"/>
      <c r="OX48" s="35"/>
      <c r="OY48" s="35"/>
      <c r="OZ48" s="35"/>
      <c r="PA48" s="35"/>
      <c r="PB48" s="35"/>
      <c r="PC48" s="35"/>
      <c r="PD48" s="35"/>
      <c r="PE48" s="35"/>
      <c r="PF48" s="35"/>
      <c r="PG48" s="35"/>
      <c r="PH48" s="35"/>
      <c r="PI48" s="35"/>
      <c r="PJ48" s="35"/>
      <c r="PK48" s="35"/>
      <c r="PL48" s="35"/>
      <c r="PM48" s="35"/>
      <c r="PN48" s="35"/>
      <c r="PO48" s="35"/>
      <c r="PP48" s="35"/>
      <c r="PQ48" s="35"/>
      <c r="PR48" s="35"/>
      <c r="PS48" s="35"/>
      <c r="PT48" s="35"/>
      <c r="PU48" s="35"/>
      <c r="PV48" s="35"/>
      <c r="PW48" s="35"/>
      <c r="PX48" s="35"/>
      <c r="PY48" s="35"/>
      <c r="PZ48" s="35"/>
      <c r="QA48" s="35"/>
      <c r="QB48" s="35"/>
      <c r="QC48" s="35"/>
      <c r="QD48" s="35"/>
      <c r="QE48" s="35"/>
      <c r="QF48" s="35"/>
      <c r="QG48" s="35"/>
      <c r="QH48" s="35"/>
      <c r="QI48" s="35"/>
      <c r="QJ48" s="35"/>
      <c r="QK48" s="35"/>
      <c r="QL48" s="35"/>
      <c r="QM48" s="35"/>
      <c r="QN48" s="35"/>
      <c r="QO48" s="35"/>
      <c r="QP48" s="35"/>
      <c r="QQ48" s="35"/>
      <c r="QR48" s="35"/>
      <c r="QS48" s="35"/>
      <c r="QT48" s="35"/>
      <c r="QU48" s="35"/>
      <c r="QV48" s="35"/>
      <c r="QW48" s="35"/>
      <c r="QX48" s="35"/>
      <c r="QY48" s="35"/>
      <c r="QZ48" s="35"/>
      <c r="RA48" s="35"/>
      <c r="RB48" s="35"/>
      <c r="RC48" s="35"/>
      <c r="RD48" s="35"/>
      <c r="RE48" s="35"/>
      <c r="RF48" s="35"/>
      <c r="RG48" s="35"/>
      <c r="RH48" s="35"/>
      <c r="RI48" s="35"/>
      <c r="RJ48" s="35"/>
      <c r="RK48" s="35"/>
      <c r="RL48" s="35"/>
      <c r="RM48" s="35"/>
      <c r="RN48" s="35"/>
      <c r="RO48" s="35"/>
      <c r="RP48" s="35"/>
      <c r="RQ48" s="35"/>
      <c r="RR48" s="35"/>
      <c r="RS48" s="35"/>
      <c r="RT48" s="35"/>
      <c r="RU48" s="35"/>
      <c r="RV48" s="35"/>
      <c r="RW48" s="35"/>
      <c r="RX48" s="35"/>
      <c r="RY48" s="35"/>
      <c r="RZ48" s="35"/>
      <c r="SA48" s="35"/>
      <c r="SB48" s="35"/>
      <c r="SC48" s="35"/>
      <c r="SD48" s="35"/>
      <c r="SE48" s="35"/>
      <c r="SF48" s="35"/>
      <c r="SG48" s="35"/>
      <c r="SH48" s="35"/>
      <c r="SI48" s="35"/>
      <c r="SJ48" s="35"/>
      <c r="SK48" s="35"/>
      <c r="SL48" s="35"/>
      <c r="SM48" s="35"/>
      <c r="SN48" s="35"/>
      <c r="SO48" s="35"/>
      <c r="SP48" s="35"/>
      <c r="SQ48" s="35"/>
      <c r="SR48" s="35"/>
      <c r="SS48" s="35"/>
      <c r="ST48" s="35"/>
      <c r="SU48" s="35"/>
      <c r="SV48" s="35"/>
      <c r="SW48" s="35"/>
      <c r="SX48" s="35"/>
      <c r="SY48" s="35"/>
      <c r="SZ48" s="35"/>
      <c r="TA48" s="35"/>
      <c r="TB48" s="35"/>
      <c r="TC48" s="35"/>
      <c r="TD48" s="35"/>
      <c r="TE48" s="35"/>
      <c r="TF48" s="35"/>
      <c r="TG48" s="35"/>
      <c r="TH48" s="35"/>
      <c r="TI48" s="35"/>
      <c r="TJ48" s="35"/>
      <c r="TK48" s="35"/>
      <c r="TL48" s="35"/>
      <c r="TM48" s="35"/>
      <c r="TN48" s="35"/>
      <c r="TO48" s="35"/>
      <c r="TP48" s="35"/>
      <c r="TQ48" s="35"/>
      <c r="TR48" s="35"/>
      <c r="TS48" s="35"/>
      <c r="TT48" s="35"/>
      <c r="TU48" s="35"/>
      <c r="TV48" s="35"/>
      <c r="TW48" s="35"/>
      <c r="TX48" s="35"/>
      <c r="TY48" s="35"/>
      <c r="TZ48" s="35"/>
      <c r="UA48" s="35"/>
      <c r="UB48" s="35"/>
      <c r="UC48" s="35"/>
      <c r="UD48" s="35"/>
      <c r="UE48" s="35"/>
      <c r="UF48" s="35"/>
      <c r="UG48" s="35"/>
      <c r="UH48" s="35"/>
      <c r="UI48" s="35"/>
      <c r="UJ48" s="35"/>
      <c r="UK48" s="35"/>
      <c r="UL48" s="35"/>
      <c r="UM48" s="35"/>
      <c r="UN48" s="35"/>
      <c r="UO48" s="35"/>
      <c r="UP48" s="35"/>
      <c r="UQ48" s="35"/>
      <c r="UR48" s="35"/>
      <c r="US48" s="35"/>
      <c r="UT48" s="35"/>
      <c r="UU48" s="35"/>
      <c r="UV48" s="35"/>
      <c r="UW48" s="35"/>
      <c r="UX48" s="35"/>
      <c r="UY48" s="35"/>
      <c r="UZ48" s="35"/>
      <c r="VA48" s="35"/>
      <c r="VB48" s="35"/>
      <c r="VC48" s="35"/>
      <c r="VD48" s="35"/>
      <c r="VE48" s="35"/>
      <c r="VF48" s="35"/>
      <c r="VG48" s="35"/>
      <c r="VH48" s="35"/>
      <c r="VI48" s="35"/>
      <c r="VJ48" s="35"/>
      <c r="VK48" s="35"/>
      <c r="VL48" s="35"/>
      <c r="VM48" s="35"/>
      <c r="VN48" s="35"/>
      <c r="VO48" s="35"/>
      <c r="VP48" s="35"/>
      <c r="VQ48" s="35"/>
      <c r="VR48" s="35"/>
      <c r="VS48" s="35"/>
      <c r="VT48" s="35"/>
      <c r="VU48" s="35"/>
      <c r="VV48" s="35"/>
      <c r="VW48" s="35"/>
      <c r="VX48" s="35"/>
      <c r="VY48" s="35"/>
      <c r="VZ48" s="35"/>
      <c r="WA48" s="35"/>
      <c r="WB48" s="35"/>
      <c r="WC48" s="35"/>
      <c r="WD48" s="35"/>
      <c r="WE48" s="35"/>
      <c r="WF48" s="35"/>
      <c r="WG48" s="35"/>
      <c r="WH48" s="35"/>
      <c r="WI48" s="35"/>
      <c r="WJ48" s="35"/>
      <c r="WK48" s="35"/>
      <c r="WL48" s="35"/>
      <c r="WM48" s="35"/>
      <c r="WN48" s="35"/>
      <c r="WO48" s="35"/>
      <c r="WP48" s="35"/>
      <c r="WQ48" s="35"/>
      <c r="WR48" s="35"/>
      <c r="WS48" s="35"/>
      <c r="WT48" s="35"/>
      <c r="WU48" s="35"/>
      <c r="WV48" s="35"/>
      <c r="WW48" s="35"/>
      <c r="WX48" s="35"/>
      <c r="WY48" s="35"/>
      <c r="WZ48" s="35"/>
      <c r="XA48" s="35"/>
      <c r="XB48" s="35"/>
      <c r="XC48" s="35"/>
      <c r="XD48" s="35"/>
      <c r="XE48" s="35"/>
      <c r="XF48" s="35"/>
      <c r="XG48" s="35"/>
      <c r="XH48" s="35"/>
      <c r="XI48" s="35"/>
      <c r="XJ48" s="35"/>
      <c r="XK48" s="35"/>
      <c r="XL48" s="35"/>
      <c r="XM48" s="35"/>
      <c r="XN48" s="35"/>
      <c r="XO48" s="35"/>
      <c r="XP48" s="35"/>
      <c r="XQ48" s="35"/>
      <c r="XR48" s="35"/>
      <c r="XS48" s="35"/>
      <c r="XT48" s="35"/>
      <c r="XU48" s="35"/>
      <c r="XV48" s="35"/>
      <c r="XW48" s="35"/>
      <c r="XX48" s="35"/>
      <c r="XY48" s="35"/>
      <c r="XZ48" s="35"/>
      <c r="YA48" s="35"/>
      <c r="YB48" s="35"/>
      <c r="YC48" s="35"/>
      <c r="YD48" s="35"/>
      <c r="YE48" s="35"/>
      <c r="YF48" s="35"/>
      <c r="YG48" s="35"/>
      <c r="YH48" s="35"/>
      <c r="YI48" s="35"/>
      <c r="YJ48" s="35"/>
      <c r="YK48" s="35"/>
      <c r="YL48" s="35"/>
      <c r="YM48" s="35"/>
      <c r="YN48" s="35"/>
      <c r="YO48" s="35"/>
      <c r="YP48" s="35"/>
      <c r="YQ48" s="35"/>
      <c r="YR48" s="35"/>
      <c r="YS48" s="35"/>
      <c r="YT48" s="35"/>
      <c r="YU48" s="35"/>
      <c r="YV48" s="35"/>
      <c r="YW48" s="35"/>
      <c r="YX48" s="35"/>
      <c r="YY48" s="35"/>
      <c r="YZ48" s="35"/>
      <c r="ZA48" s="35"/>
      <c r="ZB48" s="35"/>
      <c r="ZC48" s="35"/>
      <c r="ZD48" s="35"/>
      <c r="ZE48" s="35"/>
      <c r="ZF48" s="35"/>
      <c r="ZG48" s="35"/>
      <c r="ZH48" s="35"/>
      <c r="ZI48" s="35"/>
      <c r="ZJ48" s="35"/>
      <c r="ZK48" s="35"/>
      <c r="ZL48" s="35"/>
      <c r="ZM48" s="35"/>
      <c r="ZN48" s="35"/>
      <c r="ZO48" s="35"/>
      <c r="ZP48" s="35"/>
      <c r="ZQ48" s="35"/>
      <c r="ZR48" s="35"/>
      <c r="ZS48" s="35"/>
      <c r="ZT48" s="35"/>
      <c r="ZU48" s="35"/>
      <c r="ZV48" s="35"/>
      <c r="ZW48" s="35"/>
      <c r="ZX48" s="35"/>
      <c r="ZY48" s="35"/>
      <c r="ZZ48" s="35"/>
      <c r="AAA48" s="35"/>
      <c r="AAB48" s="35"/>
      <c r="AAC48" s="35"/>
      <c r="AAD48" s="35"/>
      <c r="AAE48" s="35"/>
      <c r="AAF48" s="35"/>
      <c r="AAG48" s="35"/>
      <c r="AAH48" s="35"/>
      <c r="AAI48" s="35"/>
      <c r="AAJ48" s="35"/>
      <c r="AAK48" s="35"/>
      <c r="AAL48" s="35"/>
      <c r="AAM48" s="35"/>
      <c r="AAN48" s="35"/>
      <c r="AAO48" s="35"/>
      <c r="AAP48" s="35"/>
      <c r="AAQ48" s="35"/>
      <c r="AAR48" s="35"/>
      <c r="AAS48" s="35"/>
      <c r="AAT48" s="35"/>
      <c r="AAU48" s="35"/>
      <c r="AAV48" s="35"/>
      <c r="AAW48" s="35"/>
      <c r="AAX48" s="35"/>
      <c r="AAY48" s="35"/>
      <c r="AAZ48" s="35"/>
      <c r="ABA48" s="35"/>
      <c r="ABB48" s="35"/>
      <c r="ABC48" s="35"/>
      <c r="ABD48" s="35"/>
      <c r="ABE48" s="35"/>
      <c r="ABF48" s="35"/>
      <c r="ABG48" s="35"/>
      <c r="ABH48" s="35"/>
      <c r="ABI48" s="35"/>
      <c r="ABJ48" s="35"/>
      <c r="ABK48" s="35"/>
      <c r="ABL48" s="35"/>
      <c r="ABM48" s="35"/>
      <c r="ABN48" s="35"/>
      <c r="ABO48" s="35"/>
      <c r="ABP48" s="35"/>
      <c r="ABQ48" s="35"/>
      <c r="ABR48" s="35"/>
      <c r="ABS48" s="35"/>
      <c r="ABT48" s="35"/>
      <c r="ABU48" s="35"/>
      <c r="ABV48" s="35"/>
      <c r="ABW48" s="35"/>
      <c r="ABX48" s="35"/>
      <c r="ABY48" s="35"/>
      <c r="ABZ48" s="35"/>
      <c r="ACA48" s="35"/>
      <c r="ACB48" s="35"/>
      <c r="ACC48" s="35"/>
      <c r="ACD48" s="35"/>
      <c r="ACE48" s="35"/>
      <c r="ACF48" s="35"/>
      <c r="ACG48" s="35"/>
      <c r="ACH48" s="35"/>
      <c r="ACI48" s="35"/>
      <c r="ACJ48" s="35"/>
      <c r="ACK48" s="35"/>
      <c r="ACL48" s="35"/>
      <c r="ACM48" s="35"/>
      <c r="ACN48" s="35"/>
      <c r="ACO48" s="35"/>
      <c r="ACP48" s="35"/>
      <c r="ACQ48" s="35"/>
      <c r="ACR48" s="35"/>
      <c r="ACS48" s="35"/>
      <c r="ACT48" s="35"/>
      <c r="ACU48" s="35"/>
      <c r="ACV48" s="35"/>
      <c r="ACW48" s="35"/>
      <c r="ACX48" s="35"/>
      <c r="ACY48" s="35"/>
      <c r="ACZ48" s="35"/>
      <c r="ADA48" s="35"/>
      <c r="ADB48" s="35"/>
      <c r="ADC48" s="35"/>
      <c r="ADD48" s="35"/>
      <c r="ADE48" s="35"/>
      <c r="ADF48" s="35"/>
      <c r="ADG48" s="35"/>
      <c r="ADH48" s="35"/>
      <c r="ADI48" s="35"/>
      <c r="ADJ48" s="35"/>
      <c r="ADK48" s="35"/>
      <c r="ADL48" s="35"/>
      <c r="ADM48" s="35"/>
      <c r="ADN48" s="35"/>
      <c r="ADO48" s="35"/>
      <c r="ADP48" s="35"/>
      <c r="ADQ48" s="35"/>
      <c r="ADR48" s="35"/>
      <c r="ADS48" s="35"/>
      <c r="ADT48" s="35"/>
      <c r="ADU48" s="35"/>
      <c r="ADV48" s="35"/>
      <c r="ADW48" s="35"/>
      <c r="ADX48" s="35"/>
      <c r="ADY48" s="35"/>
      <c r="ADZ48" s="35"/>
      <c r="AEA48" s="35"/>
      <c r="AEB48" s="35"/>
      <c r="AEC48" s="35"/>
      <c r="AED48" s="35"/>
      <c r="AEE48" s="35"/>
      <c r="AEF48" s="35"/>
      <c r="AEG48" s="35"/>
      <c r="AEH48" s="35"/>
      <c r="AEI48" s="35"/>
      <c r="AEJ48" s="35"/>
      <c r="AEK48" s="35"/>
      <c r="AEL48" s="35"/>
      <c r="AEM48" s="35"/>
      <c r="AEN48" s="35"/>
      <c r="AEO48" s="35"/>
      <c r="AEP48" s="35"/>
      <c r="AEQ48" s="35"/>
      <c r="AER48" s="35"/>
      <c r="AES48" s="35"/>
      <c r="AET48" s="35"/>
      <c r="AEU48" s="35"/>
      <c r="AEV48" s="35"/>
      <c r="AEW48" s="35"/>
      <c r="AEX48" s="35"/>
      <c r="AEY48" s="35"/>
      <c r="AEZ48" s="35"/>
      <c r="AFA48" s="35"/>
      <c r="AFB48" s="35"/>
      <c r="AFC48" s="35"/>
      <c r="AFD48" s="35"/>
      <c r="AFE48" s="35"/>
      <c r="AFF48" s="35"/>
      <c r="AFG48" s="35"/>
      <c r="AFH48" s="35"/>
      <c r="AFI48" s="35"/>
      <c r="AFJ48" s="35"/>
      <c r="AFK48" s="35"/>
      <c r="AFL48" s="35"/>
      <c r="AFM48" s="35"/>
      <c r="AFN48" s="35"/>
      <c r="AFO48" s="35"/>
      <c r="AFP48" s="35"/>
      <c r="AFQ48" s="35"/>
      <c r="AFR48" s="35"/>
      <c r="AFS48" s="35"/>
      <c r="AFT48" s="35"/>
      <c r="AFU48" s="35"/>
      <c r="AFV48" s="35"/>
      <c r="AFW48" s="35"/>
      <c r="AFX48" s="35"/>
      <c r="AFY48" s="35"/>
      <c r="AFZ48" s="35"/>
      <c r="AGA48" s="35"/>
      <c r="AGB48" s="35"/>
      <c r="AGC48" s="35"/>
      <c r="AGD48" s="35"/>
      <c r="AGE48" s="35"/>
      <c r="AGF48" s="35"/>
      <c r="AGG48" s="35"/>
      <c r="AGH48" s="35"/>
      <c r="AGI48" s="35"/>
      <c r="AGJ48" s="35"/>
      <c r="AGK48" s="35"/>
      <c r="AGL48" s="35"/>
      <c r="AGM48" s="35"/>
      <c r="AGN48" s="35"/>
      <c r="AGO48" s="35"/>
      <c r="AGP48" s="35"/>
      <c r="AGQ48" s="35"/>
      <c r="AGR48" s="35"/>
      <c r="AGS48" s="35"/>
      <c r="AGT48" s="35"/>
      <c r="AGU48" s="35"/>
      <c r="AGV48" s="35"/>
      <c r="AGW48" s="35"/>
      <c r="AGX48" s="35"/>
      <c r="AGY48" s="35"/>
      <c r="AGZ48" s="35"/>
      <c r="AHA48" s="35"/>
      <c r="AHB48" s="35"/>
      <c r="AHC48" s="35"/>
      <c r="AHD48" s="35"/>
      <c r="AHE48" s="35"/>
      <c r="AHF48" s="35"/>
      <c r="AHG48" s="35"/>
      <c r="AHH48" s="35"/>
      <c r="AHI48" s="35"/>
      <c r="AHJ48" s="35"/>
      <c r="AHK48" s="35"/>
      <c r="AHL48" s="35"/>
      <c r="AHM48" s="35"/>
      <c r="AHN48" s="35"/>
      <c r="AHO48" s="35"/>
      <c r="AHP48" s="35"/>
      <c r="AHQ48" s="35"/>
      <c r="AHR48" s="35"/>
      <c r="AHS48" s="35"/>
      <c r="AHT48" s="35"/>
      <c r="AHU48" s="35"/>
      <c r="AHV48" s="35"/>
      <c r="AHW48" s="35"/>
      <c r="AHX48" s="35"/>
      <c r="AHY48" s="35"/>
      <c r="AHZ48" s="35"/>
      <c r="AIA48" s="35"/>
      <c r="AIB48" s="35"/>
      <c r="AIC48" s="35"/>
      <c r="AID48" s="35"/>
      <c r="AIE48" s="35"/>
      <c r="AIF48" s="35"/>
      <c r="AIG48" s="35"/>
      <c r="AIH48" s="35"/>
      <c r="AII48" s="35"/>
      <c r="AIJ48" s="35"/>
      <c r="AIK48" s="35"/>
      <c r="AIL48" s="35"/>
      <c r="AIM48" s="35"/>
      <c r="AIN48" s="35"/>
      <c r="AIO48" s="35"/>
      <c r="AIP48" s="35"/>
      <c r="AIQ48" s="35"/>
      <c r="AIR48" s="35"/>
      <c r="AIS48" s="35"/>
      <c r="AIT48" s="35"/>
      <c r="AIU48" s="35"/>
      <c r="AIV48" s="35"/>
      <c r="AIW48" s="35"/>
      <c r="AIX48" s="35"/>
      <c r="AIY48" s="35"/>
      <c r="AIZ48" s="35"/>
      <c r="AJA48" s="35"/>
      <c r="AJB48" s="35"/>
      <c r="AJC48" s="35"/>
      <c r="AJD48" s="35"/>
      <c r="AJE48" s="35"/>
      <c r="AJF48" s="35"/>
      <c r="AJG48" s="35"/>
      <c r="AJH48" s="35"/>
      <c r="AJI48" s="35"/>
      <c r="AJJ48" s="35"/>
      <c r="AJK48" s="35"/>
      <c r="AJL48" s="35"/>
      <c r="AJM48" s="35"/>
      <c r="AJN48" s="35"/>
      <c r="AJO48" s="35"/>
      <c r="AJP48" s="35"/>
      <c r="AJQ48" s="35"/>
      <c r="AJR48" s="35"/>
      <c r="AJS48" s="35"/>
      <c r="AJT48" s="35"/>
      <c r="AJU48" s="35"/>
      <c r="AJV48" s="35"/>
      <c r="AJW48" s="35"/>
      <c r="AJX48" s="35"/>
      <c r="AJY48" s="35"/>
      <c r="AJZ48" s="35"/>
      <c r="AKA48" s="35"/>
      <c r="AKB48" s="35"/>
      <c r="AKC48" s="35"/>
      <c r="AKD48" s="35"/>
      <c r="AKE48" s="35"/>
      <c r="AKF48" s="35"/>
      <c r="AKG48" s="35"/>
      <c r="AKH48" s="35"/>
      <c r="AKI48" s="35"/>
      <c r="AKJ48" s="35"/>
      <c r="AKK48" s="35"/>
      <c r="AKL48" s="35"/>
      <c r="AKM48" s="35"/>
      <c r="AKN48" s="35"/>
      <c r="AKO48" s="35"/>
      <c r="AKP48" s="35"/>
      <c r="AKQ48" s="35"/>
      <c r="AKR48" s="35"/>
      <c r="AKS48" s="35"/>
      <c r="AKT48" s="35"/>
      <c r="AKU48" s="35"/>
      <c r="AKV48" s="35"/>
      <c r="AKW48" s="35"/>
      <c r="AKX48" s="35"/>
      <c r="AKY48" s="35"/>
      <c r="AKZ48" s="35"/>
      <c r="ALA48" s="35"/>
      <c r="ALB48" s="35"/>
      <c r="ALC48" s="35"/>
      <c r="ALD48" s="35"/>
      <c r="ALE48" s="35"/>
      <c r="ALF48" s="35"/>
      <c r="ALG48" s="35"/>
      <c r="ALH48" s="35"/>
      <c r="ALI48" s="35"/>
      <c r="ALJ48" s="35"/>
      <c r="ALK48" s="35"/>
      <c r="ALL48" s="35"/>
    </row>
    <row r="49" spans="1:1000" customFormat="1" ht="13.5" thickBot="1" x14ac:dyDescent="0.25">
      <c r="A49" s="30" t="str">
        <f ca="1">_xll.ELLEV($B$8,$D49)&amp;IF(OFFSET(H49,1,0)="","_Bottom","")</f>
        <v>0_Bottom</v>
      </c>
      <c r="B49" s="3" t="str">
        <f ca="1">_xll.DBR($D$3,$I$27,$N$27,$N$28,$D49,"Name")</f>
        <v>Sales Rep - Major Accts</v>
      </c>
      <c r="C49" s="3" t="str">
        <f t="shared" ca="1" si="0"/>
        <v>Gross Pay</v>
      </c>
      <c r="D49" s="3" t="s">
        <v>47</v>
      </c>
      <c r="E49" s="3"/>
      <c r="F49" s="9"/>
      <c r="G49" s="51" t="str">
        <f t="shared" ca="1" si="1"/>
        <v/>
      </c>
      <c r="H49" s="55" t="str">
        <f t="shared" ca="1" si="2"/>
        <v>O-003</v>
      </c>
      <c r="I49" s="31">
        <f ca="1">_xll.DBRW($B$15,$I$27,$N$27,$N$28,$D49,I$30,$C49)</f>
        <v>0</v>
      </c>
      <c r="J49" s="31">
        <f ca="1">_xll.DBRW($B$15,$I$27,$N$27,$N$28,$D49,J$30,$C49)</f>
        <v>0</v>
      </c>
      <c r="K49" s="31">
        <f ca="1">_xll.DBRW($B$15,$I$27,$N$27,$N$28,$D49,K$30,$C49)</f>
        <v>0</v>
      </c>
      <c r="L49" s="31">
        <f ca="1">_xll.DBRW($B$15,$I$27,$N$27,$N$28,$D49,L$30,$C49)</f>
        <v>0</v>
      </c>
      <c r="M49" s="31">
        <f ca="1">_xll.DBRW($B$15,$I$27,$N$27,$N$28,$D49,M$30,$C49)</f>
        <v>0</v>
      </c>
      <c r="N49" s="31">
        <f ca="1">_xll.DBRW($B$15,$I$27,$N$27,$N$28,$D49,N$30,$C49)</f>
        <v>0</v>
      </c>
      <c r="O49" s="31">
        <f ca="1">_xll.DBRW($B$15,$I$27,$N$27,$N$28,$D49,O$30,$C49)</f>
        <v>12500</v>
      </c>
      <c r="P49" s="31">
        <f ca="1">_xll.DBRW($B$15,$I$27,$N$27,$N$28,$D49,P$30,$C49)</f>
        <v>12500</v>
      </c>
      <c r="Q49" s="31">
        <f ca="1">_xll.DBRW($B$15,$I$27,$N$27,$N$28,$D49,Q$30,$C49)</f>
        <v>12500</v>
      </c>
      <c r="R49" s="31">
        <f ca="1">_xll.DBRW($B$15,$I$27,$N$27,$N$28,$D49,R$30,$C49)</f>
        <v>12500</v>
      </c>
      <c r="S49" s="31">
        <f ca="1">_xll.DBRW($B$15,$I$27,$N$27,$N$28,$D49,S$30,$C49)</f>
        <v>12500</v>
      </c>
      <c r="T49" s="31">
        <f ca="1">_xll.DBRW($B$15,$I$27,$N$27,$N$28,$D49,T$30,$C49)</f>
        <v>12500</v>
      </c>
      <c r="U49" s="32">
        <f ca="1">_xll.DBRW($B$15,$I$27,$N$27,$N$28,$D49,U$30,$C49)</f>
        <v>75000</v>
      </c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  <c r="IB49" s="35"/>
      <c r="IC49" s="35"/>
      <c r="ID49" s="35"/>
      <c r="IE49" s="35"/>
      <c r="IF49" s="35"/>
      <c r="IG49" s="35"/>
      <c r="IH49" s="35"/>
      <c r="II49" s="35"/>
      <c r="IJ49" s="35"/>
      <c r="IK49" s="35"/>
      <c r="IL49" s="35"/>
      <c r="IM49" s="35"/>
      <c r="IN49" s="35"/>
      <c r="IO49" s="35"/>
      <c r="IP49" s="35"/>
      <c r="IQ49" s="35"/>
      <c r="IR49" s="35"/>
      <c r="IS49" s="35"/>
      <c r="IT49" s="35"/>
      <c r="IU49" s="35"/>
      <c r="IV49" s="35"/>
      <c r="IW49" s="35"/>
      <c r="IX49" s="35"/>
      <c r="IY49" s="35"/>
      <c r="IZ49" s="35"/>
      <c r="JA49" s="35"/>
      <c r="JB49" s="35"/>
      <c r="JC49" s="35"/>
      <c r="JD49" s="35"/>
      <c r="JE49" s="35"/>
      <c r="JF49" s="35"/>
      <c r="JG49" s="35"/>
      <c r="JH49" s="35"/>
      <c r="JI49" s="35"/>
      <c r="JJ49" s="35"/>
      <c r="JK49" s="35"/>
      <c r="JL49" s="35"/>
      <c r="JM49" s="35"/>
      <c r="JN49" s="35"/>
      <c r="JO49" s="35"/>
      <c r="JP49" s="35"/>
      <c r="JQ49" s="35"/>
      <c r="JR49" s="35"/>
      <c r="JS49" s="35"/>
      <c r="JT49" s="35"/>
      <c r="JU49" s="35"/>
      <c r="JV49" s="35"/>
      <c r="JW49" s="35"/>
      <c r="JX49" s="35"/>
      <c r="JY49" s="35"/>
      <c r="JZ49" s="35"/>
      <c r="KA49" s="35"/>
      <c r="KB49" s="35"/>
      <c r="KC49" s="35"/>
      <c r="KD49" s="35"/>
      <c r="KE49" s="35"/>
      <c r="KF49" s="35"/>
      <c r="KG49" s="35"/>
      <c r="KH49" s="35"/>
      <c r="KI49" s="35"/>
      <c r="KJ49" s="35"/>
      <c r="KK49" s="35"/>
      <c r="KL49" s="35"/>
      <c r="KM49" s="35"/>
      <c r="KN49" s="35"/>
      <c r="KO49" s="35"/>
      <c r="KP49" s="35"/>
      <c r="KQ49" s="35"/>
      <c r="KR49" s="35"/>
      <c r="KS49" s="35"/>
      <c r="KT49" s="35"/>
      <c r="KU49" s="35"/>
      <c r="KV49" s="35"/>
      <c r="KW49" s="35"/>
      <c r="KX49" s="35"/>
      <c r="KY49" s="35"/>
      <c r="KZ49" s="35"/>
      <c r="LA49" s="35"/>
      <c r="LB49" s="35"/>
      <c r="LC49" s="35"/>
      <c r="LD49" s="35"/>
      <c r="LE49" s="35"/>
      <c r="LF49" s="35"/>
      <c r="LG49" s="35"/>
      <c r="LH49" s="35"/>
      <c r="LI49" s="35"/>
      <c r="LJ49" s="35"/>
      <c r="LK49" s="35"/>
      <c r="LL49" s="35"/>
      <c r="LM49" s="35"/>
      <c r="LN49" s="35"/>
      <c r="LO49" s="35"/>
      <c r="LP49" s="35"/>
      <c r="LQ49" s="35"/>
      <c r="LR49" s="35"/>
      <c r="LS49" s="35"/>
      <c r="LT49" s="35"/>
      <c r="LU49" s="35"/>
      <c r="LV49" s="35"/>
      <c r="LW49" s="35"/>
      <c r="LX49" s="35"/>
      <c r="LY49" s="35"/>
      <c r="LZ49" s="35"/>
      <c r="MA49" s="35"/>
      <c r="MB49" s="35"/>
      <c r="MC49" s="35"/>
      <c r="MD49" s="35"/>
      <c r="ME49" s="35"/>
      <c r="MF49" s="35"/>
      <c r="MG49" s="35"/>
      <c r="MH49" s="35"/>
      <c r="MI49" s="35"/>
      <c r="MJ49" s="35"/>
      <c r="MK49" s="35"/>
      <c r="ML49" s="35"/>
      <c r="MM49" s="35"/>
      <c r="MN49" s="35"/>
      <c r="MO49" s="35"/>
      <c r="MP49" s="35"/>
      <c r="MQ49" s="35"/>
      <c r="MR49" s="35"/>
      <c r="MS49" s="35"/>
      <c r="MT49" s="35"/>
      <c r="MU49" s="35"/>
      <c r="MV49" s="35"/>
      <c r="MW49" s="35"/>
      <c r="MX49" s="35"/>
      <c r="MY49" s="35"/>
      <c r="MZ49" s="35"/>
      <c r="NA49" s="35"/>
      <c r="NB49" s="35"/>
      <c r="NC49" s="35"/>
      <c r="ND49" s="35"/>
      <c r="NE49" s="35"/>
      <c r="NF49" s="35"/>
      <c r="NG49" s="35"/>
      <c r="NH49" s="35"/>
      <c r="NI49" s="35"/>
      <c r="NJ49" s="35"/>
      <c r="NK49" s="35"/>
      <c r="NL49" s="35"/>
      <c r="NM49" s="35"/>
      <c r="NN49" s="35"/>
      <c r="NO49" s="35"/>
      <c r="NP49" s="35"/>
      <c r="NQ49" s="35"/>
      <c r="NR49" s="35"/>
      <c r="NS49" s="35"/>
      <c r="NT49" s="35"/>
      <c r="NU49" s="35"/>
      <c r="NV49" s="35"/>
      <c r="NW49" s="35"/>
      <c r="NX49" s="35"/>
      <c r="NY49" s="35"/>
      <c r="NZ49" s="35"/>
      <c r="OA49" s="35"/>
      <c r="OB49" s="35"/>
      <c r="OC49" s="35"/>
      <c r="OD49" s="35"/>
      <c r="OE49" s="35"/>
      <c r="OF49" s="35"/>
      <c r="OG49" s="35"/>
      <c r="OH49" s="35"/>
      <c r="OI49" s="35"/>
      <c r="OJ49" s="35"/>
      <c r="OK49" s="35"/>
      <c r="OL49" s="35"/>
      <c r="OM49" s="35"/>
      <c r="ON49" s="35"/>
      <c r="OO49" s="35"/>
      <c r="OP49" s="35"/>
      <c r="OQ49" s="35"/>
      <c r="OR49" s="35"/>
      <c r="OS49" s="35"/>
      <c r="OT49" s="35"/>
      <c r="OU49" s="35"/>
      <c r="OV49" s="35"/>
      <c r="OW49" s="35"/>
      <c r="OX49" s="35"/>
      <c r="OY49" s="35"/>
      <c r="OZ49" s="35"/>
      <c r="PA49" s="35"/>
      <c r="PB49" s="35"/>
      <c r="PC49" s="35"/>
      <c r="PD49" s="35"/>
      <c r="PE49" s="35"/>
      <c r="PF49" s="35"/>
      <c r="PG49" s="35"/>
      <c r="PH49" s="35"/>
      <c r="PI49" s="35"/>
      <c r="PJ49" s="35"/>
      <c r="PK49" s="35"/>
      <c r="PL49" s="35"/>
      <c r="PM49" s="35"/>
      <c r="PN49" s="35"/>
      <c r="PO49" s="35"/>
      <c r="PP49" s="35"/>
      <c r="PQ49" s="35"/>
      <c r="PR49" s="35"/>
      <c r="PS49" s="35"/>
      <c r="PT49" s="35"/>
      <c r="PU49" s="35"/>
      <c r="PV49" s="35"/>
      <c r="PW49" s="35"/>
      <c r="PX49" s="35"/>
      <c r="PY49" s="35"/>
      <c r="PZ49" s="35"/>
      <c r="QA49" s="35"/>
      <c r="QB49" s="35"/>
      <c r="QC49" s="35"/>
      <c r="QD49" s="35"/>
      <c r="QE49" s="35"/>
      <c r="QF49" s="35"/>
      <c r="QG49" s="35"/>
      <c r="QH49" s="35"/>
      <c r="QI49" s="35"/>
      <c r="QJ49" s="35"/>
      <c r="QK49" s="35"/>
      <c r="QL49" s="35"/>
      <c r="QM49" s="35"/>
      <c r="QN49" s="35"/>
      <c r="QO49" s="35"/>
      <c r="QP49" s="35"/>
      <c r="QQ49" s="35"/>
      <c r="QR49" s="35"/>
      <c r="QS49" s="35"/>
      <c r="QT49" s="35"/>
      <c r="QU49" s="35"/>
      <c r="QV49" s="35"/>
      <c r="QW49" s="35"/>
      <c r="QX49" s="35"/>
      <c r="QY49" s="35"/>
      <c r="QZ49" s="35"/>
      <c r="RA49" s="35"/>
      <c r="RB49" s="35"/>
      <c r="RC49" s="35"/>
      <c r="RD49" s="35"/>
      <c r="RE49" s="35"/>
      <c r="RF49" s="35"/>
      <c r="RG49" s="35"/>
      <c r="RH49" s="35"/>
      <c r="RI49" s="35"/>
      <c r="RJ49" s="35"/>
      <c r="RK49" s="35"/>
      <c r="RL49" s="35"/>
      <c r="RM49" s="35"/>
      <c r="RN49" s="35"/>
      <c r="RO49" s="35"/>
      <c r="RP49" s="35"/>
      <c r="RQ49" s="35"/>
      <c r="RR49" s="35"/>
      <c r="RS49" s="35"/>
      <c r="RT49" s="35"/>
      <c r="RU49" s="35"/>
      <c r="RV49" s="35"/>
      <c r="RW49" s="35"/>
      <c r="RX49" s="35"/>
      <c r="RY49" s="35"/>
      <c r="RZ49" s="35"/>
      <c r="SA49" s="35"/>
      <c r="SB49" s="35"/>
      <c r="SC49" s="35"/>
      <c r="SD49" s="35"/>
      <c r="SE49" s="35"/>
      <c r="SF49" s="35"/>
      <c r="SG49" s="35"/>
      <c r="SH49" s="35"/>
      <c r="SI49" s="35"/>
      <c r="SJ49" s="35"/>
      <c r="SK49" s="35"/>
      <c r="SL49" s="35"/>
      <c r="SM49" s="35"/>
      <c r="SN49" s="35"/>
      <c r="SO49" s="35"/>
      <c r="SP49" s="35"/>
      <c r="SQ49" s="35"/>
      <c r="SR49" s="35"/>
      <c r="SS49" s="35"/>
      <c r="ST49" s="35"/>
      <c r="SU49" s="35"/>
      <c r="SV49" s="35"/>
      <c r="SW49" s="35"/>
      <c r="SX49" s="35"/>
      <c r="SY49" s="35"/>
      <c r="SZ49" s="35"/>
      <c r="TA49" s="35"/>
      <c r="TB49" s="35"/>
      <c r="TC49" s="35"/>
      <c r="TD49" s="35"/>
      <c r="TE49" s="35"/>
      <c r="TF49" s="35"/>
      <c r="TG49" s="35"/>
      <c r="TH49" s="35"/>
      <c r="TI49" s="35"/>
      <c r="TJ49" s="35"/>
      <c r="TK49" s="35"/>
      <c r="TL49" s="35"/>
      <c r="TM49" s="35"/>
      <c r="TN49" s="35"/>
      <c r="TO49" s="35"/>
      <c r="TP49" s="35"/>
      <c r="TQ49" s="35"/>
      <c r="TR49" s="35"/>
      <c r="TS49" s="35"/>
      <c r="TT49" s="35"/>
      <c r="TU49" s="35"/>
      <c r="TV49" s="35"/>
      <c r="TW49" s="35"/>
      <c r="TX49" s="35"/>
      <c r="TY49" s="35"/>
      <c r="TZ49" s="35"/>
      <c r="UA49" s="35"/>
      <c r="UB49" s="35"/>
      <c r="UC49" s="35"/>
      <c r="UD49" s="35"/>
      <c r="UE49" s="35"/>
      <c r="UF49" s="35"/>
      <c r="UG49" s="35"/>
      <c r="UH49" s="35"/>
      <c r="UI49" s="35"/>
      <c r="UJ49" s="35"/>
      <c r="UK49" s="35"/>
      <c r="UL49" s="35"/>
      <c r="UM49" s="35"/>
      <c r="UN49" s="35"/>
      <c r="UO49" s="35"/>
      <c r="UP49" s="35"/>
      <c r="UQ49" s="35"/>
      <c r="UR49" s="35"/>
      <c r="US49" s="35"/>
      <c r="UT49" s="35"/>
      <c r="UU49" s="35"/>
      <c r="UV49" s="35"/>
      <c r="UW49" s="35"/>
      <c r="UX49" s="35"/>
      <c r="UY49" s="35"/>
      <c r="UZ49" s="35"/>
      <c r="VA49" s="35"/>
      <c r="VB49" s="35"/>
      <c r="VC49" s="35"/>
      <c r="VD49" s="35"/>
      <c r="VE49" s="35"/>
      <c r="VF49" s="35"/>
      <c r="VG49" s="35"/>
      <c r="VH49" s="35"/>
      <c r="VI49" s="35"/>
      <c r="VJ49" s="35"/>
      <c r="VK49" s="35"/>
      <c r="VL49" s="35"/>
      <c r="VM49" s="35"/>
      <c r="VN49" s="35"/>
      <c r="VO49" s="35"/>
      <c r="VP49" s="35"/>
      <c r="VQ49" s="35"/>
      <c r="VR49" s="35"/>
      <c r="VS49" s="35"/>
      <c r="VT49" s="35"/>
      <c r="VU49" s="35"/>
      <c r="VV49" s="35"/>
      <c r="VW49" s="35"/>
      <c r="VX49" s="35"/>
      <c r="VY49" s="35"/>
      <c r="VZ49" s="35"/>
      <c r="WA49" s="35"/>
      <c r="WB49" s="35"/>
      <c r="WC49" s="35"/>
      <c r="WD49" s="35"/>
      <c r="WE49" s="35"/>
      <c r="WF49" s="35"/>
      <c r="WG49" s="35"/>
      <c r="WH49" s="35"/>
      <c r="WI49" s="35"/>
      <c r="WJ49" s="35"/>
      <c r="WK49" s="35"/>
      <c r="WL49" s="35"/>
      <c r="WM49" s="35"/>
      <c r="WN49" s="35"/>
      <c r="WO49" s="35"/>
      <c r="WP49" s="35"/>
      <c r="WQ49" s="35"/>
      <c r="WR49" s="35"/>
      <c r="WS49" s="35"/>
      <c r="WT49" s="35"/>
      <c r="WU49" s="35"/>
      <c r="WV49" s="35"/>
      <c r="WW49" s="35"/>
      <c r="WX49" s="35"/>
      <c r="WY49" s="35"/>
      <c r="WZ49" s="35"/>
      <c r="XA49" s="35"/>
      <c r="XB49" s="35"/>
      <c r="XC49" s="35"/>
      <c r="XD49" s="35"/>
      <c r="XE49" s="35"/>
      <c r="XF49" s="35"/>
      <c r="XG49" s="35"/>
      <c r="XH49" s="35"/>
      <c r="XI49" s="35"/>
      <c r="XJ49" s="35"/>
      <c r="XK49" s="35"/>
      <c r="XL49" s="35"/>
      <c r="XM49" s="35"/>
      <c r="XN49" s="35"/>
      <c r="XO49" s="35"/>
      <c r="XP49" s="35"/>
      <c r="XQ49" s="35"/>
      <c r="XR49" s="35"/>
      <c r="XS49" s="35"/>
      <c r="XT49" s="35"/>
      <c r="XU49" s="35"/>
      <c r="XV49" s="35"/>
      <c r="XW49" s="35"/>
      <c r="XX49" s="35"/>
      <c r="XY49" s="35"/>
      <c r="XZ49" s="35"/>
      <c r="YA49" s="35"/>
      <c r="YB49" s="35"/>
      <c r="YC49" s="35"/>
      <c r="YD49" s="35"/>
      <c r="YE49" s="35"/>
      <c r="YF49" s="35"/>
      <c r="YG49" s="35"/>
      <c r="YH49" s="35"/>
      <c r="YI49" s="35"/>
      <c r="YJ49" s="35"/>
      <c r="YK49" s="35"/>
      <c r="YL49" s="35"/>
      <c r="YM49" s="35"/>
      <c r="YN49" s="35"/>
      <c r="YO49" s="35"/>
      <c r="YP49" s="35"/>
      <c r="YQ49" s="35"/>
      <c r="YR49" s="35"/>
      <c r="YS49" s="35"/>
      <c r="YT49" s="35"/>
      <c r="YU49" s="35"/>
      <c r="YV49" s="35"/>
      <c r="YW49" s="35"/>
      <c r="YX49" s="35"/>
      <c r="YY49" s="35"/>
      <c r="YZ49" s="35"/>
      <c r="ZA49" s="35"/>
      <c r="ZB49" s="35"/>
      <c r="ZC49" s="35"/>
      <c r="ZD49" s="35"/>
      <c r="ZE49" s="35"/>
      <c r="ZF49" s="35"/>
      <c r="ZG49" s="35"/>
      <c r="ZH49" s="35"/>
      <c r="ZI49" s="35"/>
      <c r="ZJ49" s="35"/>
      <c r="ZK49" s="35"/>
      <c r="ZL49" s="35"/>
      <c r="ZM49" s="35"/>
      <c r="ZN49" s="35"/>
      <c r="ZO49" s="35"/>
      <c r="ZP49" s="35"/>
      <c r="ZQ49" s="35"/>
      <c r="ZR49" s="35"/>
      <c r="ZS49" s="35"/>
      <c r="ZT49" s="35"/>
      <c r="ZU49" s="35"/>
      <c r="ZV49" s="35"/>
      <c r="ZW49" s="35"/>
      <c r="ZX49" s="35"/>
      <c r="ZY49" s="35"/>
      <c r="ZZ49" s="35"/>
      <c r="AAA49" s="35"/>
      <c r="AAB49" s="35"/>
      <c r="AAC49" s="35"/>
      <c r="AAD49" s="35"/>
      <c r="AAE49" s="35"/>
      <c r="AAF49" s="35"/>
      <c r="AAG49" s="35"/>
      <c r="AAH49" s="35"/>
      <c r="AAI49" s="35"/>
      <c r="AAJ49" s="35"/>
      <c r="AAK49" s="35"/>
      <c r="AAL49" s="35"/>
      <c r="AAM49" s="35"/>
      <c r="AAN49" s="35"/>
      <c r="AAO49" s="35"/>
      <c r="AAP49" s="35"/>
      <c r="AAQ49" s="35"/>
      <c r="AAR49" s="35"/>
      <c r="AAS49" s="35"/>
      <c r="AAT49" s="35"/>
      <c r="AAU49" s="35"/>
      <c r="AAV49" s="35"/>
      <c r="AAW49" s="35"/>
      <c r="AAX49" s="35"/>
      <c r="AAY49" s="35"/>
      <c r="AAZ49" s="35"/>
      <c r="ABA49" s="35"/>
      <c r="ABB49" s="35"/>
      <c r="ABC49" s="35"/>
      <c r="ABD49" s="35"/>
      <c r="ABE49" s="35"/>
      <c r="ABF49" s="35"/>
      <c r="ABG49" s="35"/>
      <c r="ABH49" s="35"/>
      <c r="ABI49" s="35"/>
      <c r="ABJ49" s="35"/>
      <c r="ABK49" s="35"/>
      <c r="ABL49" s="35"/>
      <c r="ABM49" s="35"/>
      <c r="ABN49" s="35"/>
      <c r="ABO49" s="35"/>
      <c r="ABP49" s="35"/>
      <c r="ABQ49" s="35"/>
      <c r="ABR49" s="35"/>
      <c r="ABS49" s="35"/>
      <c r="ABT49" s="35"/>
      <c r="ABU49" s="35"/>
      <c r="ABV49" s="35"/>
      <c r="ABW49" s="35"/>
      <c r="ABX49" s="35"/>
      <c r="ABY49" s="35"/>
      <c r="ABZ49" s="35"/>
      <c r="ACA49" s="35"/>
      <c r="ACB49" s="35"/>
      <c r="ACC49" s="35"/>
      <c r="ACD49" s="35"/>
      <c r="ACE49" s="35"/>
      <c r="ACF49" s="35"/>
      <c r="ACG49" s="35"/>
      <c r="ACH49" s="35"/>
      <c r="ACI49" s="35"/>
      <c r="ACJ49" s="35"/>
      <c r="ACK49" s="35"/>
      <c r="ACL49" s="35"/>
      <c r="ACM49" s="35"/>
      <c r="ACN49" s="35"/>
      <c r="ACO49" s="35"/>
      <c r="ACP49" s="35"/>
      <c r="ACQ49" s="35"/>
      <c r="ACR49" s="35"/>
      <c r="ACS49" s="35"/>
      <c r="ACT49" s="35"/>
      <c r="ACU49" s="35"/>
      <c r="ACV49" s="35"/>
      <c r="ACW49" s="35"/>
      <c r="ACX49" s="35"/>
      <c r="ACY49" s="35"/>
      <c r="ACZ49" s="35"/>
      <c r="ADA49" s="35"/>
      <c r="ADB49" s="35"/>
      <c r="ADC49" s="35"/>
      <c r="ADD49" s="35"/>
      <c r="ADE49" s="35"/>
      <c r="ADF49" s="35"/>
      <c r="ADG49" s="35"/>
      <c r="ADH49" s="35"/>
      <c r="ADI49" s="35"/>
      <c r="ADJ49" s="35"/>
      <c r="ADK49" s="35"/>
      <c r="ADL49" s="35"/>
      <c r="ADM49" s="35"/>
      <c r="ADN49" s="35"/>
      <c r="ADO49" s="35"/>
      <c r="ADP49" s="35"/>
      <c r="ADQ49" s="35"/>
      <c r="ADR49" s="35"/>
      <c r="ADS49" s="35"/>
      <c r="ADT49" s="35"/>
      <c r="ADU49" s="35"/>
      <c r="ADV49" s="35"/>
      <c r="ADW49" s="35"/>
      <c r="ADX49" s="35"/>
      <c r="ADY49" s="35"/>
      <c r="ADZ49" s="35"/>
      <c r="AEA49" s="35"/>
      <c r="AEB49" s="35"/>
      <c r="AEC49" s="35"/>
      <c r="AED49" s="35"/>
      <c r="AEE49" s="35"/>
      <c r="AEF49" s="35"/>
      <c r="AEG49" s="35"/>
      <c r="AEH49" s="35"/>
      <c r="AEI49" s="35"/>
      <c r="AEJ49" s="35"/>
      <c r="AEK49" s="35"/>
      <c r="AEL49" s="35"/>
      <c r="AEM49" s="35"/>
      <c r="AEN49" s="35"/>
      <c r="AEO49" s="35"/>
      <c r="AEP49" s="35"/>
      <c r="AEQ49" s="35"/>
      <c r="AER49" s="35"/>
      <c r="AES49" s="35"/>
      <c r="AET49" s="35"/>
      <c r="AEU49" s="35"/>
      <c r="AEV49" s="35"/>
      <c r="AEW49" s="35"/>
      <c r="AEX49" s="35"/>
      <c r="AEY49" s="35"/>
      <c r="AEZ49" s="35"/>
      <c r="AFA49" s="35"/>
      <c r="AFB49" s="35"/>
      <c r="AFC49" s="35"/>
      <c r="AFD49" s="35"/>
      <c r="AFE49" s="35"/>
      <c r="AFF49" s="35"/>
      <c r="AFG49" s="35"/>
      <c r="AFH49" s="35"/>
      <c r="AFI49" s="35"/>
      <c r="AFJ49" s="35"/>
      <c r="AFK49" s="35"/>
      <c r="AFL49" s="35"/>
      <c r="AFM49" s="35"/>
      <c r="AFN49" s="35"/>
      <c r="AFO49" s="35"/>
      <c r="AFP49" s="35"/>
      <c r="AFQ49" s="35"/>
      <c r="AFR49" s="35"/>
      <c r="AFS49" s="35"/>
      <c r="AFT49" s="35"/>
      <c r="AFU49" s="35"/>
      <c r="AFV49" s="35"/>
      <c r="AFW49" s="35"/>
      <c r="AFX49" s="35"/>
      <c r="AFY49" s="35"/>
      <c r="AFZ49" s="35"/>
      <c r="AGA49" s="35"/>
      <c r="AGB49" s="35"/>
      <c r="AGC49" s="35"/>
      <c r="AGD49" s="35"/>
      <c r="AGE49" s="35"/>
      <c r="AGF49" s="35"/>
      <c r="AGG49" s="35"/>
      <c r="AGH49" s="35"/>
      <c r="AGI49" s="35"/>
      <c r="AGJ49" s="35"/>
      <c r="AGK49" s="35"/>
      <c r="AGL49" s="35"/>
      <c r="AGM49" s="35"/>
      <c r="AGN49" s="35"/>
      <c r="AGO49" s="35"/>
      <c r="AGP49" s="35"/>
      <c r="AGQ49" s="35"/>
      <c r="AGR49" s="35"/>
      <c r="AGS49" s="35"/>
      <c r="AGT49" s="35"/>
      <c r="AGU49" s="35"/>
      <c r="AGV49" s="35"/>
      <c r="AGW49" s="35"/>
      <c r="AGX49" s="35"/>
      <c r="AGY49" s="35"/>
      <c r="AGZ49" s="35"/>
      <c r="AHA49" s="35"/>
      <c r="AHB49" s="35"/>
      <c r="AHC49" s="35"/>
      <c r="AHD49" s="35"/>
      <c r="AHE49" s="35"/>
      <c r="AHF49" s="35"/>
      <c r="AHG49" s="35"/>
      <c r="AHH49" s="35"/>
      <c r="AHI49" s="35"/>
      <c r="AHJ49" s="35"/>
      <c r="AHK49" s="35"/>
      <c r="AHL49" s="35"/>
      <c r="AHM49" s="35"/>
      <c r="AHN49" s="35"/>
      <c r="AHO49" s="35"/>
      <c r="AHP49" s="35"/>
      <c r="AHQ49" s="35"/>
      <c r="AHR49" s="35"/>
      <c r="AHS49" s="35"/>
      <c r="AHT49" s="35"/>
      <c r="AHU49" s="35"/>
      <c r="AHV49" s="35"/>
      <c r="AHW49" s="35"/>
      <c r="AHX49" s="35"/>
      <c r="AHY49" s="35"/>
      <c r="AHZ49" s="35"/>
      <c r="AIA49" s="35"/>
      <c r="AIB49" s="35"/>
      <c r="AIC49" s="35"/>
      <c r="AID49" s="35"/>
      <c r="AIE49" s="35"/>
      <c r="AIF49" s="35"/>
      <c r="AIG49" s="35"/>
      <c r="AIH49" s="35"/>
      <c r="AII49" s="35"/>
      <c r="AIJ49" s="35"/>
      <c r="AIK49" s="35"/>
      <c r="AIL49" s="35"/>
      <c r="AIM49" s="35"/>
      <c r="AIN49" s="35"/>
      <c r="AIO49" s="35"/>
      <c r="AIP49" s="35"/>
      <c r="AIQ49" s="35"/>
      <c r="AIR49" s="35"/>
      <c r="AIS49" s="35"/>
      <c r="AIT49" s="35"/>
      <c r="AIU49" s="35"/>
      <c r="AIV49" s="35"/>
      <c r="AIW49" s="35"/>
      <c r="AIX49" s="35"/>
      <c r="AIY49" s="35"/>
      <c r="AIZ49" s="35"/>
      <c r="AJA49" s="35"/>
      <c r="AJB49" s="35"/>
      <c r="AJC49" s="35"/>
      <c r="AJD49" s="35"/>
      <c r="AJE49" s="35"/>
      <c r="AJF49" s="35"/>
      <c r="AJG49" s="35"/>
      <c r="AJH49" s="35"/>
      <c r="AJI49" s="35"/>
      <c r="AJJ49" s="35"/>
      <c r="AJK49" s="35"/>
      <c r="AJL49" s="35"/>
      <c r="AJM49" s="35"/>
      <c r="AJN49" s="35"/>
      <c r="AJO49" s="35"/>
      <c r="AJP49" s="35"/>
      <c r="AJQ49" s="35"/>
      <c r="AJR49" s="35"/>
      <c r="AJS49" s="35"/>
      <c r="AJT49" s="35"/>
      <c r="AJU49" s="35"/>
      <c r="AJV49" s="35"/>
      <c r="AJW49" s="35"/>
      <c r="AJX49" s="35"/>
      <c r="AJY49" s="35"/>
      <c r="AJZ49" s="35"/>
      <c r="AKA49" s="35"/>
      <c r="AKB49" s="35"/>
      <c r="AKC49" s="35"/>
      <c r="AKD49" s="35"/>
      <c r="AKE49" s="35"/>
      <c r="AKF49" s="35"/>
      <c r="AKG49" s="35"/>
      <c r="AKH49" s="35"/>
      <c r="AKI49" s="35"/>
      <c r="AKJ49" s="35"/>
      <c r="AKK49" s="35"/>
      <c r="AKL49" s="35"/>
      <c r="AKM49" s="35"/>
      <c r="AKN49" s="35"/>
      <c r="AKO49" s="35"/>
      <c r="AKP49" s="35"/>
      <c r="AKQ49" s="35"/>
      <c r="AKR49" s="35"/>
      <c r="AKS49" s="35"/>
      <c r="AKT49" s="35"/>
      <c r="AKU49" s="35"/>
      <c r="AKV49" s="35"/>
      <c r="AKW49" s="35"/>
      <c r="AKX49" s="35"/>
      <c r="AKY49" s="35"/>
      <c r="AKZ49" s="35"/>
      <c r="ALA49" s="35"/>
      <c r="ALB49" s="35"/>
      <c r="ALC49" s="35"/>
      <c r="ALD49" s="35"/>
      <c r="ALE49" s="35"/>
      <c r="ALF49" s="35"/>
      <c r="ALG49" s="35"/>
      <c r="ALH49" s="35"/>
      <c r="ALI49" s="35"/>
      <c r="ALJ49" s="35"/>
      <c r="ALK49" s="35"/>
      <c r="ALL49" s="35"/>
    </row>
    <row r="50" spans="1:1000" ht="12.75" thickTop="1" x14ac:dyDescent="0.2"/>
    <row r="51" spans="1:1000" hidden="1" x14ac:dyDescent="0.2"/>
    <row r="52" spans="1:1000" hidden="1" x14ac:dyDescent="0.2"/>
    <row r="53" spans="1:1000" hidden="1" x14ac:dyDescent="0.2"/>
    <row r="54" spans="1:1000" hidden="1" x14ac:dyDescent="0.2"/>
    <row r="55" spans="1:1000" hidden="1" x14ac:dyDescent="0.2"/>
    <row r="56" spans="1:1000" hidden="1" x14ac:dyDescent="0.2"/>
    <row r="57" spans="1:1000" hidden="1" x14ac:dyDescent="0.2"/>
    <row r="58" spans="1:1000" hidden="1" x14ac:dyDescent="0.2"/>
    <row r="59" spans="1:1000" hidden="1" x14ac:dyDescent="0.2"/>
    <row r="60" spans="1:1000" hidden="1" x14ac:dyDescent="0.2"/>
    <row r="61" spans="1:1000" hidden="1" x14ac:dyDescent="0.2"/>
    <row r="62" spans="1:1000" hidden="1" x14ac:dyDescent="0.2"/>
    <row r="63" spans="1:1000" hidden="1" x14ac:dyDescent="0.2"/>
    <row r="64" spans="1:1000" hidden="1" x14ac:dyDescent="0.2"/>
    <row r="65" hidden="1" x14ac:dyDescent="0.2"/>
    <row r="66" hidden="1" x14ac:dyDescent="0.2"/>
    <row r="67" hidden="1" x14ac:dyDescent="0.2"/>
    <row r="68" hidden="1" x14ac:dyDescent="0.2"/>
  </sheetData>
  <mergeCells count="5">
    <mergeCell ref="N27:P27"/>
    <mergeCell ref="N28:P28"/>
    <mergeCell ref="S27:U27"/>
    <mergeCell ref="I28:J28"/>
    <mergeCell ref="I27:J27"/>
  </mergeCells>
  <dataValidations disablePrompts="1" count="2">
    <dataValidation allowBlank="1" showInputMessage="1" showErrorMessage="1" sqref="D11"/>
    <dataValidation allowBlank="1" showInputMessage="1" showErrorMessage="1" error="&lt;D$PICK&gt;" sqref="N27:N28 I27:I28 S27"/>
  </dataValidations>
  <pageMargins left="0.25" right="0.32" top="0.57999999999999996" bottom="0.41" header="0.25" footer="0.26"/>
  <pageSetup scale="65" fitToHeight="0" orientation="landscape" r:id="rId1"/>
  <headerFooter alignWithMargins="0">
    <oddFooter>&amp;L&amp;F&amp;CPage &amp;P of &amp;N&amp;R&amp;D |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Report</vt:lpstr>
      <vt:lpstr>Report!Print_Area</vt:lpstr>
      <vt:lpstr>Report!Print_Titles</vt:lpstr>
      <vt:lpstr>Report!server</vt:lpstr>
      <vt:lpstr>Report!TM1RPTDATARNG03</vt:lpstr>
      <vt:lpstr>Report!TM1RPTFMTIDCOL</vt:lpstr>
      <vt:lpstr>Report!TM1RPTFMTRNG</vt:lpstr>
    </vt:vector>
  </TitlesOfParts>
  <Company>Revelwood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Bernatchez</dc:creator>
  <cp:lastModifiedBy>modeler2</cp:lastModifiedBy>
  <cp:lastPrinted>2013-11-13T02:40:11Z</cp:lastPrinted>
  <dcterms:created xsi:type="dcterms:W3CDTF">2003-05-06T19:10:05Z</dcterms:created>
  <dcterms:modified xsi:type="dcterms:W3CDTF">2017-09-14T15:17:32Z</dcterms:modified>
</cp:coreProperties>
</file>