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elvalcarcel/Documents/DATA SCIENCE/"/>
    </mc:Choice>
  </mc:AlternateContent>
  <xr:revisionPtr revIDLastSave="0" documentId="13_ncr:1_{F54BC76E-602A-B246-B6F6-91175449CFC7}" xr6:coauthVersionLast="47" xr6:coauthVersionMax="47" xr10:uidLastSave="{00000000-0000-0000-0000-000000000000}"/>
  <bookViews>
    <workbookView xWindow="680" yWindow="620" windowWidth="27240" windowHeight="14640" activeTab="3" xr2:uid="{24A1C0A1-2ED1-7E4F-A299-7C78F64CBD95}"/>
  </bookViews>
  <sheets>
    <sheet name="UseThisOne" sheetId="5" r:id="rId1"/>
    <sheet name="AllData" sheetId="2" r:id="rId2"/>
    <sheet name="Sheet1" sheetId="8" r:id="rId3"/>
    <sheet name="ForRwithAge" sheetId="1" r:id="rId4"/>
    <sheet name="ForR" sheetId="3" r:id="rId5"/>
    <sheet name="ForRno19" sheetId="4" r:id="rId6"/>
    <sheet name="CD" sheetId="6" r:id="rId7"/>
    <sheet name="JustSignif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8" l="1"/>
  <c r="AD8" i="8"/>
  <c r="AD6" i="8"/>
  <c r="D6" i="8"/>
  <c r="F6" i="8"/>
  <c r="H6" i="8"/>
  <c r="J6" i="8"/>
  <c r="L6" i="8"/>
  <c r="N6" i="8"/>
  <c r="P6" i="8"/>
  <c r="R6" i="8"/>
  <c r="T6" i="8"/>
  <c r="V6" i="8"/>
  <c r="X6" i="8"/>
  <c r="Z6" i="8"/>
  <c r="AB6" i="8"/>
  <c r="D7" i="8"/>
  <c r="F7" i="8"/>
  <c r="H7" i="8"/>
  <c r="J7" i="8"/>
  <c r="L7" i="8"/>
  <c r="N7" i="8"/>
  <c r="P7" i="8"/>
  <c r="R7" i="8"/>
  <c r="T7" i="8"/>
  <c r="V7" i="8"/>
  <c r="X7" i="8"/>
  <c r="Z7" i="8"/>
  <c r="AB7" i="8"/>
  <c r="D8" i="8"/>
  <c r="F8" i="8"/>
  <c r="H8" i="8"/>
  <c r="J8" i="8"/>
  <c r="L8" i="8"/>
  <c r="N8" i="8"/>
  <c r="P8" i="8"/>
  <c r="R8" i="8"/>
  <c r="T8" i="8"/>
  <c r="V8" i="8"/>
  <c r="X8" i="8"/>
  <c r="Z8" i="8"/>
  <c r="AB8" i="8"/>
  <c r="B7" i="8"/>
  <c r="B8" i="8"/>
  <c r="B6" i="8"/>
  <c r="AD12" i="8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B12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B10" i="8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C3" i="6"/>
  <c r="AA3" i="6"/>
  <c r="Y3" i="6"/>
  <c r="W3" i="6"/>
  <c r="U3" i="6"/>
  <c r="S3" i="6"/>
  <c r="Q3" i="6"/>
  <c r="O3" i="6"/>
  <c r="M3" i="6"/>
  <c r="K3" i="6"/>
  <c r="I3" i="6"/>
  <c r="G3" i="6"/>
  <c r="E3" i="6"/>
  <c r="C3" i="6"/>
</calcChain>
</file>

<file path=xl/sharedStrings.xml><?xml version="1.0" encoding="utf-8"?>
<sst xmlns="http://schemas.openxmlformats.org/spreadsheetml/2006/main" count="349" uniqueCount="87">
  <si>
    <t>Individual</t>
  </si>
  <si>
    <t>Age</t>
  </si>
  <si>
    <t>Bone volume</t>
  </si>
  <si>
    <t>Percent bone volume</t>
  </si>
  <si>
    <t>Bone surface</t>
  </si>
  <si>
    <t>Intersection surface</t>
  </si>
  <si>
    <t>Bone surface / volume ratio</t>
  </si>
  <si>
    <t>Bone surface density</t>
  </si>
  <si>
    <t>Trabecular pattern factor</t>
  </si>
  <si>
    <t>Structure model index</t>
  </si>
  <si>
    <t>Trabecular thickness</t>
  </si>
  <si>
    <t>Trabecular number</t>
  </si>
  <si>
    <t>Trabecular separation</t>
  </si>
  <si>
    <t>Connectivity</t>
  </si>
  <si>
    <t>DA</t>
  </si>
  <si>
    <t>A_P</t>
  </si>
  <si>
    <t>Description</t>
  </si>
  <si>
    <t>10A</t>
  </si>
  <si>
    <t>10P</t>
  </si>
  <si>
    <t>18A</t>
  </si>
  <si>
    <t>18P</t>
  </si>
  <si>
    <t>19A</t>
  </si>
  <si>
    <t>19P</t>
  </si>
  <si>
    <t>22A</t>
  </si>
  <si>
    <t>22P</t>
  </si>
  <si>
    <t>77A</t>
  </si>
  <si>
    <t>77P</t>
  </si>
  <si>
    <t>15A</t>
  </si>
  <si>
    <t>15P</t>
  </si>
  <si>
    <t>17A</t>
  </si>
  <si>
    <t>17P</t>
  </si>
  <si>
    <t>66A</t>
  </si>
  <si>
    <t>66P</t>
  </si>
  <si>
    <t>69A</t>
  </si>
  <si>
    <t>69P</t>
  </si>
  <si>
    <t>79A</t>
  </si>
  <si>
    <t>79P</t>
  </si>
  <si>
    <t>Centroid (x)</t>
  </si>
  <si>
    <t>Centroid (y)</t>
  </si>
  <si>
    <t>Centroid (z)</t>
  </si>
  <si>
    <t>Number of objects</t>
  </si>
  <si>
    <t>Number of closed pores</t>
  </si>
  <si>
    <t>Volume of closed pores</t>
  </si>
  <si>
    <t>Surface of closed pores</t>
  </si>
  <si>
    <t>Closed porosity (percent)</t>
  </si>
  <si>
    <t>Volume of open pore space</t>
  </si>
  <si>
    <t>Open porosity (percent)</t>
  </si>
  <si>
    <t>Total volume of pore space</t>
  </si>
  <si>
    <t>Total porosity (percent)</t>
  </si>
  <si>
    <t>Euler number</t>
  </si>
  <si>
    <t>Connectivity density</t>
  </si>
  <si>
    <t>Degree of anisotropy</t>
  </si>
  <si>
    <t>44A</t>
  </si>
  <si>
    <t>40A</t>
  </si>
  <si>
    <t>40P</t>
  </si>
  <si>
    <t>41A</t>
  </si>
  <si>
    <t>41P</t>
  </si>
  <si>
    <t>42A</t>
  </si>
  <si>
    <t>42P</t>
  </si>
  <si>
    <t>43A</t>
  </si>
  <si>
    <t>43P</t>
  </si>
  <si>
    <t>44P</t>
  </si>
  <si>
    <t>A</t>
  </si>
  <si>
    <t>P</t>
  </si>
  <si>
    <t>AP</t>
  </si>
  <si>
    <t>BV</t>
  </si>
  <si>
    <t>PBV</t>
  </si>
  <si>
    <t>BS</t>
  </si>
  <si>
    <t>IS</t>
  </si>
  <si>
    <t>BSVR</t>
  </si>
  <si>
    <t>BSD</t>
  </si>
  <si>
    <t>TPF</t>
  </si>
  <si>
    <t>SMI</t>
  </si>
  <si>
    <t>TT</t>
  </si>
  <si>
    <t>TN</t>
  </si>
  <si>
    <t>TS</t>
  </si>
  <si>
    <t>C</t>
  </si>
  <si>
    <t>CD</t>
  </si>
  <si>
    <t>Eigenvalue 1 (x, A-P)</t>
  </si>
  <si>
    <t>Eigenvalue 2 (y, S-I)</t>
  </si>
  <si>
    <t>Eigenvalue 3 (z, M-L)</t>
  </si>
  <si>
    <t>AP comparison</t>
  </si>
  <si>
    <t>SI comparison</t>
  </si>
  <si>
    <t>ML comparison</t>
  </si>
  <si>
    <t>APEigen</t>
  </si>
  <si>
    <t>SIEigen</t>
  </si>
  <si>
    <t>MLEigen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</si>
</sst>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865C-3D83-2C44-A72F-1E68AE56F659}">
  <dimension ref="A1:S2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RowHeight="16" x14ac:dyDescent="0.2"/>
  <cols>
    <col min="1" max="1" width="9" bestFit="1" customWidth="1"/>
    <col min="2" max="2" width="4.33203125" bestFit="1" customWidth="1"/>
    <col min="3" max="3" width="11.83203125" bestFit="1" customWidth="1"/>
    <col min="4" max="4" width="18.5" bestFit="1" customWidth="1"/>
    <col min="5" max="5" width="11.83203125" bestFit="1" customWidth="1"/>
    <col min="6" max="6" width="17.5" bestFit="1" customWidth="1"/>
    <col min="7" max="7" width="24.33203125" bestFit="1" customWidth="1"/>
    <col min="8" max="8" width="18.33203125" bestFit="1" customWidth="1"/>
    <col min="9" max="9" width="22" bestFit="1" customWidth="1"/>
    <col min="10" max="10" width="19.33203125" bestFit="1" customWidth="1"/>
    <col min="11" max="11" width="18" bestFit="1" customWidth="1"/>
    <col min="12" max="12" width="16.83203125" bestFit="1" customWidth="1"/>
    <col min="13" max="13" width="19.1640625" bestFit="1" customWidth="1"/>
    <col min="14" max="14" width="11" bestFit="1" customWidth="1"/>
    <col min="16" max="16" width="5.6640625" bestFit="1" customWidth="1"/>
  </cols>
  <sheetData>
    <row r="1" spans="1:19" x14ac:dyDescent="0.2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14</v>
      </c>
      <c r="Q1" s="1" t="s">
        <v>84</v>
      </c>
      <c r="R1" s="1" t="s">
        <v>85</v>
      </c>
      <c r="S1" s="1" t="s">
        <v>86</v>
      </c>
    </row>
    <row r="2" spans="1:19" x14ac:dyDescent="0.2">
      <c r="A2" s="1">
        <v>10</v>
      </c>
      <c r="B2" t="s">
        <v>62</v>
      </c>
      <c r="C2" s="2">
        <v>113.13013914</v>
      </c>
      <c r="D2" s="2">
        <v>15.08232909</v>
      </c>
      <c r="E2" s="2">
        <v>2275.7672115</v>
      </c>
      <c r="F2" s="2">
        <v>72.788840120000003</v>
      </c>
      <c r="G2" s="2">
        <v>20.116365349999999</v>
      </c>
      <c r="H2" s="2">
        <v>3.0340164199999999</v>
      </c>
      <c r="I2" s="2">
        <v>3.1396566400000001</v>
      </c>
      <c r="J2" s="2">
        <v>0.93644848000000003</v>
      </c>
      <c r="K2" s="2">
        <v>0.15422674</v>
      </c>
      <c r="L2" s="2">
        <v>0.97793220000000003</v>
      </c>
      <c r="M2" s="2">
        <v>0.85431615000000005</v>
      </c>
      <c r="N2" s="2">
        <v>2921</v>
      </c>
      <c r="O2" s="2">
        <v>3.8941993300000002</v>
      </c>
      <c r="P2" s="2">
        <v>0.56176957000000005</v>
      </c>
      <c r="Q2" s="2">
        <v>0.73043656999999995</v>
      </c>
      <c r="R2" s="2">
        <v>1.2635247999999999</v>
      </c>
      <c r="S2" s="2">
        <v>1.6667864999999999</v>
      </c>
    </row>
    <row r="3" spans="1:19" x14ac:dyDescent="0.2">
      <c r="A3" s="1">
        <v>10</v>
      </c>
      <c r="B3" t="s">
        <v>63</v>
      </c>
      <c r="C3" s="2">
        <v>123.39802444</v>
      </c>
      <c r="D3" s="2">
        <v>16.451227129999999</v>
      </c>
      <c r="E3" s="2">
        <v>2390.6683561200002</v>
      </c>
      <c r="F3" s="2">
        <v>74.140540740000006</v>
      </c>
      <c r="G3" s="2">
        <v>19.373635570000001</v>
      </c>
      <c r="H3" s="2">
        <v>3.1872007899999999</v>
      </c>
      <c r="I3" s="2">
        <v>4.4529738700000001</v>
      </c>
      <c r="J3" s="2">
        <v>1.3790825799999999</v>
      </c>
      <c r="K3" s="2">
        <v>0.17674321000000001</v>
      </c>
      <c r="L3" s="2">
        <v>0.93079825999999999</v>
      </c>
      <c r="M3" s="2">
        <v>0.80052734999999997</v>
      </c>
      <c r="N3" s="2">
        <v>4519</v>
      </c>
      <c r="O3" s="2">
        <v>6.0246103199999999</v>
      </c>
      <c r="P3" s="2">
        <v>0.40311798999999998</v>
      </c>
      <c r="Q3" s="2">
        <v>0.81312041999999995</v>
      </c>
      <c r="R3" s="2">
        <v>1.19264379</v>
      </c>
      <c r="S3" s="2">
        <v>1.3622800100000001</v>
      </c>
    </row>
    <row r="4" spans="1:19" x14ac:dyDescent="0.2">
      <c r="A4" s="1">
        <v>18</v>
      </c>
      <c r="B4" t="s">
        <v>62</v>
      </c>
      <c r="C4" s="2">
        <v>106.82063113</v>
      </c>
      <c r="D4" s="2">
        <v>14.21272997</v>
      </c>
      <c r="E4" s="2">
        <v>1944.4430871300001</v>
      </c>
      <c r="F4" s="2">
        <v>72.651078159999997</v>
      </c>
      <c r="G4" s="2">
        <v>18.202879599999999</v>
      </c>
      <c r="H4" s="2">
        <v>2.5871261200000002</v>
      </c>
      <c r="I4" s="2">
        <v>1.50826386</v>
      </c>
      <c r="J4" s="2">
        <v>0.49715118000000003</v>
      </c>
      <c r="K4" s="2">
        <v>0.16709631</v>
      </c>
      <c r="L4" s="2">
        <v>0.85057115999999999</v>
      </c>
      <c r="M4" s="2">
        <v>1.0933781499999999</v>
      </c>
      <c r="N4" s="2">
        <v>1394</v>
      </c>
      <c r="O4" s="2">
        <v>1.85473417</v>
      </c>
      <c r="P4" s="2">
        <v>0.59115368999999995</v>
      </c>
      <c r="Q4" s="2">
        <v>0.53535109999999997</v>
      </c>
      <c r="R4" s="2">
        <v>1.1803989699999999</v>
      </c>
      <c r="S4" s="2">
        <v>1.3094189300000001</v>
      </c>
    </row>
    <row r="5" spans="1:19" x14ac:dyDescent="0.2">
      <c r="A5" s="1">
        <v>18</v>
      </c>
      <c r="B5" t="s">
        <v>63</v>
      </c>
      <c r="C5" s="2">
        <v>114.29468738</v>
      </c>
      <c r="D5" s="2">
        <v>15.2071703</v>
      </c>
      <c r="E5" s="2">
        <v>1916.2699495300001</v>
      </c>
      <c r="F5" s="2">
        <v>70.249000370000005</v>
      </c>
      <c r="G5" s="2">
        <v>16.766045680000001</v>
      </c>
      <c r="H5" s="2">
        <v>2.54964112</v>
      </c>
      <c r="I5" s="2">
        <v>2.99763381</v>
      </c>
      <c r="J5" s="2">
        <v>1.07275163</v>
      </c>
      <c r="K5" s="2">
        <v>0.1997352</v>
      </c>
      <c r="L5" s="2">
        <v>0.76136656000000003</v>
      </c>
      <c r="M5" s="2">
        <v>0.96330214999999997</v>
      </c>
      <c r="N5" s="2">
        <v>1868</v>
      </c>
      <c r="O5" s="2">
        <v>2.4853969999999999</v>
      </c>
      <c r="P5" s="2">
        <v>0.40450615000000001</v>
      </c>
      <c r="Q5" s="2">
        <v>0.61600305</v>
      </c>
      <c r="R5" s="2">
        <v>0.89467045999999995</v>
      </c>
      <c r="S5" s="2">
        <v>1.03444066</v>
      </c>
    </row>
    <row r="6" spans="1:19" x14ac:dyDescent="0.2">
      <c r="A6" s="1">
        <v>22</v>
      </c>
      <c r="B6" t="s">
        <v>62</v>
      </c>
      <c r="C6" s="2">
        <v>98.221329319999995</v>
      </c>
      <c r="D6" s="2">
        <v>13.06857314</v>
      </c>
      <c r="E6" s="2">
        <v>1832.0114039800001</v>
      </c>
      <c r="F6" s="2">
        <v>70.803292260000006</v>
      </c>
      <c r="G6" s="2">
        <v>18.65186937</v>
      </c>
      <c r="H6" s="2">
        <v>2.4375331899999999</v>
      </c>
      <c r="I6" s="2">
        <v>1.7870107099999999</v>
      </c>
      <c r="J6" s="2">
        <v>0.57485198999999998</v>
      </c>
      <c r="K6" s="2">
        <v>0.15555008000000001</v>
      </c>
      <c r="L6" s="2">
        <v>0.84015211000000001</v>
      </c>
      <c r="M6" s="2">
        <v>1.11047498</v>
      </c>
      <c r="N6" s="2">
        <v>1095</v>
      </c>
      <c r="O6" s="2">
        <v>1.4569109899999999</v>
      </c>
      <c r="P6" s="2">
        <v>0.72318676000000004</v>
      </c>
      <c r="Q6" s="2">
        <v>0.48385210000000001</v>
      </c>
      <c r="R6" s="2">
        <v>0.98583025999999996</v>
      </c>
      <c r="S6" s="2">
        <v>1.74793701</v>
      </c>
    </row>
    <row r="7" spans="1:19" x14ac:dyDescent="0.2">
      <c r="A7" s="1">
        <v>22</v>
      </c>
      <c r="B7" t="s">
        <v>63</v>
      </c>
      <c r="C7" s="2">
        <v>102.01340515</v>
      </c>
      <c r="D7" s="2">
        <v>13.573117529999999</v>
      </c>
      <c r="E7" s="2">
        <v>1761.94747538</v>
      </c>
      <c r="F7" s="2">
        <v>65.371671500000005</v>
      </c>
      <c r="G7" s="2">
        <v>17.271724949999999</v>
      </c>
      <c r="H7" s="2">
        <v>2.3443115300000001</v>
      </c>
      <c r="I7" s="2">
        <v>3.55517949</v>
      </c>
      <c r="J7" s="2">
        <v>1.2350287499999999</v>
      </c>
      <c r="K7" s="2">
        <v>0.18990999</v>
      </c>
      <c r="L7" s="2">
        <v>0.71471317999999995</v>
      </c>
      <c r="M7" s="2">
        <v>1.0306846300000001</v>
      </c>
      <c r="N7" s="2">
        <v>1664</v>
      </c>
      <c r="O7" s="2">
        <v>2.2139724900000002</v>
      </c>
      <c r="P7" s="2">
        <v>0.51269986000000001</v>
      </c>
      <c r="Q7" s="2">
        <v>0.55989807999999996</v>
      </c>
      <c r="R7" s="2">
        <v>0.99367841999999995</v>
      </c>
      <c r="S7" s="2">
        <v>1.14897994</v>
      </c>
    </row>
    <row r="8" spans="1:19" x14ac:dyDescent="0.2">
      <c r="A8" s="1">
        <v>77</v>
      </c>
      <c r="B8" t="s">
        <v>62</v>
      </c>
      <c r="C8" s="2">
        <v>140.23984511</v>
      </c>
      <c r="D8" s="2">
        <v>18.65923304</v>
      </c>
      <c r="E8" s="2">
        <v>2365.4696529600001</v>
      </c>
      <c r="F8" s="2">
        <v>94.683147880000007</v>
      </c>
      <c r="G8" s="2">
        <v>16.86731507</v>
      </c>
      <c r="H8" s="2">
        <v>3.1473116299999999</v>
      </c>
      <c r="I8" s="2">
        <v>1.0527430799999999</v>
      </c>
      <c r="J8" s="2">
        <v>0.37447919000000002</v>
      </c>
      <c r="K8" s="2">
        <v>0.17608588</v>
      </c>
      <c r="L8" s="2">
        <v>1.05966662</v>
      </c>
      <c r="M8" s="2">
        <v>0.91080899999999998</v>
      </c>
      <c r="N8" s="2">
        <v>1756</v>
      </c>
      <c r="O8" s="2">
        <v>2.3363796300000002</v>
      </c>
      <c r="P8" s="2">
        <v>0.67776618</v>
      </c>
      <c r="Q8" s="2">
        <v>0.39699510999999998</v>
      </c>
      <c r="R8" s="2">
        <v>0.98533819</v>
      </c>
      <c r="S8" s="2">
        <v>1.2320094399999999</v>
      </c>
    </row>
    <row r="9" spans="1:19" x14ac:dyDescent="0.2">
      <c r="A9" s="1">
        <v>77</v>
      </c>
      <c r="B9" t="s">
        <v>63</v>
      </c>
      <c r="C9" s="2">
        <v>149.76661891000001</v>
      </c>
      <c r="D9" s="2">
        <v>19.926792150000001</v>
      </c>
      <c r="E9" s="2">
        <v>2482.6560669800001</v>
      </c>
      <c r="F9" s="2">
        <v>92.723845170000004</v>
      </c>
      <c r="G9" s="2">
        <v>16.576831909999999</v>
      </c>
      <c r="H9" s="2">
        <v>3.3032308399999999</v>
      </c>
      <c r="I9" s="2">
        <v>2.3130638499999998</v>
      </c>
      <c r="J9" s="2">
        <v>0.83721564999999998</v>
      </c>
      <c r="K9" s="2">
        <v>0.19233074999999999</v>
      </c>
      <c r="L9" s="2">
        <v>1.0360689700000001</v>
      </c>
      <c r="M9" s="2">
        <v>0.79118166999999995</v>
      </c>
      <c r="N9" s="2">
        <v>2885</v>
      </c>
      <c r="O9" s="2">
        <v>3.83852803</v>
      </c>
      <c r="P9" s="2">
        <v>0.54541603999999999</v>
      </c>
      <c r="Q9" s="2">
        <v>0.47214657999999998</v>
      </c>
      <c r="R9" s="2">
        <v>0.98678275000000004</v>
      </c>
      <c r="S9" s="2">
        <v>1.0386344999999999</v>
      </c>
    </row>
    <row r="10" spans="1:19" x14ac:dyDescent="0.2">
      <c r="A10" s="1">
        <v>15</v>
      </c>
      <c r="B10" t="s">
        <v>62</v>
      </c>
      <c r="C10" s="2">
        <v>70.755111670000005</v>
      </c>
      <c r="D10" s="2">
        <v>9.4141298899999999</v>
      </c>
      <c r="E10" s="2">
        <v>1262.5472083699999</v>
      </c>
      <c r="F10" s="2">
        <v>54.996255699999999</v>
      </c>
      <c r="G10" s="2">
        <v>17.84390101</v>
      </c>
      <c r="H10" s="2">
        <v>1.6798480200000001</v>
      </c>
      <c r="I10" s="2">
        <v>4.8820351999999998</v>
      </c>
      <c r="J10" s="2">
        <v>1.6415811300000001</v>
      </c>
      <c r="K10" s="2">
        <v>0.20432792</v>
      </c>
      <c r="L10" s="2">
        <v>0.46073635000000002</v>
      </c>
      <c r="M10" s="2">
        <v>1.18958202</v>
      </c>
      <c r="N10" s="2">
        <v>1007</v>
      </c>
      <c r="O10" s="2">
        <v>1.3398258999999999</v>
      </c>
      <c r="P10" s="2">
        <v>0.65597309999999998</v>
      </c>
      <c r="Q10" s="2">
        <v>0.46529886999999998</v>
      </c>
      <c r="R10" s="2">
        <v>1.0887368900000001</v>
      </c>
      <c r="S10" s="2">
        <v>1.35250721</v>
      </c>
    </row>
    <row r="11" spans="1:19" x14ac:dyDescent="0.2">
      <c r="A11" s="1">
        <v>15</v>
      </c>
      <c r="B11" t="s">
        <v>63</v>
      </c>
      <c r="C11" s="2">
        <v>89.734240040000003</v>
      </c>
      <c r="D11" s="2">
        <v>11.93934645</v>
      </c>
      <c r="E11" s="2">
        <v>1499.66092374</v>
      </c>
      <c r="F11" s="2">
        <v>62.409578699999997</v>
      </c>
      <c r="G11" s="2">
        <v>16.712248559999999</v>
      </c>
      <c r="H11" s="2">
        <v>1.9953332500000001</v>
      </c>
      <c r="I11" s="2">
        <v>5.3136264500000001</v>
      </c>
      <c r="J11" s="2">
        <v>1.90768816</v>
      </c>
      <c r="K11" s="2">
        <v>0.22138403000000001</v>
      </c>
      <c r="L11" s="2">
        <v>0.53930478000000004</v>
      </c>
      <c r="M11" s="2">
        <v>1.01730235</v>
      </c>
      <c r="N11" s="2">
        <v>1420</v>
      </c>
      <c r="O11" s="2">
        <v>1.8893274900000001</v>
      </c>
      <c r="P11" s="2">
        <v>0.51684613999999995</v>
      </c>
      <c r="Q11" s="2">
        <v>0.49568306000000001</v>
      </c>
      <c r="R11" s="2">
        <v>1.00907339</v>
      </c>
      <c r="S11" s="2">
        <v>1.0259321100000001</v>
      </c>
    </row>
    <row r="12" spans="1:19" x14ac:dyDescent="0.2">
      <c r="A12" s="1">
        <v>17</v>
      </c>
      <c r="B12" t="s">
        <v>62</v>
      </c>
      <c r="C12" s="2">
        <v>116.48589622</v>
      </c>
      <c r="D12" s="2">
        <v>15.49871566</v>
      </c>
      <c r="E12" s="2">
        <v>2231.9128046800001</v>
      </c>
      <c r="F12" s="2">
        <v>81.633685900000003</v>
      </c>
      <c r="G12" s="2">
        <v>19.160369429999999</v>
      </c>
      <c r="H12" s="2">
        <v>2.9696111799999998</v>
      </c>
      <c r="I12" s="2">
        <v>1.49267858</v>
      </c>
      <c r="J12" s="2">
        <v>0.46742686999999999</v>
      </c>
      <c r="K12" s="2">
        <v>0.15666579</v>
      </c>
      <c r="L12" s="2">
        <v>0.98928525</v>
      </c>
      <c r="M12" s="2">
        <v>0.95851032000000003</v>
      </c>
      <c r="N12" s="2">
        <v>1802</v>
      </c>
      <c r="O12" s="2">
        <v>2.3975831900000002</v>
      </c>
      <c r="P12" s="2">
        <v>0.70794634999999995</v>
      </c>
      <c r="Q12" s="2">
        <v>0.47398610000000002</v>
      </c>
      <c r="R12" s="2">
        <v>1.28029704</v>
      </c>
      <c r="S12" s="2">
        <v>1.62294187</v>
      </c>
    </row>
    <row r="13" spans="1:19" x14ac:dyDescent="0.2">
      <c r="A13" s="1">
        <v>17</v>
      </c>
      <c r="B13" t="s">
        <v>63</v>
      </c>
      <c r="C13" s="2">
        <v>124.42548035999999</v>
      </c>
      <c r="D13" s="2">
        <v>16.55509554</v>
      </c>
      <c r="E13" s="2">
        <v>2021.85115318</v>
      </c>
      <c r="F13" s="2">
        <v>82.372472090000002</v>
      </c>
      <c r="G13" s="2">
        <v>16.249494460000001</v>
      </c>
      <c r="H13" s="2">
        <v>2.6901193299999999</v>
      </c>
      <c r="I13" s="2">
        <v>2.67965835</v>
      </c>
      <c r="J13" s="2">
        <v>0.98944310000000002</v>
      </c>
      <c r="K13" s="2">
        <v>0.20081236999999999</v>
      </c>
      <c r="L13" s="2">
        <v>0.82440616</v>
      </c>
      <c r="M13" s="2">
        <v>0.96777471999999998</v>
      </c>
      <c r="N13" s="2">
        <v>1882</v>
      </c>
      <c r="O13" s="2">
        <v>2.50402418</v>
      </c>
      <c r="P13" s="2">
        <v>0.54646797999999996</v>
      </c>
      <c r="Q13" s="2">
        <v>0.46633432000000002</v>
      </c>
      <c r="R13" s="2">
        <v>0.90740823000000004</v>
      </c>
      <c r="S13" s="2">
        <v>1.0282279999999999</v>
      </c>
    </row>
    <row r="14" spans="1:19" x14ac:dyDescent="0.2">
      <c r="A14" s="1">
        <v>66</v>
      </c>
      <c r="B14" t="s">
        <v>62</v>
      </c>
      <c r="C14" s="2">
        <v>83.263464679999998</v>
      </c>
      <c r="D14" s="2">
        <v>11.07839495</v>
      </c>
      <c r="E14" s="2">
        <v>1907.8816768300001</v>
      </c>
      <c r="F14" s="2">
        <v>59.197597719999997</v>
      </c>
      <c r="G14" s="2">
        <v>22.913791589999999</v>
      </c>
      <c r="H14" s="2">
        <v>2.5384803300000001</v>
      </c>
      <c r="I14" s="2">
        <v>2.5142161500000002</v>
      </c>
      <c r="J14" s="2">
        <v>0.65835010000000005</v>
      </c>
      <c r="K14" s="2">
        <v>0.12932378999999999</v>
      </c>
      <c r="L14" s="2">
        <v>0.85664013000000006</v>
      </c>
      <c r="M14" s="2">
        <v>1.04601743</v>
      </c>
      <c r="N14" s="2">
        <v>1577</v>
      </c>
      <c r="O14" s="2">
        <v>2.0982179200000002</v>
      </c>
      <c r="P14" s="2">
        <v>0.68031836000000001</v>
      </c>
      <c r="Q14" s="2">
        <v>0.76587333000000002</v>
      </c>
      <c r="R14" s="2">
        <v>1.65330482</v>
      </c>
      <c r="S14" s="2">
        <v>2.3957376400000001</v>
      </c>
    </row>
    <row r="15" spans="1:19" x14ac:dyDescent="0.2">
      <c r="A15" s="1">
        <v>66</v>
      </c>
      <c r="B15" t="s">
        <v>63</v>
      </c>
      <c r="C15" s="2">
        <v>78.179399950000004</v>
      </c>
      <c r="D15" s="2">
        <v>10.401948470000001</v>
      </c>
      <c r="E15" s="2">
        <v>1622.0680781399999</v>
      </c>
      <c r="F15" s="2">
        <v>47.708802660000003</v>
      </c>
      <c r="G15" s="2">
        <v>20.748024149999999</v>
      </c>
      <c r="H15" s="2">
        <v>2.1581987800000002</v>
      </c>
      <c r="I15" s="2">
        <v>5.47469553</v>
      </c>
      <c r="J15" s="2">
        <v>1.5831952499999999</v>
      </c>
      <c r="K15" s="2">
        <v>0.16709062</v>
      </c>
      <c r="L15" s="2">
        <v>0.62253334999999999</v>
      </c>
      <c r="M15" s="2">
        <v>1.0510394700000001</v>
      </c>
      <c r="N15" s="2">
        <v>2243</v>
      </c>
      <c r="O15" s="2">
        <v>2.98433912</v>
      </c>
      <c r="P15" s="2">
        <v>0.48275259999999998</v>
      </c>
      <c r="Q15" s="2">
        <v>0.82146304999999997</v>
      </c>
      <c r="R15" s="2">
        <v>1.47529424</v>
      </c>
      <c r="S15" s="2">
        <v>1.58814341</v>
      </c>
    </row>
    <row r="16" spans="1:19" x14ac:dyDescent="0.2">
      <c r="A16" s="1">
        <v>69</v>
      </c>
      <c r="B16" t="s">
        <v>62</v>
      </c>
      <c r="C16" s="2">
        <v>146.37843584000001</v>
      </c>
      <c r="D16" s="2">
        <v>19.47598662</v>
      </c>
      <c r="E16" s="2">
        <v>1966.6664565200001</v>
      </c>
      <c r="F16" s="2">
        <v>123.71237308000001</v>
      </c>
      <c r="G16" s="2">
        <v>13.435493040000001</v>
      </c>
      <c r="H16" s="2">
        <v>2.6166948300000001</v>
      </c>
      <c r="I16" s="2">
        <v>1.2235529199999999</v>
      </c>
      <c r="J16" s="2">
        <v>0.54641220999999995</v>
      </c>
      <c r="K16" s="2">
        <v>0.24760763999999999</v>
      </c>
      <c r="L16" s="2">
        <v>0.78656647000000002</v>
      </c>
      <c r="M16" s="2">
        <v>1.10946005</v>
      </c>
      <c r="N16" s="2">
        <v>1034</v>
      </c>
      <c r="O16" s="2">
        <v>1.3757497299999999</v>
      </c>
      <c r="P16" s="2">
        <v>0.57941885000000004</v>
      </c>
      <c r="Q16" s="2">
        <v>0.29815116000000003</v>
      </c>
      <c r="R16" s="2">
        <v>0.64089337999999996</v>
      </c>
      <c r="S16" s="2">
        <v>0.70890280000000006</v>
      </c>
    </row>
    <row r="17" spans="1:19" x14ac:dyDescent="0.2">
      <c r="A17" s="1">
        <v>69</v>
      </c>
      <c r="B17" t="s">
        <v>63</v>
      </c>
      <c r="C17" s="2">
        <v>127.50983393</v>
      </c>
      <c r="D17" s="2">
        <v>16.965475860000002</v>
      </c>
      <c r="E17" s="2">
        <v>1985.20018129</v>
      </c>
      <c r="F17" s="2">
        <v>82.482665370000007</v>
      </c>
      <c r="G17" s="2">
        <v>15.56899668</v>
      </c>
      <c r="H17" s="2">
        <v>2.6413543700000002</v>
      </c>
      <c r="I17" s="2">
        <v>3.0584950000000002</v>
      </c>
      <c r="J17" s="2">
        <v>1.1786867400000001</v>
      </c>
      <c r="K17" s="2">
        <v>0.21414056000000001</v>
      </c>
      <c r="L17" s="2">
        <v>0.79225886999999995</v>
      </c>
      <c r="M17" s="2">
        <v>0.92288773999999996</v>
      </c>
      <c r="N17" s="2">
        <v>1832</v>
      </c>
      <c r="O17" s="2">
        <v>2.4374985599999999</v>
      </c>
      <c r="P17" s="2">
        <v>0.46904910999999999</v>
      </c>
      <c r="Q17" s="2">
        <v>0.4675687</v>
      </c>
      <c r="R17" s="2">
        <v>0.85049346000000003</v>
      </c>
      <c r="S17" s="2">
        <v>0.88062512999999998</v>
      </c>
    </row>
    <row r="18" spans="1:19" x14ac:dyDescent="0.2">
      <c r="A18" s="1">
        <v>79</v>
      </c>
      <c r="B18" t="s">
        <v>62</v>
      </c>
      <c r="C18" s="2">
        <v>134.58416349000001</v>
      </c>
      <c r="D18" s="2">
        <v>17.906731629999999</v>
      </c>
      <c r="E18" s="2">
        <v>2426.0556500299999</v>
      </c>
      <c r="F18" s="2">
        <v>94.272525939999994</v>
      </c>
      <c r="G18" s="2">
        <v>18.026308499999999</v>
      </c>
      <c r="H18" s="2">
        <v>3.2279226900000002</v>
      </c>
      <c r="I18" s="2">
        <v>1.62332744</v>
      </c>
      <c r="J18" s="2">
        <v>0.54031943000000004</v>
      </c>
      <c r="K18" s="2">
        <v>0.16882593000000001</v>
      </c>
      <c r="L18" s="2">
        <v>1.0606623799999999</v>
      </c>
      <c r="M18" s="2">
        <v>0.84522317999999996</v>
      </c>
      <c r="N18" s="2">
        <v>2132</v>
      </c>
      <c r="O18" s="2">
        <v>2.8366522600000001</v>
      </c>
      <c r="P18" s="2">
        <v>0.62551725000000002</v>
      </c>
      <c r="Q18" s="2">
        <v>0.54036549</v>
      </c>
      <c r="R18" s="2">
        <v>0.98939038999999995</v>
      </c>
      <c r="S18" s="2">
        <v>1.4429649499999999</v>
      </c>
    </row>
    <row r="19" spans="1:19" x14ac:dyDescent="0.2">
      <c r="A19" s="1">
        <v>79</v>
      </c>
      <c r="B19" t="s">
        <v>63</v>
      </c>
      <c r="C19" s="2">
        <v>122.87979395000001</v>
      </c>
      <c r="D19" s="2">
        <v>16.349438419999998</v>
      </c>
      <c r="E19" s="2">
        <v>1920.02266416</v>
      </c>
      <c r="F19" s="2">
        <v>81.109998919999995</v>
      </c>
      <c r="G19" s="2">
        <v>15.625210640000001</v>
      </c>
      <c r="H19" s="2">
        <v>2.5546341899999998</v>
      </c>
      <c r="I19" s="2">
        <v>3.5075133699999999</v>
      </c>
      <c r="J19" s="2">
        <v>1.3468669799999999</v>
      </c>
      <c r="K19" s="2">
        <v>0.21737244999999999</v>
      </c>
      <c r="L19" s="2">
        <v>0.75213938999999996</v>
      </c>
      <c r="M19" s="2">
        <v>1.00265096</v>
      </c>
      <c r="N19" s="2">
        <v>2210</v>
      </c>
      <c r="O19" s="2">
        <v>2.9404322199999999</v>
      </c>
      <c r="P19" s="2">
        <v>0.42019883000000002</v>
      </c>
      <c r="Q19" s="2">
        <v>0.51454633999999999</v>
      </c>
      <c r="R19" s="2">
        <v>0.80544333000000001</v>
      </c>
      <c r="S19" s="2">
        <v>0.88745308999999994</v>
      </c>
    </row>
    <row r="20" spans="1:19" x14ac:dyDescent="0.2">
      <c r="A20" s="1">
        <v>40</v>
      </c>
      <c r="B20" t="s">
        <v>62</v>
      </c>
      <c r="C20" s="4">
        <v>111.16041165</v>
      </c>
      <c r="D20" s="4">
        <v>14.79014772</v>
      </c>
      <c r="E20" s="4">
        <v>1964.3640903099999</v>
      </c>
      <c r="F20" s="4">
        <v>74.410066080000007</v>
      </c>
      <c r="G20" s="4">
        <v>17.67143591</v>
      </c>
      <c r="H20" s="4">
        <v>2.61363148</v>
      </c>
      <c r="I20" s="4">
        <v>1.5397191400000001</v>
      </c>
      <c r="J20" s="4">
        <v>0.52278234999999995</v>
      </c>
      <c r="K20" s="4">
        <v>0.1721683</v>
      </c>
      <c r="L20" s="4">
        <v>0.85905176000000005</v>
      </c>
      <c r="M20" s="4">
        <v>1.0630219599999999</v>
      </c>
      <c r="N20" s="4">
        <v>1175</v>
      </c>
      <c r="O20" s="4">
        <v>1.56335197</v>
      </c>
      <c r="P20" s="4">
        <v>0.63173800999999996</v>
      </c>
      <c r="Q20" s="4">
        <v>0.47784914000000001</v>
      </c>
      <c r="R20" s="4">
        <v>1.0816029199999999</v>
      </c>
      <c r="S20" s="4">
        <v>1.2975793200000001</v>
      </c>
    </row>
    <row r="21" spans="1:19" x14ac:dyDescent="0.2">
      <c r="A21" s="1">
        <v>40</v>
      </c>
      <c r="B21" t="s">
        <v>63</v>
      </c>
      <c r="C21" s="4">
        <v>125.35543445</v>
      </c>
      <c r="D21" s="4">
        <v>16.678828060000001</v>
      </c>
      <c r="E21" s="4">
        <v>2119.9972723000001</v>
      </c>
      <c r="F21" s="4">
        <v>84.573338620000001</v>
      </c>
      <c r="G21" s="4">
        <v>16.911889630000001</v>
      </c>
      <c r="H21" s="4">
        <v>2.8207049899999999</v>
      </c>
      <c r="I21" s="4">
        <v>3.7856531599999999</v>
      </c>
      <c r="J21" s="4">
        <v>1.34307398</v>
      </c>
      <c r="K21" s="4">
        <v>0.20440353999999999</v>
      </c>
      <c r="L21" s="4">
        <v>0.81597547999999998</v>
      </c>
      <c r="M21" s="4">
        <v>0.86844452000000005</v>
      </c>
      <c r="N21" s="4">
        <v>2831</v>
      </c>
      <c r="O21" s="4">
        <v>3.7666803600000001</v>
      </c>
      <c r="P21" s="4">
        <v>0.45723904999999998</v>
      </c>
      <c r="Q21" s="4">
        <v>0.56490048999999998</v>
      </c>
      <c r="R21" s="4">
        <v>0.98331298</v>
      </c>
      <c r="S21" s="4">
        <v>1.0407906</v>
      </c>
    </row>
    <row r="22" spans="1:19" x14ac:dyDescent="0.2">
      <c r="A22" s="1">
        <v>41</v>
      </c>
      <c r="B22" t="s">
        <v>62</v>
      </c>
      <c r="C22" s="4">
        <v>113.00383135</v>
      </c>
      <c r="D22" s="4">
        <v>15.03541894</v>
      </c>
      <c r="E22" s="4">
        <v>2180.5953942599999</v>
      </c>
      <c r="F22" s="4">
        <v>73.092557510000006</v>
      </c>
      <c r="G22" s="4">
        <v>19.296650110000002</v>
      </c>
      <c r="H22" s="4">
        <v>2.9013321900000002</v>
      </c>
      <c r="I22" s="4">
        <v>1.7559788199999999</v>
      </c>
      <c r="J22" s="4">
        <v>0.54599492000000005</v>
      </c>
      <c r="K22" s="4">
        <v>0.15010877</v>
      </c>
      <c r="L22" s="4">
        <v>1.00163494</v>
      </c>
      <c r="M22" s="4">
        <v>0.94860374999999997</v>
      </c>
      <c r="N22" s="4">
        <v>1583</v>
      </c>
      <c r="O22" s="4">
        <v>2.1062009900000001</v>
      </c>
      <c r="P22" s="4">
        <v>0.70578914000000004</v>
      </c>
      <c r="Q22" s="4">
        <v>0.55506451000000001</v>
      </c>
      <c r="R22" s="4">
        <v>0.99412946000000002</v>
      </c>
      <c r="S22" s="4">
        <v>1.8866214400000001</v>
      </c>
    </row>
    <row r="23" spans="1:19" x14ac:dyDescent="0.2">
      <c r="A23" s="1">
        <v>41</v>
      </c>
      <c r="B23" t="s">
        <v>63</v>
      </c>
      <c r="C23" s="4">
        <v>128.87874413</v>
      </c>
      <c r="D23" s="4">
        <v>17.147612500000001</v>
      </c>
      <c r="E23" s="4">
        <v>2255.74986537</v>
      </c>
      <c r="F23" s="4">
        <v>76.027066090000005</v>
      </c>
      <c r="G23" s="4">
        <v>17.50288522</v>
      </c>
      <c r="H23" s="4">
        <v>3.0013269299999998</v>
      </c>
      <c r="I23" s="4">
        <v>3.8797594900000001</v>
      </c>
      <c r="J23" s="4">
        <v>1.32998398</v>
      </c>
      <c r="K23" s="4">
        <v>0.19162925</v>
      </c>
      <c r="L23" s="4">
        <v>0.89483274000000002</v>
      </c>
      <c r="M23" s="4">
        <v>0.80366976000000001</v>
      </c>
      <c r="N23" s="4">
        <v>3304</v>
      </c>
      <c r="O23" s="4">
        <v>4.3960126900000001</v>
      </c>
      <c r="P23" s="4">
        <v>0.45731960999999999</v>
      </c>
      <c r="Q23" s="4">
        <v>0.60972862000000005</v>
      </c>
      <c r="R23" s="4">
        <v>1.0391776500000001</v>
      </c>
      <c r="S23" s="4">
        <v>1.1235501299999999</v>
      </c>
    </row>
    <row r="24" spans="1:19" x14ac:dyDescent="0.2">
      <c r="A24" s="1">
        <v>42</v>
      </c>
      <c r="B24" t="s">
        <v>62</v>
      </c>
      <c r="C24" s="4">
        <v>147.67900653999999</v>
      </c>
      <c r="D24" s="4">
        <v>19.649030530000001</v>
      </c>
      <c r="E24" s="4">
        <v>2507.8790920199999</v>
      </c>
      <c r="F24" s="4">
        <v>92.618689540000005</v>
      </c>
      <c r="G24" s="4">
        <v>16.981960749999999</v>
      </c>
      <c r="H24" s="4">
        <v>3.3367906500000002</v>
      </c>
      <c r="I24" s="4">
        <v>2.1141325399999999</v>
      </c>
      <c r="J24" s="4">
        <v>0.74695705000000001</v>
      </c>
      <c r="K24" s="4">
        <v>0.18264225000000001</v>
      </c>
      <c r="L24" s="4">
        <v>1.0758206299999999</v>
      </c>
      <c r="M24" s="4">
        <v>0.78192569999999995</v>
      </c>
      <c r="N24" s="4">
        <v>2713</v>
      </c>
      <c r="O24" s="4">
        <v>3.6096799100000001</v>
      </c>
      <c r="P24" s="4">
        <v>0.57706113000000003</v>
      </c>
      <c r="Q24" s="4">
        <v>0.46807904</v>
      </c>
      <c r="R24" s="4">
        <v>1.0575128</v>
      </c>
      <c r="S24" s="4">
        <v>1.10672978</v>
      </c>
    </row>
    <row r="25" spans="1:19" x14ac:dyDescent="0.2">
      <c r="A25" s="1">
        <v>42</v>
      </c>
      <c r="B25" t="s">
        <v>63</v>
      </c>
      <c r="C25" s="4">
        <v>142.35000438</v>
      </c>
      <c r="D25" s="4">
        <v>18.93999457</v>
      </c>
      <c r="E25" s="4">
        <v>2344.7777997500002</v>
      </c>
      <c r="F25" s="4">
        <v>94.667739960000006</v>
      </c>
      <c r="G25" s="4">
        <v>16.471919410000002</v>
      </c>
      <c r="H25" s="4">
        <v>3.1197806400000001</v>
      </c>
      <c r="I25" s="4">
        <v>3.50627976</v>
      </c>
      <c r="J25" s="4">
        <v>1.2771844000000001</v>
      </c>
      <c r="K25" s="4">
        <v>0.20882133</v>
      </c>
      <c r="L25" s="4">
        <v>0.90699521000000005</v>
      </c>
      <c r="M25" s="4">
        <v>0.80361017000000001</v>
      </c>
      <c r="N25" s="4">
        <v>3467</v>
      </c>
      <c r="O25" s="4">
        <v>4.6128862000000002</v>
      </c>
      <c r="P25" s="4">
        <v>0.38900575999999998</v>
      </c>
      <c r="Q25" s="4">
        <v>0.58390127999999997</v>
      </c>
      <c r="R25" s="4">
        <v>0.91272565000000005</v>
      </c>
      <c r="S25" s="4">
        <v>0.95565758000000001</v>
      </c>
    </row>
    <row r="26" spans="1:19" x14ac:dyDescent="0.2">
      <c r="A26" s="1">
        <v>43</v>
      </c>
      <c r="B26" t="s">
        <v>62</v>
      </c>
      <c r="C26" s="4">
        <v>91.200086040000002</v>
      </c>
      <c r="D26" s="4">
        <v>12.13438062</v>
      </c>
      <c r="E26" s="4">
        <v>1718.52246079</v>
      </c>
      <c r="F26" s="4">
        <v>61.807632509999998</v>
      </c>
      <c r="G26" s="4">
        <v>18.843430260000002</v>
      </c>
      <c r="H26" s="4">
        <v>2.2865335500000001</v>
      </c>
      <c r="I26" s="4">
        <v>2.4420131299999999</v>
      </c>
      <c r="J26" s="4">
        <v>0.77756961000000002</v>
      </c>
      <c r="K26" s="4">
        <v>0.16433972999999999</v>
      </c>
      <c r="L26" s="4">
        <v>0.73837171000000001</v>
      </c>
      <c r="M26" s="4">
        <v>1.11979165</v>
      </c>
      <c r="N26" s="4">
        <v>1103</v>
      </c>
      <c r="O26" s="4">
        <v>1.4675550799999999</v>
      </c>
      <c r="P26" s="4">
        <v>0.69787045000000003</v>
      </c>
      <c r="Q26" s="4">
        <v>0.48990328999999999</v>
      </c>
      <c r="R26" s="4">
        <v>1.1539470700000001</v>
      </c>
      <c r="S26" s="4">
        <v>1.6215007299999999</v>
      </c>
    </row>
    <row r="27" spans="1:19" x14ac:dyDescent="0.2">
      <c r="A27" s="1">
        <v>43</v>
      </c>
      <c r="B27" t="s">
        <v>63</v>
      </c>
      <c r="C27" s="4">
        <v>87.187331290000003</v>
      </c>
      <c r="D27" s="4">
        <v>11.6004744</v>
      </c>
      <c r="E27" s="4">
        <v>1283.4075025699999</v>
      </c>
      <c r="F27" s="4">
        <v>63.762543090000001</v>
      </c>
      <c r="G27" s="4">
        <v>14.72011453</v>
      </c>
      <c r="H27" s="4">
        <v>1.7076031199999999</v>
      </c>
      <c r="I27" s="4">
        <v>4.0178074400000003</v>
      </c>
      <c r="J27" s="4">
        <v>1.63768051</v>
      </c>
      <c r="K27" s="4">
        <v>0.24358916999999999</v>
      </c>
      <c r="L27" s="4">
        <v>0.47623111000000001</v>
      </c>
      <c r="M27" s="4">
        <v>1.26851829</v>
      </c>
      <c r="N27" s="4">
        <v>895</v>
      </c>
      <c r="O27" s="4">
        <v>1.19080852</v>
      </c>
      <c r="P27" s="4">
        <v>0.52588303999999997</v>
      </c>
      <c r="Q27" s="4">
        <v>0.41240974000000002</v>
      </c>
      <c r="R27" s="4">
        <v>0.68743557</v>
      </c>
      <c r="S27" s="4">
        <v>0.86984810999999995</v>
      </c>
    </row>
    <row r="28" spans="1:19" x14ac:dyDescent="0.2">
      <c r="A28" s="1">
        <v>44</v>
      </c>
      <c r="B28" t="s">
        <v>62</v>
      </c>
      <c r="C28" s="4">
        <v>94.735106490000007</v>
      </c>
      <c r="D28" s="4">
        <v>12.6047232</v>
      </c>
      <c r="E28" s="4">
        <v>1576.6416075699999</v>
      </c>
      <c r="F28" s="4">
        <v>48.671168799999997</v>
      </c>
      <c r="G28" s="4">
        <v>16.642632979999998</v>
      </c>
      <c r="H28" s="4">
        <v>2.09775782</v>
      </c>
      <c r="I28" s="4">
        <v>2.30500039</v>
      </c>
      <c r="J28" s="4">
        <v>0.83099845999999999</v>
      </c>
      <c r="K28" s="4">
        <v>0.20051047999999999</v>
      </c>
      <c r="L28" s="4">
        <v>0.62863164999999999</v>
      </c>
      <c r="M28" s="4">
        <v>1.1808191100000001</v>
      </c>
      <c r="N28" s="4">
        <v>1283</v>
      </c>
      <c r="O28" s="4">
        <v>1.7070472999999999</v>
      </c>
      <c r="P28" s="4">
        <v>0.61211629999999995</v>
      </c>
      <c r="Q28" s="4">
        <v>0.45266309999999998</v>
      </c>
      <c r="R28" s="4">
        <v>0.90556740999999996</v>
      </c>
      <c r="S28" s="4">
        <v>1.16700728</v>
      </c>
    </row>
    <row r="29" spans="1:19" x14ac:dyDescent="0.2">
      <c r="A29" s="1">
        <v>44</v>
      </c>
      <c r="B29" t="s">
        <v>63</v>
      </c>
      <c r="C29" s="4">
        <v>99.083683429999994</v>
      </c>
      <c r="D29" s="4">
        <v>13.183311339999999</v>
      </c>
      <c r="E29" s="4">
        <v>1581.62287427</v>
      </c>
      <c r="F29" s="4">
        <v>66.870197579999996</v>
      </c>
      <c r="G29" s="4">
        <v>15.96249574</v>
      </c>
      <c r="H29" s="4">
        <v>2.1043855100000002</v>
      </c>
      <c r="I29" s="4">
        <v>3.9618806900000001</v>
      </c>
      <c r="J29" s="4">
        <v>1.48919596</v>
      </c>
      <c r="K29" s="4">
        <v>0.22464113999999999</v>
      </c>
      <c r="L29" s="4">
        <v>0.58686094</v>
      </c>
      <c r="M29" s="4">
        <v>1.07782209</v>
      </c>
      <c r="N29" s="4">
        <v>1400</v>
      </c>
      <c r="O29" s="4">
        <v>1.8627172400000001</v>
      </c>
      <c r="P29" s="4">
        <v>0.39302882</v>
      </c>
      <c r="Q29" s="4">
        <v>0.55778174999999997</v>
      </c>
      <c r="R29" s="4">
        <v>0.82478792000000001</v>
      </c>
      <c r="S29" s="4">
        <v>0.91895919000000004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AE45-D0AD-5F4D-A344-20B57310ACEA}">
  <dimension ref="A1:AE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:XFD32"/>
    </sheetView>
  </sheetViews>
  <sheetFormatPr baseColWidth="10" defaultRowHeight="16" x14ac:dyDescent="0.2"/>
  <cols>
    <col min="1" max="1" width="24.33203125" style="1" bestFit="1" customWidth="1"/>
    <col min="2" max="11" width="9.33203125" style="1" bestFit="1" customWidth="1"/>
    <col min="12" max="12" width="8.6640625" style="1" bestFit="1" customWidth="1"/>
    <col min="13" max="28" width="9.33203125" style="1" bestFit="1" customWidth="1"/>
    <col min="29" max="29" width="8.6640625" style="1" bestFit="1" customWidth="1"/>
    <col min="30" max="31" width="9.33203125" style="1" bestFit="1" customWidth="1"/>
    <col min="32" max="16384" width="10.83203125" style="1"/>
  </cols>
  <sheetData>
    <row r="1" spans="1:3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52</v>
      </c>
      <c r="AE1" s="1" t="s">
        <v>61</v>
      </c>
    </row>
    <row r="2" spans="1:31" x14ac:dyDescent="0.2">
      <c r="A2" s="1" t="s">
        <v>2</v>
      </c>
      <c r="B2" s="2">
        <v>113.13013914</v>
      </c>
      <c r="C2" s="2">
        <v>123.39802444</v>
      </c>
      <c r="D2" s="2">
        <v>106.82063113</v>
      </c>
      <c r="E2" s="2">
        <v>114.29468738</v>
      </c>
      <c r="F2" s="2">
        <v>104.82450540000001</v>
      </c>
      <c r="G2" s="2">
        <v>106.42087608999999</v>
      </c>
      <c r="H2" s="2">
        <v>98.221329319999995</v>
      </c>
      <c r="I2" s="2">
        <v>102.01340515</v>
      </c>
      <c r="J2" s="2">
        <v>140.23984511</v>
      </c>
      <c r="K2" s="2">
        <v>149.76661891000001</v>
      </c>
      <c r="L2" s="2">
        <v>70.755111670000005</v>
      </c>
      <c r="M2" s="2">
        <v>89.734240040000003</v>
      </c>
      <c r="N2" s="2">
        <v>116.48589622</v>
      </c>
      <c r="O2" s="2">
        <v>124.42548035999999</v>
      </c>
      <c r="P2" s="2">
        <v>83.263464679999998</v>
      </c>
      <c r="Q2" s="2">
        <v>78.179399950000004</v>
      </c>
      <c r="R2" s="2">
        <v>146.37843584000001</v>
      </c>
      <c r="S2" s="2">
        <v>127.50983393</v>
      </c>
      <c r="T2" s="2">
        <v>134.58416349000001</v>
      </c>
      <c r="U2" s="2">
        <v>122.87979395000001</v>
      </c>
      <c r="V2" s="4">
        <v>111.16041165</v>
      </c>
      <c r="W2" s="4">
        <v>125.35543445</v>
      </c>
      <c r="X2" s="4">
        <v>113.00383135</v>
      </c>
      <c r="Y2" s="4">
        <v>128.87874413</v>
      </c>
      <c r="Z2" s="4">
        <v>147.67900653999999</v>
      </c>
      <c r="AA2" s="4">
        <v>142.35000438</v>
      </c>
      <c r="AB2" s="4">
        <v>91.200086040000002</v>
      </c>
      <c r="AC2" s="4">
        <v>87.187331290000003</v>
      </c>
      <c r="AD2" s="4">
        <v>94.735106490000007</v>
      </c>
      <c r="AE2" s="4">
        <v>99.083683429999994</v>
      </c>
    </row>
    <row r="3" spans="1:31" x14ac:dyDescent="0.2">
      <c r="A3" s="1" t="s">
        <v>3</v>
      </c>
      <c r="B3" s="2">
        <v>15.08232909</v>
      </c>
      <c r="C3" s="2">
        <v>16.451227129999999</v>
      </c>
      <c r="D3" s="2">
        <v>14.21272997</v>
      </c>
      <c r="E3" s="2">
        <v>15.2071703</v>
      </c>
      <c r="F3" s="2">
        <v>13.94714087</v>
      </c>
      <c r="G3" s="2">
        <v>14.15954165</v>
      </c>
      <c r="H3" s="2">
        <v>13.06857314</v>
      </c>
      <c r="I3" s="2">
        <v>13.573117529999999</v>
      </c>
      <c r="J3" s="2">
        <v>18.65923304</v>
      </c>
      <c r="K3" s="2">
        <v>19.926792150000001</v>
      </c>
      <c r="L3" s="2">
        <v>9.4141298899999999</v>
      </c>
      <c r="M3" s="2">
        <v>11.93934645</v>
      </c>
      <c r="N3" s="2">
        <v>15.49871566</v>
      </c>
      <c r="O3" s="2">
        <v>16.55509554</v>
      </c>
      <c r="P3" s="2">
        <v>11.07839495</v>
      </c>
      <c r="Q3" s="2">
        <v>10.401948470000001</v>
      </c>
      <c r="R3" s="2">
        <v>19.47598662</v>
      </c>
      <c r="S3" s="2">
        <v>16.965475860000002</v>
      </c>
      <c r="T3" s="2">
        <v>17.906731629999999</v>
      </c>
      <c r="U3" s="2">
        <v>16.349438419999998</v>
      </c>
      <c r="V3" s="4">
        <v>14.79014772</v>
      </c>
      <c r="W3" s="4">
        <v>16.678828060000001</v>
      </c>
      <c r="X3" s="4">
        <v>15.03541894</v>
      </c>
      <c r="Y3" s="4">
        <v>17.147612500000001</v>
      </c>
      <c r="Z3" s="4">
        <v>19.649030530000001</v>
      </c>
      <c r="AA3" s="4">
        <v>18.93999457</v>
      </c>
      <c r="AB3" s="4">
        <v>12.13438062</v>
      </c>
      <c r="AC3" s="4">
        <v>11.6004744</v>
      </c>
      <c r="AD3" s="4">
        <v>12.6047232</v>
      </c>
      <c r="AE3" s="4">
        <v>13.183311339999999</v>
      </c>
    </row>
    <row r="4" spans="1:31" x14ac:dyDescent="0.2">
      <c r="A4" s="1" t="s">
        <v>4</v>
      </c>
      <c r="B4" s="2">
        <v>2275.7672115</v>
      </c>
      <c r="C4" s="2">
        <v>2390.6683561200002</v>
      </c>
      <c r="D4" s="2">
        <v>1944.4430871300001</v>
      </c>
      <c r="E4" s="2">
        <v>1916.2699495300001</v>
      </c>
      <c r="F4" s="2">
        <v>1816.8968422999999</v>
      </c>
      <c r="G4" s="2">
        <v>1858.70074527</v>
      </c>
      <c r="H4" s="2">
        <v>1832.0114039800001</v>
      </c>
      <c r="I4" s="2">
        <v>1761.94747538</v>
      </c>
      <c r="J4" s="2">
        <v>2365.4696529600001</v>
      </c>
      <c r="K4" s="2">
        <v>2482.6560669800001</v>
      </c>
      <c r="L4" s="2">
        <v>1262.5472083699999</v>
      </c>
      <c r="M4" s="2">
        <v>1499.66092374</v>
      </c>
      <c r="N4" s="2">
        <v>2231.9128046800001</v>
      </c>
      <c r="O4" s="2">
        <v>2021.85115318</v>
      </c>
      <c r="P4" s="2">
        <v>1907.8816768300001</v>
      </c>
      <c r="Q4" s="2">
        <v>1622.0680781399999</v>
      </c>
      <c r="R4" s="2">
        <v>1966.6664565200001</v>
      </c>
      <c r="S4" s="2">
        <v>1985.20018129</v>
      </c>
      <c r="T4" s="2">
        <v>2426.0556500299999</v>
      </c>
      <c r="U4" s="2">
        <v>1920.02266416</v>
      </c>
      <c r="V4" s="4">
        <v>1964.3640903099999</v>
      </c>
      <c r="W4" s="4">
        <v>2119.9972723000001</v>
      </c>
      <c r="X4" s="4">
        <v>2180.5953942599999</v>
      </c>
      <c r="Y4" s="4">
        <v>2255.74986537</v>
      </c>
      <c r="Z4" s="4">
        <v>2507.8790920199999</v>
      </c>
      <c r="AA4" s="4">
        <v>2344.7777997500002</v>
      </c>
      <c r="AB4" s="4">
        <v>1718.52246079</v>
      </c>
      <c r="AC4" s="4">
        <v>1283.4075025699999</v>
      </c>
      <c r="AD4" s="4">
        <v>1576.6416075699999</v>
      </c>
      <c r="AE4" s="4">
        <v>1581.62287427</v>
      </c>
    </row>
    <row r="5" spans="1:31" x14ac:dyDescent="0.2">
      <c r="A5" s="1" t="s">
        <v>5</v>
      </c>
      <c r="B5" s="2">
        <v>72.788840120000003</v>
      </c>
      <c r="C5" s="2">
        <v>74.140540740000006</v>
      </c>
      <c r="D5" s="2">
        <v>72.651078159999997</v>
      </c>
      <c r="E5" s="2">
        <v>70.249000370000005</v>
      </c>
      <c r="F5" s="2">
        <v>63.906467999999997</v>
      </c>
      <c r="G5" s="2">
        <v>67.453695260000003</v>
      </c>
      <c r="H5" s="2">
        <v>70.803292260000006</v>
      </c>
      <c r="I5" s="2">
        <v>65.371671500000005</v>
      </c>
      <c r="J5" s="2">
        <v>94.683147880000007</v>
      </c>
      <c r="K5" s="2">
        <v>92.723845170000004</v>
      </c>
      <c r="L5" s="2">
        <v>54.996255699999999</v>
      </c>
      <c r="M5" s="2">
        <v>62.409578699999997</v>
      </c>
      <c r="N5" s="2">
        <v>81.633685900000003</v>
      </c>
      <c r="O5" s="2">
        <v>82.372472090000002</v>
      </c>
      <c r="P5" s="2">
        <v>59.197597719999997</v>
      </c>
      <c r="Q5" s="2">
        <v>47.708802660000003</v>
      </c>
      <c r="R5" s="2">
        <v>123.71237308000001</v>
      </c>
      <c r="S5" s="2">
        <v>82.482665370000007</v>
      </c>
      <c r="T5" s="2">
        <v>94.272525939999994</v>
      </c>
      <c r="U5" s="2">
        <v>81.109998919999995</v>
      </c>
      <c r="V5" s="4">
        <v>74.410066080000007</v>
      </c>
      <c r="W5" s="4">
        <v>84.573338620000001</v>
      </c>
      <c r="X5" s="4">
        <v>73.092557510000006</v>
      </c>
      <c r="Y5" s="4">
        <v>76.027066090000005</v>
      </c>
      <c r="Z5" s="4">
        <v>92.618689540000005</v>
      </c>
      <c r="AA5" s="4">
        <v>94.667739960000006</v>
      </c>
      <c r="AB5" s="4">
        <v>61.807632509999998</v>
      </c>
      <c r="AC5" s="4">
        <v>63.762543090000001</v>
      </c>
      <c r="AD5" s="4">
        <v>48.671168799999997</v>
      </c>
      <c r="AE5" s="4">
        <v>66.870197579999996</v>
      </c>
    </row>
    <row r="6" spans="1:31" x14ac:dyDescent="0.2">
      <c r="A6" s="1" t="s">
        <v>6</v>
      </c>
      <c r="B6" s="2">
        <v>20.116365349999999</v>
      </c>
      <c r="C6" s="2">
        <v>19.373635570000001</v>
      </c>
      <c r="D6" s="2">
        <v>18.202879599999999</v>
      </c>
      <c r="E6" s="2">
        <v>16.766045680000001</v>
      </c>
      <c r="F6" s="2">
        <v>17.332749010000001</v>
      </c>
      <c r="G6" s="2">
        <v>17.46556515</v>
      </c>
      <c r="H6" s="2">
        <v>18.65186937</v>
      </c>
      <c r="I6" s="2">
        <v>17.271724949999999</v>
      </c>
      <c r="J6" s="2">
        <v>16.86731507</v>
      </c>
      <c r="K6" s="2">
        <v>16.576831909999999</v>
      </c>
      <c r="L6" s="2">
        <v>17.84390101</v>
      </c>
      <c r="M6" s="2">
        <v>16.712248559999999</v>
      </c>
      <c r="N6" s="2">
        <v>19.160369429999999</v>
      </c>
      <c r="O6" s="2">
        <v>16.249494460000001</v>
      </c>
      <c r="P6" s="2">
        <v>22.913791589999999</v>
      </c>
      <c r="Q6" s="2">
        <v>20.748024149999999</v>
      </c>
      <c r="R6" s="2">
        <v>13.435493040000001</v>
      </c>
      <c r="S6" s="2">
        <v>15.56899668</v>
      </c>
      <c r="T6" s="2">
        <v>18.026308499999999</v>
      </c>
      <c r="U6" s="2">
        <v>15.625210640000001</v>
      </c>
      <c r="V6" s="4">
        <v>17.67143591</v>
      </c>
      <c r="W6" s="4">
        <v>16.911889630000001</v>
      </c>
      <c r="X6" s="4">
        <v>19.296650110000002</v>
      </c>
      <c r="Y6" s="4">
        <v>17.50288522</v>
      </c>
      <c r="Z6" s="4">
        <v>16.981960749999999</v>
      </c>
      <c r="AA6" s="4">
        <v>16.471919410000002</v>
      </c>
      <c r="AB6" s="4">
        <v>18.843430260000002</v>
      </c>
      <c r="AC6" s="4">
        <v>14.72011453</v>
      </c>
      <c r="AD6" s="4">
        <v>16.642632979999998</v>
      </c>
      <c r="AE6" s="4">
        <v>15.96249574</v>
      </c>
    </row>
    <row r="7" spans="1:31" x14ac:dyDescent="0.2">
      <c r="A7" s="1" t="s">
        <v>7</v>
      </c>
      <c r="B7" s="2">
        <v>3.0340164199999999</v>
      </c>
      <c r="C7" s="2">
        <v>3.1872007899999999</v>
      </c>
      <c r="D7" s="2">
        <v>2.5871261200000002</v>
      </c>
      <c r="E7" s="2">
        <v>2.54964112</v>
      </c>
      <c r="F7" s="2">
        <v>2.4174229199999999</v>
      </c>
      <c r="G7" s="2">
        <v>2.47304397</v>
      </c>
      <c r="H7" s="2">
        <v>2.4375331899999999</v>
      </c>
      <c r="I7" s="2">
        <v>2.3443115300000001</v>
      </c>
      <c r="J7" s="2">
        <v>3.1473116299999999</v>
      </c>
      <c r="K7" s="2">
        <v>3.3032308399999999</v>
      </c>
      <c r="L7" s="2">
        <v>1.6798480200000001</v>
      </c>
      <c r="M7" s="2">
        <v>1.9953332500000001</v>
      </c>
      <c r="N7" s="2">
        <v>2.9696111799999998</v>
      </c>
      <c r="O7" s="2">
        <v>2.6901193299999999</v>
      </c>
      <c r="P7" s="2">
        <v>2.5384803300000001</v>
      </c>
      <c r="Q7" s="2">
        <v>2.1581987800000002</v>
      </c>
      <c r="R7" s="2">
        <v>2.6166948300000001</v>
      </c>
      <c r="S7" s="2">
        <v>2.6413543700000002</v>
      </c>
      <c r="T7" s="2">
        <v>3.2279226900000002</v>
      </c>
      <c r="U7" s="2">
        <v>2.5546341899999998</v>
      </c>
      <c r="V7" s="4">
        <v>2.61363148</v>
      </c>
      <c r="W7" s="4">
        <v>2.8207049899999999</v>
      </c>
      <c r="X7" s="4">
        <v>2.9013321900000002</v>
      </c>
      <c r="Y7" s="4">
        <v>3.0013269299999998</v>
      </c>
      <c r="Z7" s="4">
        <v>3.3367906500000002</v>
      </c>
      <c r="AA7" s="4">
        <v>3.1197806400000001</v>
      </c>
      <c r="AB7" s="4">
        <v>2.2865335500000001</v>
      </c>
      <c r="AC7" s="4">
        <v>1.7076031199999999</v>
      </c>
      <c r="AD7" s="4">
        <v>2.09775782</v>
      </c>
      <c r="AE7" s="4">
        <v>2.1043855100000002</v>
      </c>
    </row>
    <row r="8" spans="1:31" x14ac:dyDescent="0.2">
      <c r="A8" s="1" t="s">
        <v>8</v>
      </c>
      <c r="B8" s="2">
        <v>3.1396566400000001</v>
      </c>
      <c r="C8" s="2">
        <v>4.4529738700000001</v>
      </c>
      <c r="D8" s="2">
        <v>1.50826386</v>
      </c>
      <c r="E8" s="2">
        <v>2.99763381</v>
      </c>
      <c r="F8" s="2">
        <v>3.7381475100000001</v>
      </c>
      <c r="G8" s="2">
        <v>1.9780164</v>
      </c>
      <c r="H8" s="2">
        <v>1.7870107099999999</v>
      </c>
      <c r="I8" s="2">
        <v>3.55517949</v>
      </c>
      <c r="J8" s="2">
        <v>1.0527430799999999</v>
      </c>
      <c r="K8" s="2">
        <v>2.3130638499999998</v>
      </c>
      <c r="L8" s="2">
        <v>4.8820351999999998</v>
      </c>
      <c r="M8" s="2">
        <v>5.3136264500000001</v>
      </c>
      <c r="N8" s="2">
        <v>1.49267858</v>
      </c>
      <c r="O8" s="2">
        <v>2.67965835</v>
      </c>
      <c r="P8" s="2">
        <v>2.5142161500000002</v>
      </c>
      <c r="Q8" s="2">
        <v>5.47469553</v>
      </c>
      <c r="R8" s="2">
        <v>1.2235529199999999</v>
      </c>
      <c r="S8" s="2">
        <v>3.0584950000000002</v>
      </c>
      <c r="T8" s="2">
        <v>1.62332744</v>
      </c>
      <c r="U8" s="2">
        <v>3.5075133699999999</v>
      </c>
      <c r="V8" s="4">
        <v>1.5397191400000001</v>
      </c>
      <c r="W8" s="4">
        <v>3.7856531599999999</v>
      </c>
      <c r="X8" s="4">
        <v>1.7559788199999999</v>
      </c>
      <c r="Y8" s="4">
        <v>3.8797594900000001</v>
      </c>
      <c r="Z8" s="4">
        <v>2.1141325399999999</v>
      </c>
      <c r="AA8" s="4">
        <v>3.50627976</v>
      </c>
      <c r="AB8" s="4">
        <v>2.4420131299999999</v>
      </c>
      <c r="AC8" s="4">
        <v>4.0178074400000003</v>
      </c>
      <c r="AD8" s="4">
        <v>2.30500039</v>
      </c>
      <c r="AE8" s="4">
        <v>3.9618806900000001</v>
      </c>
    </row>
    <row r="9" spans="1:31" x14ac:dyDescent="0.2">
      <c r="A9" s="1" t="s">
        <v>37</v>
      </c>
      <c r="B9" s="2">
        <v>7.5450197899999996</v>
      </c>
      <c r="C9" s="2">
        <v>7.1071400699999998</v>
      </c>
      <c r="D9" s="2">
        <v>7.7942465600000004</v>
      </c>
      <c r="E9" s="2">
        <v>7.4154158499999996</v>
      </c>
      <c r="F9" s="2">
        <v>7.6568050599999999</v>
      </c>
      <c r="G9" s="2">
        <v>7.7652458800000002</v>
      </c>
      <c r="H9" s="2">
        <v>7.4188193699999996</v>
      </c>
      <c r="I9" s="2">
        <v>7.4097993400000002</v>
      </c>
      <c r="J9" s="2">
        <v>7.4789715000000001</v>
      </c>
      <c r="K9" s="2">
        <v>7.4709965199999999</v>
      </c>
      <c r="L9" s="2">
        <v>8.0239718999999994</v>
      </c>
      <c r="M9" s="2">
        <v>7.5130969900000002</v>
      </c>
      <c r="N9" s="2">
        <v>7.6621026199999998</v>
      </c>
      <c r="O9" s="2">
        <v>7.4723612499999996</v>
      </c>
      <c r="P9" s="2">
        <v>7.5712618000000003</v>
      </c>
      <c r="Q9" s="2">
        <v>7.4262897900000002</v>
      </c>
      <c r="R9" s="2">
        <v>7.65427211</v>
      </c>
      <c r="S9" s="2">
        <v>7.42634887</v>
      </c>
      <c r="T9" s="2">
        <v>7.5628083500000001</v>
      </c>
      <c r="U9" s="2">
        <v>7.3798207800000002</v>
      </c>
      <c r="V9" s="4">
        <v>7.2023291199999999</v>
      </c>
      <c r="W9" s="4">
        <v>7.8296506299999997</v>
      </c>
      <c r="X9" s="4">
        <v>7.7255706200000001</v>
      </c>
      <c r="Y9" s="4">
        <v>7.52535664</v>
      </c>
      <c r="Z9" s="4">
        <v>7.4740766699999996</v>
      </c>
      <c r="AA9" s="4">
        <v>7.4263284299999999</v>
      </c>
      <c r="AB9" s="4">
        <v>7.5323471</v>
      </c>
      <c r="AC9" s="4">
        <v>7.6427577800000002</v>
      </c>
      <c r="AD9" s="4">
        <v>7.4009703</v>
      </c>
      <c r="AE9" s="4">
        <v>7.4042796299999996</v>
      </c>
    </row>
    <row r="10" spans="1:31" x14ac:dyDescent="0.2">
      <c r="A10" s="1" t="s">
        <v>38</v>
      </c>
      <c r="B10" s="2">
        <v>2.3489658200000001</v>
      </c>
      <c r="C10" s="2">
        <v>2.44513808</v>
      </c>
      <c r="D10" s="2">
        <v>2.4082876</v>
      </c>
      <c r="E10" s="2">
        <v>2.5331400199999998</v>
      </c>
      <c r="F10" s="2">
        <v>2.5217958999999999</v>
      </c>
      <c r="G10" s="2">
        <v>2.36520712</v>
      </c>
      <c r="H10" s="2">
        <v>2.4808811099999999</v>
      </c>
      <c r="I10" s="2">
        <v>2.4355152200000001</v>
      </c>
      <c r="J10" s="2">
        <v>2.4108545499999998</v>
      </c>
      <c r="K10" s="2">
        <v>2.51895026</v>
      </c>
      <c r="L10" s="2">
        <v>2.3330395799999999</v>
      </c>
      <c r="M10" s="2">
        <v>2.4336817100000001</v>
      </c>
      <c r="N10" s="2">
        <v>2.2881281100000002</v>
      </c>
      <c r="O10" s="2">
        <v>2.53422188</v>
      </c>
      <c r="P10" s="2">
        <v>2.4269927500000001</v>
      </c>
      <c r="Q10" s="2">
        <v>2.4088470700000002</v>
      </c>
      <c r="R10" s="2">
        <v>2.2275377600000001</v>
      </c>
      <c r="S10" s="2">
        <v>2.4890117100000002</v>
      </c>
      <c r="T10" s="2">
        <v>2.3729609699999998</v>
      </c>
      <c r="U10" s="2">
        <v>2.3781381399999999</v>
      </c>
      <c r="V10" s="4">
        <v>2.4082784300000002</v>
      </c>
      <c r="W10" s="4">
        <v>2.3955628500000001</v>
      </c>
      <c r="X10" s="4">
        <v>2.40818903</v>
      </c>
      <c r="Y10" s="4">
        <v>2.5077189</v>
      </c>
      <c r="Z10" s="4">
        <v>2.3495578099999999</v>
      </c>
      <c r="AA10" s="4">
        <v>2.4980929600000001</v>
      </c>
      <c r="AB10" s="4">
        <v>2.3910979000000001</v>
      </c>
      <c r="AC10" s="4">
        <v>2.4903226300000001</v>
      </c>
      <c r="AD10" s="4">
        <v>2.4170967999999999</v>
      </c>
      <c r="AE10" s="4">
        <v>2.3853527200000002</v>
      </c>
    </row>
    <row r="11" spans="1:31" x14ac:dyDescent="0.2">
      <c r="A11" s="1" t="s">
        <v>39</v>
      </c>
      <c r="B11" s="2">
        <v>14.00763603</v>
      </c>
      <c r="C11" s="2">
        <v>13.905774429999999</v>
      </c>
      <c r="D11" s="2">
        <v>18.871969539999998</v>
      </c>
      <c r="E11" s="2">
        <v>18.881424039999999</v>
      </c>
      <c r="F11" s="2">
        <v>14.839848740000001</v>
      </c>
      <c r="G11" s="2">
        <v>15.01869875</v>
      </c>
      <c r="H11" s="2">
        <v>16.95069646</v>
      </c>
      <c r="I11" s="2">
        <v>16.904261680000001</v>
      </c>
      <c r="J11" s="2">
        <v>18.10946143</v>
      </c>
      <c r="K11" s="2">
        <v>18.083804220000001</v>
      </c>
      <c r="L11" s="2">
        <v>14.417164919999999</v>
      </c>
      <c r="M11" s="2">
        <v>14.61157242</v>
      </c>
      <c r="N11" s="2">
        <v>14.69926918</v>
      </c>
      <c r="O11" s="2">
        <v>14.749325689999999</v>
      </c>
      <c r="P11" s="2">
        <v>15.983147430000001</v>
      </c>
      <c r="Q11" s="2">
        <v>15.69296894</v>
      </c>
      <c r="R11" s="2">
        <v>16.499686050000001</v>
      </c>
      <c r="S11" s="2">
        <v>15.979556710000001</v>
      </c>
      <c r="T11" s="2">
        <v>16.568938360000001</v>
      </c>
      <c r="U11" s="2">
        <v>16.246698420000001</v>
      </c>
      <c r="V11" s="4">
        <v>26.775861720000002</v>
      </c>
      <c r="W11" s="4">
        <v>26.676987629999999</v>
      </c>
      <c r="X11" s="4">
        <v>26.91516339</v>
      </c>
      <c r="Y11" s="4">
        <v>27.16057631</v>
      </c>
      <c r="Z11" s="4">
        <v>28.076452920000001</v>
      </c>
      <c r="AA11" s="4">
        <v>28.355070269999999</v>
      </c>
      <c r="AB11" s="4">
        <v>29.05140346</v>
      </c>
      <c r="AC11" s="4">
        <v>29.13918765</v>
      </c>
      <c r="AD11" s="4">
        <v>32.767406979999997</v>
      </c>
      <c r="AE11" s="4">
        <v>32.906374159999999</v>
      </c>
    </row>
    <row r="12" spans="1:31" x14ac:dyDescent="0.2">
      <c r="A12" s="1" t="s">
        <v>9</v>
      </c>
      <c r="B12" s="2">
        <v>0.93644848000000003</v>
      </c>
      <c r="C12" s="2">
        <v>1.3790825799999999</v>
      </c>
      <c r="D12" s="2">
        <v>0.49715118000000003</v>
      </c>
      <c r="E12" s="2">
        <v>1.07275163</v>
      </c>
      <c r="F12" s="2">
        <v>1.29401776</v>
      </c>
      <c r="G12" s="2">
        <v>0.67951413999999999</v>
      </c>
      <c r="H12" s="2">
        <v>0.57485198999999998</v>
      </c>
      <c r="I12" s="2">
        <v>1.2350287499999999</v>
      </c>
      <c r="J12" s="2">
        <v>0.37447919000000002</v>
      </c>
      <c r="K12" s="2">
        <v>0.83721564999999998</v>
      </c>
      <c r="L12" s="2">
        <v>1.6415811300000001</v>
      </c>
      <c r="M12" s="2">
        <v>1.90768816</v>
      </c>
      <c r="N12" s="2">
        <v>0.46742686999999999</v>
      </c>
      <c r="O12" s="2">
        <v>0.98944310000000002</v>
      </c>
      <c r="P12" s="2">
        <v>0.65835010000000005</v>
      </c>
      <c r="Q12" s="2">
        <v>1.5831952499999999</v>
      </c>
      <c r="R12" s="2">
        <v>0.54641220999999995</v>
      </c>
      <c r="S12" s="2">
        <v>1.1786867400000001</v>
      </c>
      <c r="T12" s="2">
        <v>0.54031943000000004</v>
      </c>
      <c r="U12" s="2">
        <v>1.3468669799999999</v>
      </c>
      <c r="V12" s="4">
        <v>0.52278234999999995</v>
      </c>
      <c r="W12" s="4">
        <v>1.34307398</v>
      </c>
      <c r="X12" s="4">
        <v>0.54599492000000005</v>
      </c>
      <c r="Y12" s="4">
        <v>1.32998398</v>
      </c>
      <c r="Z12" s="4">
        <v>0.74695705000000001</v>
      </c>
      <c r="AA12" s="4">
        <v>1.2771844000000001</v>
      </c>
      <c r="AB12" s="4">
        <v>0.77756961000000002</v>
      </c>
      <c r="AC12" s="4">
        <v>1.63768051</v>
      </c>
      <c r="AD12" s="4">
        <v>0.83099845999999999</v>
      </c>
      <c r="AE12" s="4">
        <v>1.48919596</v>
      </c>
    </row>
    <row r="13" spans="1:31" x14ac:dyDescent="0.2">
      <c r="A13" s="1" t="s">
        <v>10</v>
      </c>
      <c r="B13" s="2">
        <v>0.15422674</v>
      </c>
      <c r="C13" s="2">
        <v>0.17674321000000001</v>
      </c>
      <c r="D13" s="2">
        <v>0.16709631</v>
      </c>
      <c r="E13" s="2">
        <v>0.1997352</v>
      </c>
      <c r="F13" s="2">
        <v>0.1938636</v>
      </c>
      <c r="G13" s="2">
        <v>0.18481658000000001</v>
      </c>
      <c r="H13" s="2">
        <v>0.15555008000000001</v>
      </c>
      <c r="I13" s="2">
        <v>0.18990999</v>
      </c>
      <c r="J13" s="2">
        <v>0.17608588</v>
      </c>
      <c r="K13" s="2">
        <v>0.19233074999999999</v>
      </c>
      <c r="L13" s="2">
        <v>0.20432792</v>
      </c>
      <c r="M13" s="2">
        <v>0.22138403000000001</v>
      </c>
      <c r="N13" s="2">
        <v>0.15666579</v>
      </c>
      <c r="O13" s="2">
        <v>0.20081236999999999</v>
      </c>
      <c r="P13" s="2">
        <v>0.12932378999999999</v>
      </c>
      <c r="Q13" s="2">
        <v>0.16709062</v>
      </c>
      <c r="R13" s="2">
        <v>0.24760763999999999</v>
      </c>
      <c r="S13" s="2">
        <v>0.21414056000000001</v>
      </c>
      <c r="T13" s="2">
        <v>0.16882593000000001</v>
      </c>
      <c r="U13" s="2">
        <v>0.21737244999999999</v>
      </c>
      <c r="V13" s="4">
        <v>0.1721683</v>
      </c>
      <c r="W13" s="4">
        <v>0.20440353999999999</v>
      </c>
      <c r="X13" s="4">
        <v>0.15010877</v>
      </c>
      <c r="Y13" s="4">
        <v>0.19162925</v>
      </c>
      <c r="Z13" s="4">
        <v>0.18264225000000001</v>
      </c>
      <c r="AA13" s="4">
        <v>0.20882133</v>
      </c>
      <c r="AB13" s="4">
        <v>0.16433972999999999</v>
      </c>
      <c r="AC13" s="4">
        <v>0.24358916999999999</v>
      </c>
      <c r="AD13" s="4">
        <v>0.20051047999999999</v>
      </c>
      <c r="AE13" s="4">
        <v>0.22464113999999999</v>
      </c>
    </row>
    <row r="14" spans="1:31" x14ac:dyDescent="0.2">
      <c r="A14" s="1" t="s">
        <v>11</v>
      </c>
      <c r="B14" s="2">
        <v>0.97793220000000003</v>
      </c>
      <c r="C14" s="2">
        <v>0.93079825999999999</v>
      </c>
      <c r="D14" s="2">
        <v>0.85057115999999999</v>
      </c>
      <c r="E14" s="2">
        <v>0.76136656000000003</v>
      </c>
      <c r="F14" s="2">
        <v>0.71943062999999996</v>
      </c>
      <c r="G14" s="2">
        <v>0.76614022999999998</v>
      </c>
      <c r="H14" s="2">
        <v>0.84015211000000001</v>
      </c>
      <c r="I14" s="2">
        <v>0.71471317999999995</v>
      </c>
      <c r="J14" s="2">
        <v>1.05966662</v>
      </c>
      <c r="K14" s="2">
        <v>1.0360689700000001</v>
      </c>
      <c r="L14" s="2">
        <v>0.46073635000000002</v>
      </c>
      <c r="M14" s="2">
        <v>0.53930478000000004</v>
      </c>
      <c r="N14" s="2">
        <v>0.98928525</v>
      </c>
      <c r="O14" s="2">
        <v>0.82440616</v>
      </c>
      <c r="P14" s="2">
        <v>0.85664013000000006</v>
      </c>
      <c r="Q14" s="2">
        <v>0.62253334999999999</v>
      </c>
      <c r="R14" s="2">
        <v>0.78656647000000002</v>
      </c>
      <c r="S14" s="2">
        <v>0.79225886999999995</v>
      </c>
      <c r="T14" s="2">
        <v>1.0606623799999999</v>
      </c>
      <c r="U14" s="2">
        <v>0.75213938999999996</v>
      </c>
      <c r="V14" s="4">
        <v>0.85905176000000005</v>
      </c>
      <c r="W14" s="4">
        <v>0.81597547999999998</v>
      </c>
      <c r="X14" s="4">
        <v>1.00163494</v>
      </c>
      <c r="Y14" s="4">
        <v>0.89483274000000002</v>
      </c>
      <c r="Z14" s="4">
        <v>1.0758206299999999</v>
      </c>
      <c r="AA14" s="4">
        <v>0.90699521000000005</v>
      </c>
      <c r="AB14" s="4">
        <v>0.73837171000000001</v>
      </c>
      <c r="AC14" s="4">
        <v>0.47623111000000001</v>
      </c>
      <c r="AD14" s="4">
        <v>0.62863164999999999</v>
      </c>
      <c r="AE14" s="4">
        <v>0.58686094</v>
      </c>
    </row>
    <row r="15" spans="1:31" x14ac:dyDescent="0.2">
      <c r="A15" s="1" t="s">
        <v>12</v>
      </c>
      <c r="B15" s="2">
        <v>0.85431615000000005</v>
      </c>
      <c r="C15" s="2">
        <v>0.80052734999999997</v>
      </c>
      <c r="D15" s="2">
        <v>1.0933781499999999</v>
      </c>
      <c r="E15" s="2">
        <v>0.96330214999999997</v>
      </c>
      <c r="F15" s="2">
        <v>0.99811868000000004</v>
      </c>
      <c r="G15" s="2">
        <v>1.09533342</v>
      </c>
      <c r="H15" s="2">
        <v>1.11047498</v>
      </c>
      <c r="I15" s="2">
        <v>1.0306846300000001</v>
      </c>
      <c r="J15" s="2">
        <v>0.91080899999999998</v>
      </c>
      <c r="K15" s="2">
        <v>0.79118166999999995</v>
      </c>
      <c r="L15" s="2">
        <v>1.18958202</v>
      </c>
      <c r="M15" s="2">
        <v>1.01730235</v>
      </c>
      <c r="N15" s="2">
        <v>0.95851032000000003</v>
      </c>
      <c r="O15" s="2">
        <v>0.96777471999999998</v>
      </c>
      <c r="P15" s="2">
        <v>1.04601743</v>
      </c>
      <c r="Q15" s="2">
        <v>1.0510394700000001</v>
      </c>
      <c r="R15" s="2">
        <v>1.10946005</v>
      </c>
      <c r="S15" s="2">
        <v>0.92288773999999996</v>
      </c>
      <c r="T15" s="2">
        <v>0.84522317999999996</v>
      </c>
      <c r="U15" s="2">
        <v>1.00265096</v>
      </c>
      <c r="V15" s="4">
        <v>1.0630219599999999</v>
      </c>
      <c r="W15" s="4">
        <v>0.86844452000000005</v>
      </c>
      <c r="X15" s="4">
        <v>0.94860374999999997</v>
      </c>
      <c r="Y15" s="4">
        <v>0.80366976000000001</v>
      </c>
      <c r="Z15" s="4">
        <v>0.78192569999999995</v>
      </c>
      <c r="AA15" s="4">
        <v>0.80361017000000001</v>
      </c>
      <c r="AB15" s="4">
        <v>1.11979165</v>
      </c>
      <c r="AC15" s="4">
        <v>1.26851829</v>
      </c>
      <c r="AD15" s="4">
        <v>1.1808191100000001</v>
      </c>
      <c r="AE15" s="4">
        <v>1.07782209</v>
      </c>
    </row>
    <row r="16" spans="1:31" x14ac:dyDescent="0.2">
      <c r="A16" s="1" t="s">
        <v>40</v>
      </c>
      <c r="B16" s="2">
        <v>7</v>
      </c>
      <c r="C16" s="2">
        <v>27</v>
      </c>
      <c r="D16" s="2">
        <v>9</v>
      </c>
      <c r="E16" s="2">
        <v>7</v>
      </c>
      <c r="F16" s="2">
        <v>35</v>
      </c>
      <c r="G16" s="2">
        <v>16</v>
      </c>
      <c r="H16" s="2">
        <v>5</v>
      </c>
      <c r="I16" s="2">
        <v>9</v>
      </c>
      <c r="J16" s="2">
        <v>4</v>
      </c>
      <c r="K16" s="2">
        <v>2</v>
      </c>
      <c r="L16" s="2">
        <v>43</v>
      </c>
      <c r="M16" s="2">
        <v>53</v>
      </c>
      <c r="N16" s="2">
        <v>13</v>
      </c>
      <c r="O16" s="2">
        <v>11</v>
      </c>
      <c r="P16" s="2">
        <v>4</v>
      </c>
      <c r="Q16" s="2">
        <v>16</v>
      </c>
      <c r="R16" s="2">
        <v>5</v>
      </c>
      <c r="S16" s="2">
        <v>11</v>
      </c>
      <c r="T16" s="2">
        <v>8</v>
      </c>
      <c r="U16" s="2">
        <v>5</v>
      </c>
      <c r="V16" s="4">
        <v>3</v>
      </c>
      <c r="W16" s="4">
        <v>10</v>
      </c>
      <c r="X16" s="4">
        <v>3</v>
      </c>
      <c r="Y16" s="4">
        <v>8</v>
      </c>
      <c r="Z16" s="4">
        <v>6</v>
      </c>
      <c r="AA16" s="4">
        <v>3</v>
      </c>
      <c r="AB16" s="4">
        <v>3</v>
      </c>
      <c r="AC16" s="4">
        <v>28</v>
      </c>
      <c r="AD16" s="4">
        <v>25</v>
      </c>
      <c r="AE16" s="4">
        <v>17</v>
      </c>
    </row>
    <row r="17" spans="1:31" x14ac:dyDescent="0.2">
      <c r="A17" s="1" t="s">
        <v>41</v>
      </c>
      <c r="B17" s="2">
        <v>0</v>
      </c>
      <c r="C17" s="2">
        <v>0</v>
      </c>
      <c r="D17" s="2">
        <v>3</v>
      </c>
      <c r="E17" s="2">
        <v>6</v>
      </c>
      <c r="F17" s="2">
        <v>1</v>
      </c>
      <c r="G17" s="2">
        <v>0</v>
      </c>
      <c r="H17" s="2">
        <v>1</v>
      </c>
      <c r="I17" s="2">
        <v>1</v>
      </c>
      <c r="J17" s="2">
        <v>0</v>
      </c>
      <c r="K17" s="2">
        <v>3</v>
      </c>
      <c r="L17" s="2">
        <v>2</v>
      </c>
      <c r="M17" s="2">
        <v>2</v>
      </c>
      <c r="N17" s="2">
        <v>1</v>
      </c>
      <c r="O17" s="2">
        <v>0</v>
      </c>
      <c r="P17" s="2">
        <v>0</v>
      </c>
      <c r="Q17" s="2">
        <v>0</v>
      </c>
      <c r="R17" s="2">
        <v>4</v>
      </c>
      <c r="S17" s="2">
        <v>1</v>
      </c>
      <c r="T17" s="2">
        <v>2</v>
      </c>
      <c r="U17" s="2">
        <v>1</v>
      </c>
      <c r="V17" s="4">
        <v>0</v>
      </c>
      <c r="W17" s="4">
        <v>2</v>
      </c>
      <c r="X17" s="4">
        <v>0</v>
      </c>
      <c r="Y17" s="4">
        <v>5</v>
      </c>
      <c r="Z17" s="4">
        <v>0</v>
      </c>
      <c r="AA17" s="4">
        <v>1</v>
      </c>
      <c r="AB17" s="4">
        <v>0</v>
      </c>
      <c r="AC17" s="4">
        <v>3</v>
      </c>
      <c r="AD17" s="4">
        <v>12</v>
      </c>
      <c r="AE17" s="4">
        <v>15</v>
      </c>
    </row>
    <row r="18" spans="1:31" x14ac:dyDescent="0.2">
      <c r="A18" s="1" t="s">
        <v>42</v>
      </c>
      <c r="B18" s="2">
        <v>0</v>
      </c>
      <c r="C18" s="2">
        <v>0</v>
      </c>
      <c r="D18" s="2">
        <v>1.01446E-3</v>
      </c>
      <c r="E18" s="2">
        <v>1.2208800000000001E-2</v>
      </c>
      <c r="F18" s="2">
        <v>1.26282E-3</v>
      </c>
      <c r="G18" s="2">
        <v>0</v>
      </c>
      <c r="H18" s="2">
        <v>1.0268E-4</v>
      </c>
      <c r="I18" s="2">
        <v>7.2309000000000002E-4</v>
      </c>
      <c r="J18" s="2">
        <v>0</v>
      </c>
      <c r="K18" s="2">
        <v>4.2838000000000002E-4</v>
      </c>
      <c r="L18" s="2">
        <v>3.6937999999999999E-4</v>
      </c>
      <c r="M18" s="2">
        <v>1.23281E-3</v>
      </c>
      <c r="N18" s="2">
        <v>2.9169999999999999E-4</v>
      </c>
      <c r="O18" s="2">
        <v>0</v>
      </c>
      <c r="P18" s="2">
        <v>0</v>
      </c>
      <c r="Q18" s="2">
        <v>0</v>
      </c>
      <c r="R18" s="2">
        <v>2.5282999999999998E-3</v>
      </c>
      <c r="S18" s="2">
        <v>2.5670000000000001E-4</v>
      </c>
      <c r="T18" s="2">
        <v>1.3067999999999999E-4</v>
      </c>
      <c r="U18" s="2">
        <v>7.0010000000000002E-5</v>
      </c>
      <c r="V18" s="4">
        <v>0</v>
      </c>
      <c r="W18" s="4">
        <v>2.1869000000000001E-4</v>
      </c>
      <c r="X18" s="4">
        <v>0</v>
      </c>
      <c r="Y18" s="4">
        <v>4.1278299999999999E-3</v>
      </c>
      <c r="Z18" s="4">
        <v>0</v>
      </c>
      <c r="AA18" s="4">
        <v>3.4471000000000003E-4</v>
      </c>
      <c r="AB18" s="4">
        <v>0</v>
      </c>
      <c r="AC18" s="4">
        <v>7.1568999999999995E-4</v>
      </c>
      <c r="AD18" s="4">
        <v>1.7842739999999999E-2</v>
      </c>
      <c r="AE18" s="4">
        <v>2.0742489999999999E-2</v>
      </c>
    </row>
    <row r="19" spans="1:31" x14ac:dyDescent="0.2">
      <c r="A19" s="1" t="s">
        <v>43</v>
      </c>
      <c r="B19" s="2">
        <v>0</v>
      </c>
      <c r="C19" s="2">
        <v>0</v>
      </c>
      <c r="D19" s="2">
        <v>8.4131780000000003E-2</v>
      </c>
      <c r="E19" s="2">
        <v>0.59348113999999996</v>
      </c>
      <c r="F19" s="2">
        <v>8.8577260000000005E-2</v>
      </c>
      <c r="G19" s="2">
        <v>0</v>
      </c>
      <c r="H19" s="2">
        <v>1.2361860000000001E-2</v>
      </c>
      <c r="I19" s="2">
        <v>4.7906799999999999E-2</v>
      </c>
      <c r="J19" s="2">
        <v>0</v>
      </c>
      <c r="K19" s="2">
        <v>5.1057140000000001E-2</v>
      </c>
      <c r="L19" s="2">
        <v>3.771886E-2</v>
      </c>
      <c r="M19" s="2">
        <v>0.10224131</v>
      </c>
      <c r="N19" s="2">
        <v>2.5551959999999999E-2</v>
      </c>
      <c r="O19" s="2">
        <v>0</v>
      </c>
      <c r="P19" s="2">
        <v>0</v>
      </c>
      <c r="Q19" s="2">
        <v>0</v>
      </c>
      <c r="R19" s="2">
        <v>0.14888541</v>
      </c>
      <c r="S19" s="2">
        <v>2.848738E-2</v>
      </c>
      <c r="T19" s="2">
        <v>2.4935369999999998E-2</v>
      </c>
      <c r="U19" s="2">
        <v>1.328729E-2</v>
      </c>
      <c r="V19" s="4">
        <v>0</v>
      </c>
      <c r="W19" s="4">
        <v>2.8741269999999999E-2</v>
      </c>
      <c r="X19" s="4">
        <v>0</v>
      </c>
      <c r="Y19" s="4">
        <v>0.25711113000000002</v>
      </c>
      <c r="Z19" s="4">
        <v>0</v>
      </c>
      <c r="AA19" s="4">
        <v>2.933844E-2</v>
      </c>
      <c r="AB19" s="4">
        <v>0</v>
      </c>
      <c r="AC19" s="4">
        <v>7.5906150000000006E-2</v>
      </c>
      <c r="AD19" s="4">
        <v>0.97592942000000005</v>
      </c>
      <c r="AE19" s="4">
        <v>0.96465290999999997</v>
      </c>
    </row>
    <row r="20" spans="1:31" x14ac:dyDescent="0.2">
      <c r="A20" s="1" t="s">
        <v>44</v>
      </c>
      <c r="B20" s="2">
        <v>0</v>
      </c>
      <c r="C20" s="2">
        <v>0</v>
      </c>
      <c r="D20" s="2">
        <v>9.4967000000000001E-4</v>
      </c>
      <c r="E20" s="2">
        <v>1.0680719999999999E-2</v>
      </c>
      <c r="F20" s="2">
        <v>1.2046800000000001E-3</v>
      </c>
      <c r="G20" s="2">
        <v>0</v>
      </c>
      <c r="H20" s="2">
        <v>1.0454E-4</v>
      </c>
      <c r="I20" s="2">
        <v>7.0881000000000004E-4</v>
      </c>
      <c r="J20" s="2">
        <v>0</v>
      </c>
      <c r="K20" s="2">
        <v>2.8603E-4</v>
      </c>
      <c r="L20" s="2">
        <v>5.2205000000000003E-4</v>
      </c>
      <c r="M20" s="2">
        <v>1.3738299999999999E-3</v>
      </c>
      <c r="N20" s="2">
        <v>2.5042E-4</v>
      </c>
      <c r="O20" s="2">
        <v>0</v>
      </c>
      <c r="P20" s="2">
        <v>0</v>
      </c>
      <c r="Q20" s="2">
        <v>0</v>
      </c>
      <c r="R20" s="2">
        <v>1.7272100000000001E-3</v>
      </c>
      <c r="S20" s="2">
        <v>2.0132E-4</v>
      </c>
      <c r="T20" s="2">
        <v>9.7100000000000002E-5</v>
      </c>
      <c r="U20" s="2">
        <v>5.6969999999999998E-5</v>
      </c>
      <c r="V20" s="4">
        <v>0</v>
      </c>
      <c r="W20" s="4">
        <v>1.7446000000000001E-4</v>
      </c>
      <c r="X20" s="4">
        <v>0</v>
      </c>
      <c r="Y20" s="4">
        <v>3.2027800000000001E-3</v>
      </c>
      <c r="Z20" s="4">
        <v>0</v>
      </c>
      <c r="AA20" s="4">
        <v>2.4215E-4</v>
      </c>
      <c r="AB20" s="4">
        <v>0</v>
      </c>
      <c r="AC20" s="4">
        <v>8.2085000000000003E-4</v>
      </c>
      <c r="AD20" s="4">
        <v>1.8830800000000002E-2</v>
      </c>
      <c r="AE20" s="4">
        <v>2.0929929999999999E-2</v>
      </c>
    </row>
    <row r="21" spans="1:31" x14ac:dyDescent="0.2">
      <c r="A21" s="1" t="s">
        <v>45</v>
      </c>
      <c r="B21" s="2">
        <v>636.95387267000001</v>
      </c>
      <c r="C21" s="2">
        <v>626.68598738000003</v>
      </c>
      <c r="D21" s="2">
        <v>644.76254224000002</v>
      </c>
      <c r="E21" s="2">
        <v>637.27729165000005</v>
      </c>
      <c r="F21" s="2">
        <v>646.75841961000003</v>
      </c>
      <c r="G21" s="2">
        <v>645.16331173000003</v>
      </c>
      <c r="H21" s="2">
        <v>653.36275582999997</v>
      </c>
      <c r="I21" s="2">
        <v>649.57005959000003</v>
      </c>
      <c r="J21" s="2">
        <v>611.34434271999999</v>
      </c>
      <c r="K21" s="2">
        <v>601.81714052999996</v>
      </c>
      <c r="L21" s="2">
        <v>680.82870677999995</v>
      </c>
      <c r="M21" s="2">
        <v>661.84871496999995</v>
      </c>
      <c r="N21" s="2">
        <v>635.09799991</v>
      </c>
      <c r="O21" s="2">
        <v>627.15870746999997</v>
      </c>
      <c r="P21" s="2">
        <v>668.32072315000005</v>
      </c>
      <c r="Q21" s="2">
        <v>673.40478787999996</v>
      </c>
      <c r="R21" s="2">
        <v>605.20322367999995</v>
      </c>
      <c r="S21" s="2">
        <v>624.07409719999998</v>
      </c>
      <c r="T21" s="2">
        <v>616.99989366</v>
      </c>
      <c r="U21" s="2">
        <v>628.70432387000005</v>
      </c>
      <c r="V21" s="4">
        <v>640.42377618</v>
      </c>
      <c r="W21" s="4">
        <v>626.22853468000005</v>
      </c>
      <c r="X21" s="4">
        <v>638.58035647999998</v>
      </c>
      <c r="Y21" s="4">
        <v>622.70131587000003</v>
      </c>
      <c r="Z21" s="4">
        <v>603.90518128999997</v>
      </c>
      <c r="AA21" s="4">
        <v>609.23383874000001</v>
      </c>
      <c r="AB21" s="4">
        <v>660.38410179000005</v>
      </c>
      <c r="AC21" s="4">
        <v>664.39614085000005</v>
      </c>
      <c r="AD21" s="4">
        <v>656.83123860000001</v>
      </c>
      <c r="AE21" s="4">
        <v>652.47976190999998</v>
      </c>
    </row>
    <row r="22" spans="1:31" x14ac:dyDescent="0.2">
      <c r="A22" s="1" t="s">
        <v>46</v>
      </c>
      <c r="B22" s="2">
        <v>84.917670909999998</v>
      </c>
      <c r="C22" s="2">
        <v>83.548772869999993</v>
      </c>
      <c r="D22" s="2">
        <v>85.787135050000003</v>
      </c>
      <c r="E22" s="2">
        <v>84.791205289999994</v>
      </c>
      <c r="F22" s="2">
        <v>86.052691109999998</v>
      </c>
      <c r="G22" s="2">
        <v>85.840458350000006</v>
      </c>
      <c r="H22" s="2">
        <v>86.931413190000001</v>
      </c>
      <c r="I22" s="2">
        <v>86.42678626</v>
      </c>
      <c r="J22" s="2">
        <v>81.340766959999996</v>
      </c>
      <c r="K22" s="2">
        <v>80.073150859999998</v>
      </c>
      <c r="L22" s="2">
        <v>90.585820960000007</v>
      </c>
      <c r="M22" s="2">
        <v>88.060489520000004</v>
      </c>
      <c r="N22" s="2">
        <v>84.501245530000006</v>
      </c>
      <c r="O22" s="2">
        <v>83.444904460000004</v>
      </c>
      <c r="P22" s="2">
        <v>88.921605049999997</v>
      </c>
      <c r="Q22" s="2">
        <v>89.598051530000006</v>
      </c>
      <c r="R22" s="2">
        <v>80.523676989999998</v>
      </c>
      <c r="S22" s="2">
        <v>83.034489989999997</v>
      </c>
      <c r="T22" s="2">
        <v>82.093250979999993</v>
      </c>
      <c r="U22" s="2">
        <v>83.650552270000006</v>
      </c>
      <c r="V22" s="4">
        <v>85.209852280000007</v>
      </c>
      <c r="W22" s="4">
        <v>83.321142839999993</v>
      </c>
      <c r="X22" s="4">
        <v>84.96458106</v>
      </c>
      <c r="Y22" s="4">
        <v>82.851838279999996</v>
      </c>
      <c r="Z22" s="4">
        <v>80.350969469999995</v>
      </c>
      <c r="AA22" s="4">
        <v>81.059959559999996</v>
      </c>
      <c r="AB22" s="4">
        <v>87.865619379999998</v>
      </c>
      <c r="AC22" s="4">
        <v>88.399430379999998</v>
      </c>
      <c r="AD22" s="4">
        <v>87.39290278</v>
      </c>
      <c r="AE22" s="4">
        <v>86.813928829999995</v>
      </c>
    </row>
    <row r="23" spans="1:31" x14ac:dyDescent="0.2">
      <c r="A23" s="1" t="s">
        <v>47</v>
      </c>
      <c r="B23" s="2">
        <v>636.95387267000001</v>
      </c>
      <c r="C23" s="2">
        <v>626.68598738000003</v>
      </c>
      <c r="D23" s="2">
        <v>644.76355669999998</v>
      </c>
      <c r="E23" s="2">
        <v>637.28950044999999</v>
      </c>
      <c r="F23" s="2">
        <v>646.75968241999999</v>
      </c>
      <c r="G23" s="2">
        <v>645.16331173000003</v>
      </c>
      <c r="H23" s="2">
        <v>653.36285851000002</v>
      </c>
      <c r="I23" s="2">
        <v>649.57078267999998</v>
      </c>
      <c r="J23" s="2">
        <v>611.34434271999999</v>
      </c>
      <c r="K23" s="2">
        <v>601.81756891999999</v>
      </c>
      <c r="L23" s="2">
        <v>680.82907614999999</v>
      </c>
      <c r="M23" s="2">
        <v>661.84994777999998</v>
      </c>
      <c r="N23" s="2">
        <v>635.09829161000005</v>
      </c>
      <c r="O23" s="2">
        <v>627.15870746999997</v>
      </c>
      <c r="P23" s="2">
        <v>668.32072315000005</v>
      </c>
      <c r="Q23" s="2">
        <v>673.40478787999996</v>
      </c>
      <c r="R23" s="2">
        <v>605.20575198999995</v>
      </c>
      <c r="S23" s="2">
        <v>624.07435389</v>
      </c>
      <c r="T23" s="2">
        <v>617.00002433999998</v>
      </c>
      <c r="U23" s="2">
        <v>628.70439388</v>
      </c>
      <c r="V23" s="4">
        <v>640.42377618</v>
      </c>
      <c r="W23" s="4">
        <v>626.22875337999994</v>
      </c>
      <c r="X23" s="4">
        <v>638.58035647999998</v>
      </c>
      <c r="Y23" s="4">
        <v>622.70544370000005</v>
      </c>
      <c r="Z23" s="4">
        <v>603.90518128999997</v>
      </c>
      <c r="AA23" s="4">
        <v>609.23418344000004</v>
      </c>
      <c r="AB23" s="4">
        <v>660.38410179000005</v>
      </c>
      <c r="AC23" s="4">
        <v>664.39685653000004</v>
      </c>
      <c r="AD23" s="4">
        <v>656.84908134</v>
      </c>
      <c r="AE23" s="4">
        <v>652.50050439999995</v>
      </c>
    </row>
    <row r="24" spans="1:31" x14ac:dyDescent="0.2">
      <c r="A24" s="1" t="s">
        <v>48</v>
      </c>
      <c r="B24" s="2">
        <v>84.917670909999998</v>
      </c>
      <c r="C24" s="2">
        <v>83.548772869999993</v>
      </c>
      <c r="D24" s="2">
        <v>85.787270030000002</v>
      </c>
      <c r="E24" s="2">
        <v>84.792829699999999</v>
      </c>
      <c r="F24" s="2">
        <v>86.052859130000002</v>
      </c>
      <c r="G24" s="2">
        <v>85.840458350000006</v>
      </c>
      <c r="H24" s="2">
        <v>86.931426860000002</v>
      </c>
      <c r="I24" s="2">
        <v>86.426882469999995</v>
      </c>
      <c r="J24" s="2">
        <v>81.340766959999996</v>
      </c>
      <c r="K24" s="2">
        <v>80.073207850000003</v>
      </c>
      <c r="L24" s="2">
        <v>90.585870110000002</v>
      </c>
      <c r="M24" s="2">
        <v>88.060653549999998</v>
      </c>
      <c r="N24" s="2">
        <v>84.501284339999998</v>
      </c>
      <c r="O24" s="2">
        <v>83.444904460000004</v>
      </c>
      <c r="P24" s="2">
        <v>88.921605049999997</v>
      </c>
      <c r="Q24" s="2">
        <v>89.598051530000006</v>
      </c>
      <c r="R24" s="2">
        <v>80.52401338</v>
      </c>
      <c r="S24" s="2">
        <v>83.034524140000002</v>
      </c>
      <c r="T24" s="2">
        <v>82.093268370000004</v>
      </c>
      <c r="U24" s="2">
        <v>83.650561580000002</v>
      </c>
      <c r="V24" s="4">
        <v>85.209852280000007</v>
      </c>
      <c r="W24" s="4">
        <v>83.321171939999999</v>
      </c>
      <c r="X24" s="4">
        <v>84.96458106</v>
      </c>
      <c r="Y24" s="4">
        <v>82.852387500000006</v>
      </c>
      <c r="Z24" s="4">
        <v>80.350969469999995</v>
      </c>
      <c r="AA24" s="4">
        <v>81.060005430000004</v>
      </c>
      <c r="AB24" s="4">
        <v>87.865619379999998</v>
      </c>
      <c r="AC24" s="4">
        <v>88.399525600000004</v>
      </c>
      <c r="AD24" s="4">
        <v>87.395276800000005</v>
      </c>
      <c r="AE24" s="4">
        <v>86.816688659999997</v>
      </c>
    </row>
    <row r="25" spans="1:31" x14ac:dyDescent="0.2">
      <c r="A25" s="1" t="s">
        <v>49</v>
      </c>
      <c r="B25" s="2">
        <v>-2914</v>
      </c>
      <c r="C25" s="2">
        <v>-4492</v>
      </c>
      <c r="D25" s="2">
        <v>-1382</v>
      </c>
      <c r="E25" s="2">
        <v>-1855</v>
      </c>
      <c r="F25" s="2">
        <v>-1887</v>
      </c>
      <c r="G25" s="2">
        <v>-1669</v>
      </c>
      <c r="H25" s="2">
        <v>-1089</v>
      </c>
      <c r="I25" s="2">
        <v>-1654</v>
      </c>
      <c r="J25" s="2">
        <v>-1752</v>
      </c>
      <c r="K25" s="2">
        <v>-2880</v>
      </c>
      <c r="L25" s="2">
        <v>-962</v>
      </c>
      <c r="M25" s="2">
        <v>-1365</v>
      </c>
      <c r="N25" s="2">
        <v>-1788</v>
      </c>
      <c r="O25" s="2">
        <v>-1871</v>
      </c>
      <c r="P25" s="2">
        <v>-1573</v>
      </c>
      <c r="Q25" s="2">
        <v>-2227</v>
      </c>
      <c r="R25" s="2">
        <v>-1025</v>
      </c>
      <c r="S25" s="2">
        <v>-1820</v>
      </c>
      <c r="T25" s="2">
        <v>-2122</v>
      </c>
      <c r="U25" s="2">
        <v>-2204</v>
      </c>
      <c r="V25" s="4">
        <v>-1172</v>
      </c>
      <c r="W25" s="4">
        <v>-2819</v>
      </c>
      <c r="X25" s="4">
        <v>-1580</v>
      </c>
      <c r="Y25" s="4">
        <v>-3291</v>
      </c>
      <c r="Z25" s="4">
        <v>-2707</v>
      </c>
      <c r="AA25" s="4">
        <v>-3463</v>
      </c>
      <c r="AB25" s="4">
        <v>-1100</v>
      </c>
      <c r="AC25" s="4">
        <v>-864</v>
      </c>
      <c r="AD25" s="4">
        <v>-1246</v>
      </c>
      <c r="AE25" s="4">
        <v>-1368</v>
      </c>
    </row>
    <row r="26" spans="1:31" x14ac:dyDescent="0.2">
      <c r="A26" s="1" t="s">
        <v>13</v>
      </c>
      <c r="B26" s="2">
        <v>2921</v>
      </c>
      <c r="C26" s="2">
        <v>4519</v>
      </c>
      <c r="D26" s="2">
        <v>1394</v>
      </c>
      <c r="E26" s="2">
        <v>1868</v>
      </c>
      <c r="F26" s="2">
        <v>1923</v>
      </c>
      <c r="G26" s="2">
        <v>1685</v>
      </c>
      <c r="H26" s="2">
        <v>1095</v>
      </c>
      <c r="I26" s="2">
        <v>1664</v>
      </c>
      <c r="J26" s="2">
        <v>1756</v>
      </c>
      <c r="K26" s="2">
        <v>2885</v>
      </c>
      <c r="L26" s="2">
        <v>1007</v>
      </c>
      <c r="M26" s="2">
        <v>1420</v>
      </c>
      <c r="N26" s="2">
        <v>1802</v>
      </c>
      <c r="O26" s="2">
        <v>1882</v>
      </c>
      <c r="P26" s="2">
        <v>1577</v>
      </c>
      <c r="Q26" s="2">
        <v>2243</v>
      </c>
      <c r="R26" s="2">
        <v>1034</v>
      </c>
      <c r="S26" s="2">
        <v>1832</v>
      </c>
      <c r="T26" s="2">
        <v>2132</v>
      </c>
      <c r="U26" s="2">
        <v>2210</v>
      </c>
      <c r="V26" s="4">
        <v>1175</v>
      </c>
      <c r="W26" s="4">
        <v>2831</v>
      </c>
      <c r="X26" s="4">
        <v>1583</v>
      </c>
      <c r="Y26" s="4">
        <v>3304</v>
      </c>
      <c r="Z26" s="4">
        <v>2713</v>
      </c>
      <c r="AA26" s="4">
        <v>3467</v>
      </c>
      <c r="AB26" s="4">
        <v>1103</v>
      </c>
      <c r="AC26" s="4">
        <v>895</v>
      </c>
      <c r="AD26" s="4">
        <v>1283</v>
      </c>
      <c r="AE26" s="4">
        <v>1400</v>
      </c>
    </row>
    <row r="27" spans="1:31" x14ac:dyDescent="0.2">
      <c r="A27" s="1" t="s">
        <v>50</v>
      </c>
      <c r="B27" s="2">
        <v>3.8941993300000002</v>
      </c>
      <c r="C27" s="2">
        <v>6.0246103199999999</v>
      </c>
      <c r="D27" s="2">
        <v>1.85473417</v>
      </c>
      <c r="E27" s="2">
        <v>2.4853969999999999</v>
      </c>
      <c r="F27" s="2">
        <v>2.5585751800000001</v>
      </c>
      <c r="G27" s="2">
        <v>2.2419132500000001</v>
      </c>
      <c r="H27" s="2">
        <v>1.4569109899999999</v>
      </c>
      <c r="I27" s="2">
        <v>2.2139724900000002</v>
      </c>
      <c r="J27" s="2">
        <v>2.3363796300000002</v>
      </c>
      <c r="K27" s="2">
        <v>3.83852803</v>
      </c>
      <c r="L27" s="2">
        <v>1.3398258999999999</v>
      </c>
      <c r="M27" s="2">
        <v>1.8893274900000001</v>
      </c>
      <c r="N27" s="2">
        <v>2.3975831900000002</v>
      </c>
      <c r="O27" s="2">
        <v>2.50402418</v>
      </c>
      <c r="P27" s="2">
        <v>2.0982179200000002</v>
      </c>
      <c r="Q27" s="2">
        <v>2.98433912</v>
      </c>
      <c r="R27" s="2">
        <v>1.3757497299999999</v>
      </c>
      <c r="S27" s="2">
        <v>2.4374985599999999</v>
      </c>
      <c r="T27" s="2">
        <v>2.8366522600000001</v>
      </c>
      <c r="U27" s="2">
        <v>2.9404322199999999</v>
      </c>
      <c r="V27" s="4">
        <v>1.56335197</v>
      </c>
      <c r="W27" s="4">
        <v>3.7666803600000001</v>
      </c>
      <c r="X27" s="4">
        <v>2.1062009900000001</v>
      </c>
      <c r="Y27" s="4">
        <v>4.3960126900000001</v>
      </c>
      <c r="Z27" s="4">
        <v>3.6096799100000001</v>
      </c>
      <c r="AA27" s="4">
        <v>4.6128862000000002</v>
      </c>
      <c r="AB27" s="4">
        <v>1.4675550799999999</v>
      </c>
      <c r="AC27" s="4">
        <v>1.19080852</v>
      </c>
      <c r="AD27" s="4">
        <v>1.7070472999999999</v>
      </c>
      <c r="AE27" s="4">
        <v>1.8627172400000001</v>
      </c>
    </row>
    <row r="28" spans="1:31" x14ac:dyDescent="0.2">
      <c r="A28" s="1" t="s">
        <v>51</v>
      </c>
      <c r="B28" s="2">
        <v>2.2819045</v>
      </c>
      <c r="C28" s="2">
        <v>1.675373</v>
      </c>
      <c r="D28" s="2">
        <v>2.4459068899999998</v>
      </c>
      <c r="E28" s="2">
        <v>1.67927848</v>
      </c>
      <c r="F28" s="2">
        <v>2.3068606699999998</v>
      </c>
      <c r="G28" s="2">
        <v>2.8732925699999998</v>
      </c>
      <c r="H28" s="2">
        <v>3.6125440100000001</v>
      </c>
      <c r="I28" s="2">
        <v>2.0521233699999999</v>
      </c>
      <c r="J28" s="2">
        <v>3.1033366</v>
      </c>
      <c r="K28" s="2">
        <v>2.1998136700000002</v>
      </c>
      <c r="L28" s="2">
        <v>2.9067494200000001</v>
      </c>
      <c r="M28" s="2">
        <v>2.0697340400000002</v>
      </c>
      <c r="N28" s="2">
        <v>3.4240284000000001</v>
      </c>
      <c r="O28" s="2">
        <v>2.2049159999999999</v>
      </c>
      <c r="P28" s="2">
        <v>3.1281121199999999</v>
      </c>
      <c r="Q28" s="2">
        <v>1.9333108299999999</v>
      </c>
      <c r="R28" s="2">
        <v>2.3776624100000001</v>
      </c>
      <c r="S28" s="2">
        <v>1.88341337</v>
      </c>
      <c r="T28" s="2">
        <v>2.67034993</v>
      </c>
      <c r="U28" s="2">
        <v>1.7247292000000001</v>
      </c>
      <c r="V28" s="4">
        <v>2.7154580799999999</v>
      </c>
      <c r="W28" s="4">
        <v>1.8424317400000001</v>
      </c>
      <c r="X28" s="4">
        <v>3.3989228300000001</v>
      </c>
      <c r="Y28" s="4">
        <v>1.8427052399999999</v>
      </c>
      <c r="Z28" s="4">
        <v>2.3644078999999998</v>
      </c>
      <c r="AA28" s="4">
        <v>1.6366766500000001</v>
      </c>
      <c r="AB28" s="4">
        <v>3.30983844</v>
      </c>
      <c r="AC28" s="4">
        <v>2.1091842000000001</v>
      </c>
      <c r="AD28" s="4">
        <v>2.5780923699999998</v>
      </c>
      <c r="AE28" s="4">
        <v>1.6475246699999999</v>
      </c>
    </row>
    <row r="29" spans="1:31" x14ac:dyDescent="0.2">
      <c r="A29" s="1" t="s">
        <v>14</v>
      </c>
      <c r="B29" s="2">
        <v>0.56176957000000005</v>
      </c>
      <c r="C29" s="2">
        <v>0.40311798999999998</v>
      </c>
      <c r="D29" s="2">
        <v>0.59115368999999995</v>
      </c>
      <c r="E29" s="2">
        <v>0.40450615000000001</v>
      </c>
      <c r="F29" s="2">
        <v>0.56651045</v>
      </c>
      <c r="G29" s="2">
        <v>0.65196721999999996</v>
      </c>
      <c r="H29" s="2">
        <v>0.72318676000000004</v>
      </c>
      <c r="I29" s="2">
        <v>0.51269986000000001</v>
      </c>
      <c r="J29" s="2">
        <v>0.67776618</v>
      </c>
      <c r="K29" s="2">
        <v>0.54541603999999999</v>
      </c>
      <c r="L29" s="2">
        <v>0.65597309999999998</v>
      </c>
      <c r="M29" s="2">
        <v>0.51684613999999995</v>
      </c>
      <c r="N29" s="2">
        <v>0.70794634999999995</v>
      </c>
      <c r="O29" s="2">
        <v>0.54646797999999996</v>
      </c>
      <c r="P29" s="2">
        <v>0.68031836000000001</v>
      </c>
      <c r="Q29" s="2">
        <v>0.48275259999999998</v>
      </c>
      <c r="R29" s="2">
        <v>0.57941885000000004</v>
      </c>
      <c r="S29" s="2">
        <v>0.46904910999999999</v>
      </c>
      <c r="T29" s="2">
        <v>0.62551725000000002</v>
      </c>
      <c r="U29" s="2">
        <v>0.42019883000000002</v>
      </c>
      <c r="V29" s="4">
        <v>0.63173800999999996</v>
      </c>
      <c r="W29" s="4">
        <v>0.45723904999999998</v>
      </c>
      <c r="X29" s="4">
        <v>0.70578914000000004</v>
      </c>
      <c r="Y29" s="4">
        <v>0.45731960999999999</v>
      </c>
      <c r="Z29" s="4">
        <v>0.57706113000000003</v>
      </c>
      <c r="AA29" s="4">
        <v>0.38900575999999998</v>
      </c>
      <c r="AB29" s="4">
        <v>0.69787045000000003</v>
      </c>
      <c r="AC29" s="4">
        <v>0.52588303999999997</v>
      </c>
      <c r="AD29" s="4">
        <v>0.61211629999999995</v>
      </c>
      <c r="AE29" s="4">
        <v>0.39302882</v>
      </c>
    </row>
    <row r="30" spans="1:31" x14ac:dyDescent="0.2">
      <c r="A30" s="1" t="s">
        <v>78</v>
      </c>
      <c r="B30" s="2">
        <v>0.73043656999999995</v>
      </c>
      <c r="C30" s="2">
        <v>0.81312041999999995</v>
      </c>
      <c r="D30" s="2">
        <v>0.53535109999999997</v>
      </c>
      <c r="E30" s="2">
        <v>0.61600305</v>
      </c>
      <c r="F30" s="2">
        <v>0.49991790000000003</v>
      </c>
      <c r="G30" s="2">
        <v>0.45439181000000001</v>
      </c>
      <c r="H30" s="2">
        <v>0.48385210000000001</v>
      </c>
      <c r="I30" s="2">
        <v>0.55989807999999996</v>
      </c>
      <c r="J30" s="2">
        <v>0.39699510999999998</v>
      </c>
      <c r="K30" s="2">
        <v>0.47214657999999998</v>
      </c>
      <c r="L30" s="2">
        <v>0.46529886999999998</v>
      </c>
      <c r="M30" s="2">
        <v>0.49568306000000001</v>
      </c>
      <c r="N30" s="2">
        <v>0.47398610000000002</v>
      </c>
      <c r="O30" s="2">
        <v>0.46633432000000002</v>
      </c>
      <c r="P30" s="2">
        <v>0.76587333000000002</v>
      </c>
      <c r="Q30" s="2">
        <v>0.82146304999999997</v>
      </c>
      <c r="R30" s="2">
        <v>0.29815116000000003</v>
      </c>
      <c r="S30" s="2">
        <v>0.4675687</v>
      </c>
      <c r="T30" s="2">
        <v>0.54036549</v>
      </c>
      <c r="U30" s="2">
        <v>0.51454633999999999</v>
      </c>
      <c r="V30" s="4">
        <v>0.47784914000000001</v>
      </c>
      <c r="W30" s="4">
        <v>0.56490048999999998</v>
      </c>
      <c r="X30" s="4">
        <v>0.55506451000000001</v>
      </c>
      <c r="Y30" s="4">
        <v>0.60972862000000005</v>
      </c>
      <c r="Z30" s="4">
        <v>0.46807904</v>
      </c>
      <c r="AA30" s="4">
        <v>0.58390127999999997</v>
      </c>
      <c r="AB30" s="4">
        <v>0.48990328999999999</v>
      </c>
      <c r="AC30" s="4">
        <v>0.41240974000000002</v>
      </c>
      <c r="AD30" s="4">
        <v>0.45266309999999998</v>
      </c>
      <c r="AE30" s="4">
        <v>0.55778174999999997</v>
      </c>
    </row>
    <row r="31" spans="1:31" x14ac:dyDescent="0.2">
      <c r="A31" s="1" t="s">
        <v>79</v>
      </c>
      <c r="B31" s="2">
        <v>1.2635247999999999</v>
      </c>
      <c r="C31" s="2">
        <v>1.19264379</v>
      </c>
      <c r="D31" s="2">
        <v>1.1803989699999999</v>
      </c>
      <c r="E31" s="2">
        <v>0.89467045999999995</v>
      </c>
      <c r="F31" s="2">
        <v>1.0750971600000001</v>
      </c>
      <c r="G31" s="2">
        <v>1.03356073</v>
      </c>
      <c r="H31" s="2">
        <v>0.98583025999999996</v>
      </c>
      <c r="I31" s="2">
        <v>0.99367841999999995</v>
      </c>
      <c r="J31" s="2">
        <v>0.98533819</v>
      </c>
      <c r="K31" s="2">
        <v>0.98678275000000004</v>
      </c>
      <c r="L31" s="2">
        <v>1.0887368900000001</v>
      </c>
      <c r="M31" s="2">
        <v>1.00907339</v>
      </c>
      <c r="N31" s="2">
        <v>1.28029704</v>
      </c>
      <c r="O31" s="2">
        <v>0.90740823000000004</v>
      </c>
      <c r="P31" s="2">
        <v>1.65330482</v>
      </c>
      <c r="Q31" s="2">
        <v>1.47529424</v>
      </c>
      <c r="R31" s="2">
        <v>0.64089337999999996</v>
      </c>
      <c r="S31" s="2">
        <v>0.85049346000000003</v>
      </c>
      <c r="T31" s="2">
        <v>0.98939038999999995</v>
      </c>
      <c r="U31" s="2">
        <v>0.80544333000000001</v>
      </c>
      <c r="V31" s="4">
        <v>1.0816029199999999</v>
      </c>
      <c r="W31" s="4">
        <v>0.98331298</v>
      </c>
      <c r="X31" s="4">
        <v>0.99412946000000002</v>
      </c>
      <c r="Y31" s="4">
        <v>1.0391776500000001</v>
      </c>
      <c r="Z31" s="4">
        <v>1.0575128</v>
      </c>
      <c r="AA31" s="4">
        <v>0.91272565000000005</v>
      </c>
      <c r="AB31" s="4">
        <v>1.1539470700000001</v>
      </c>
      <c r="AC31" s="4">
        <v>0.68743557</v>
      </c>
      <c r="AD31" s="4">
        <v>0.90556740999999996</v>
      </c>
      <c r="AE31" s="4">
        <v>0.82478792000000001</v>
      </c>
    </row>
    <row r="32" spans="1:31" x14ac:dyDescent="0.2">
      <c r="A32" s="1" t="s">
        <v>80</v>
      </c>
      <c r="B32" s="2">
        <v>1.6667864999999999</v>
      </c>
      <c r="C32" s="2">
        <v>1.3622800100000001</v>
      </c>
      <c r="D32" s="2">
        <v>1.3094189300000001</v>
      </c>
      <c r="E32" s="2">
        <v>1.03444066</v>
      </c>
      <c r="F32" s="2">
        <v>1.15324095</v>
      </c>
      <c r="G32" s="2">
        <v>1.3056006099999999</v>
      </c>
      <c r="H32" s="2">
        <v>1.74793701</v>
      </c>
      <c r="I32" s="2">
        <v>1.14897994</v>
      </c>
      <c r="J32" s="2">
        <v>1.2320094399999999</v>
      </c>
      <c r="K32" s="2">
        <v>1.0386344999999999</v>
      </c>
      <c r="L32" s="2">
        <v>1.35250721</v>
      </c>
      <c r="M32" s="2">
        <v>1.0259321100000001</v>
      </c>
      <c r="N32" s="2">
        <v>1.62294187</v>
      </c>
      <c r="O32" s="2">
        <v>1.0282279999999999</v>
      </c>
      <c r="P32" s="2">
        <v>2.3957376400000001</v>
      </c>
      <c r="Q32" s="2">
        <v>1.58814341</v>
      </c>
      <c r="R32" s="2">
        <v>0.70890280000000006</v>
      </c>
      <c r="S32" s="2">
        <v>0.88062512999999998</v>
      </c>
      <c r="T32" s="2">
        <v>1.4429649499999999</v>
      </c>
      <c r="U32" s="2">
        <v>0.88745308999999994</v>
      </c>
      <c r="V32" s="4">
        <v>1.2975793200000001</v>
      </c>
      <c r="W32" s="4">
        <v>1.0407906</v>
      </c>
      <c r="X32" s="4">
        <v>1.8866214400000001</v>
      </c>
      <c r="Y32" s="4">
        <v>1.1235501299999999</v>
      </c>
      <c r="Z32" s="4">
        <v>1.10672978</v>
      </c>
      <c r="AA32" s="4">
        <v>0.95565758000000001</v>
      </c>
      <c r="AB32" s="4">
        <v>1.6215007299999999</v>
      </c>
      <c r="AC32" s="4">
        <v>0.86984810999999995</v>
      </c>
      <c r="AD32" s="4">
        <v>1.16700728</v>
      </c>
      <c r="AE32" s="4">
        <v>0.91895919000000004</v>
      </c>
    </row>
    <row r="34" spans="4:5" x14ac:dyDescent="0.2">
      <c r="D34" s="3"/>
      <c r="E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4668-A589-D649-B5FE-37B35FEC7F2C}">
  <dimension ref="A1:AD12"/>
  <sheetViews>
    <sheetView workbookViewId="0">
      <selection activeCell="A2" sqref="A2:AC4"/>
    </sheetView>
  </sheetViews>
  <sheetFormatPr baseColWidth="10" defaultRowHeight="16" x14ac:dyDescent="0.2"/>
  <cols>
    <col min="1" max="1" width="18.5" style="8" bestFit="1" customWidth="1"/>
    <col min="2" max="2" width="6.33203125" style="8" bestFit="1" customWidth="1"/>
    <col min="3" max="3" width="5.6640625" style="8" bestFit="1" customWidth="1"/>
    <col min="4" max="4" width="6.33203125" style="8" bestFit="1" customWidth="1"/>
    <col min="5" max="5" width="5.6640625" style="8" bestFit="1" customWidth="1"/>
    <col min="6" max="6" width="6.33203125" style="8" bestFit="1" customWidth="1"/>
    <col min="7" max="7" width="5.6640625" style="8" bestFit="1" customWidth="1"/>
    <col min="8" max="8" width="6.33203125" style="8" bestFit="1" customWidth="1"/>
    <col min="9" max="9" width="5.6640625" style="8" bestFit="1" customWidth="1"/>
    <col min="10" max="10" width="6.33203125" style="8" bestFit="1" customWidth="1"/>
    <col min="11" max="13" width="5.6640625" style="8" bestFit="1" customWidth="1"/>
    <col min="14" max="14" width="6.33203125" style="8" bestFit="1" customWidth="1"/>
    <col min="15" max="15" width="5.6640625" style="8" bestFit="1" customWidth="1"/>
    <col min="16" max="16" width="6.33203125" style="8" bestFit="1" customWidth="1"/>
    <col min="17" max="19" width="5.6640625" style="8" bestFit="1" customWidth="1"/>
    <col min="20" max="20" width="6.33203125" style="8" bestFit="1" customWidth="1"/>
    <col min="21" max="21" width="5.6640625" style="8" bestFit="1" customWidth="1"/>
    <col min="22" max="22" width="6.33203125" style="8" bestFit="1" customWidth="1"/>
    <col min="23" max="23" width="5.6640625" style="8" bestFit="1" customWidth="1"/>
    <col min="24" max="24" width="6.33203125" style="8" bestFit="1" customWidth="1"/>
    <col min="25" max="27" width="5.6640625" style="8" bestFit="1" customWidth="1"/>
    <col min="28" max="28" width="6.33203125" style="8" bestFit="1" customWidth="1"/>
    <col min="29" max="29" width="5.6640625" style="8" bestFit="1" customWidth="1"/>
    <col min="30" max="16384" width="10.83203125" style="8"/>
  </cols>
  <sheetData>
    <row r="1" spans="1:30" s="1" customForma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52</v>
      </c>
      <c r="AC1" s="1" t="s">
        <v>61</v>
      </c>
    </row>
    <row r="2" spans="1:30" s="1" customFormat="1" x14ac:dyDescent="0.2">
      <c r="A2" s="1" t="s">
        <v>78</v>
      </c>
      <c r="B2" s="2">
        <v>0.73043656999999995</v>
      </c>
      <c r="C2" s="2">
        <v>0.81312041999999995</v>
      </c>
      <c r="D2" s="2">
        <v>0.53535109999999997</v>
      </c>
      <c r="E2" s="2">
        <v>0.61600305</v>
      </c>
      <c r="F2" s="2">
        <v>0.48385210000000001</v>
      </c>
      <c r="G2" s="2">
        <v>0.55989807999999996</v>
      </c>
      <c r="H2" s="2">
        <v>0.39699510999999998</v>
      </c>
      <c r="I2" s="2">
        <v>0.47214657999999998</v>
      </c>
      <c r="J2" s="2">
        <v>0.46529886999999998</v>
      </c>
      <c r="K2" s="2">
        <v>0.49568306000000001</v>
      </c>
      <c r="L2" s="2">
        <v>0.47398610000000002</v>
      </c>
      <c r="M2" s="2">
        <v>0.46633432000000002</v>
      </c>
      <c r="N2" s="2">
        <v>0.76587333000000002</v>
      </c>
      <c r="O2" s="2">
        <v>0.82146304999999997</v>
      </c>
      <c r="P2" s="2">
        <v>0.29815116000000003</v>
      </c>
      <c r="Q2" s="2">
        <v>0.4675687</v>
      </c>
      <c r="R2" s="2">
        <v>0.54036549</v>
      </c>
      <c r="S2" s="2">
        <v>0.51454633999999999</v>
      </c>
      <c r="T2" s="4">
        <v>0.47784914000000001</v>
      </c>
      <c r="U2" s="4">
        <v>0.56490048999999998</v>
      </c>
      <c r="V2" s="4">
        <v>0.55506451000000001</v>
      </c>
      <c r="W2" s="4">
        <v>0.60972862000000005</v>
      </c>
      <c r="X2" s="4">
        <v>0.46807904</v>
      </c>
      <c r="Y2" s="4">
        <v>0.58390127999999997</v>
      </c>
      <c r="Z2" s="4">
        <v>0.48990328999999999</v>
      </c>
      <c r="AA2" s="4">
        <v>0.41240974000000002</v>
      </c>
      <c r="AB2" s="4">
        <v>0.45266309999999998</v>
      </c>
      <c r="AC2" s="4">
        <v>0.55778174999999997</v>
      </c>
    </row>
    <row r="3" spans="1:30" s="1" customFormat="1" x14ac:dyDescent="0.2">
      <c r="A3" s="1" t="s">
        <v>79</v>
      </c>
      <c r="B3" s="2">
        <v>1.2635247999999999</v>
      </c>
      <c r="C3" s="2">
        <v>1.19264379</v>
      </c>
      <c r="D3" s="2">
        <v>1.1803989699999999</v>
      </c>
      <c r="E3" s="2">
        <v>0.89467045999999995</v>
      </c>
      <c r="F3" s="2">
        <v>0.98583025999999996</v>
      </c>
      <c r="G3" s="2">
        <v>0.99367841999999995</v>
      </c>
      <c r="H3" s="2">
        <v>0.98533819</v>
      </c>
      <c r="I3" s="2">
        <v>0.98678275000000004</v>
      </c>
      <c r="J3" s="2">
        <v>1.0887368900000001</v>
      </c>
      <c r="K3" s="2">
        <v>1.00907339</v>
      </c>
      <c r="L3" s="2">
        <v>1.28029704</v>
      </c>
      <c r="M3" s="2">
        <v>0.90740823000000004</v>
      </c>
      <c r="N3" s="2">
        <v>1.65330482</v>
      </c>
      <c r="O3" s="2">
        <v>1.47529424</v>
      </c>
      <c r="P3" s="2">
        <v>0.64089337999999996</v>
      </c>
      <c r="Q3" s="2">
        <v>0.85049346000000003</v>
      </c>
      <c r="R3" s="2">
        <v>0.98939038999999995</v>
      </c>
      <c r="S3" s="2">
        <v>0.80544333000000001</v>
      </c>
      <c r="T3" s="4">
        <v>1.0816029199999999</v>
      </c>
      <c r="U3" s="4">
        <v>0.98331298</v>
      </c>
      <c r="V3" s="4">
        <v>0.99412946000000002</v>
      </c>
      <c r="W3" s="4">
        <v>1.0391776500000001</v>
      </c>
      <c r="X3" s="4">
        <v>1.0575128</v>
      </c>
      <c r="Y3" s="4">
        <v>0.91272565000000005</v>
      </c>
      <c r="Z3" s="4">
        <v>1.1539470700000001</v>
      </c>
      <c r="AA3" s="4">
        <v>0.68743557</v>
      </c>
      <c r="AB3" s="4">
        <v>0.90556740999999996</v>
      </c>
      <c r="AC3" s="4">
        <v>0.82478792000000001</v>
      </c>
    </row>
    <row r="4" spans="1:30" s="1" customFormat="1" x14ac:dyDescent="0.2">
      <c r="A4" s="1" t="s">
        <v>80</v>
      </c>
      <c r="B4" s="2">
        <v>1.6667864999999999</v>
      </c>
      <c r="C4" s="2">
        <v>1.3622800100000001</v>
      </c>
      <c r="D4" s="2">
        <v>1.3094189300000001</v>
      </c>
      <c r="E4" s="2">
        <v>1.03444066</v>
      </c>
      <c r="F4" s="2">
        <v>1.74793701</v>
      </c>
      <c r="G4" s="2">
        <v>1.14897994</v>
      </c>
      <c r="H4" s="2">
        <v>1.2320094399999999</v>
      </c>
      <c r="I4" s="2">
        <v>1.0386344999999999</v>
      </c>
      <c r="J4" s="2">
        <v>1.35250721</v>
      </c>
      <c r="K4" s="2">
        <v>1.0259321100000001</v>
      </c>
      <c r="L4" s="2">
        <v>1.62294187</v>
      </c>
      <c r="M4" s="2">
        <v>1.0282279999999999</v>
      </c>
      <c r="N4" s="2">
        <v>2.3957376400000001</v>
      </c>
      <c r="O4" s="2">
        <v>1.58814341</v>
      </c>
      <c r="P4" s="2">
        <v>0.70890280000000006</v>
      </c>
      <c r="Q4" s="2">
        <v>0.88062512999999998</v>
      </c>
      <c r="R4" s="2">
        <v>1.4429649499999999</v>
      </c>
      <c r="S4" s="2">
        <v>0.88745308999999994</v>
      </c>
      <c r="T4" s="4">
        <v>1.2975793200000001</v>
      </c>
      <c r="U4" s="4">
        <v>1.0407906</v>
      </c>
      <c r="V4" s="4">
        <v>1.8866214400000001</v>
      </c>
      <c r="W4" s="4">
        <v>1.1235501299999999</v>
      </c>
      <c r="X4" s="4">
        <v>1.10672978</v>
      </c>
      <c r="Y4" s="4">
        <v>0.95565758000000001</v>
      </c>
      <c r="Z4" s="4">
        <v>1.6215007299999999</v>
      </c>
      <c r="AA4" s="4">
        <v>0.86984810999999995</v>
      </c>
      <c r="AB4" s="4">
        <v>1.16700728</v>
      </c>
      <c r="AC4" s="4">
        <v>0.91895919000000004</v>
      </c>
    </row>
    <row r="6" spans="1:30" x14ac:dyDescent="0.2">
      <c r="A6" s="1" t="s">
        <v>81</v>
      </c>
      <c r="B6" s="7" t="str">
        <f>IF(B2&gt;C2,"P","A")</f>
        <v>A</v>
      </c>
      <c r="D6" s="7" t="str">
        <f t="shared" ref="D6" si="0">IF(D2&gt;E2,"P","A")</f>
        <v>A</v>
      </c>
      <c r="F6" s="7" t="str">
        <f t="shared" ref="F6" si="1">IF(F2&gt;G2,"P","A")</f>
        <v>A</v>
      </c>
      <c r="H6" s="7" t="str">
        <f t="shared" ref="H6" si="2">IF(H2&gt;I2,"P","A")</f>
        <v>A</v>
      </c>
      <c r="J6" s="7" t="str">
        <f t="shared" ref="J6" si="3">IF(J2&gt;K2,"P","A")</f>
        <v>A</v>
      </c>
      <c r="L6" s="7" t="str">
        <f t="shared" ref="L6" si="4">IF(L2&gt;M2,"P","A")</f>
        <v>P</v>
      </c>
      <c r="N6" s="7" t="str">
        <f t="shared" ref="N6" si="5">IF(N2&gt;O2,"P","A")</f>
        <v>A</v>
      </c>
      <c r="P6" s="7" t="str">
        <f t="shared" ref="P6" si="6">IF(P2&gt;Q2,"P","A")</f>
        <v>A</v>
      </c>
      <c r="R6" s="7" t="str">
        <f t="shared" ref="R6:AB7" si="7">IF(R2&gt;S2,"P","A")</f>
        <v>P</v>
      </c>
      <c r="T6" s="7" t="str">
        <f t="shared" ref="T6" si="8">IF(T2&gt;U2,"P","A")</f>
        <v>A</v>
      </c>
      <c r="V6" s="7" t="str">
        <f t="shared" ref="V6" si="9">IF(V2&gt;W2,"P","A")</f>
        <v>A</v>
      </c>
      <c r="X6" s="7" t="str">
        <f t="shared" ref="X6" si="10">IF(X2&gt;Y2,"P","A")</f>
        <v>A</v>
      </c>
      <c r="Z6" s="7" t="str">
        <f t="shared" ref="Z6" si="11">IF(Z2&gt;AA2,"P","A")</f>
        <v>P</v>
      </c>
      <c r="AB6" s="7" t="str">
        <f t="shared" ref="AB6" si="12">IF(AB2&gt;AC2,"P","A")</f>
        <v>A</v>
      </c>
      <c r="AD6" s="7">
        <f>COUNTIF(B6:AB6,"P")</f>
        <v>3</v>
      </c>
    </row>
    <row r="7" spans="1:30" x14ac:dyDescent="0.2">
      <c r="A7" s="1" t="s">
        <v>82</v>
      </c>
      <c r="B7" s="7" t="str">
        <f t="shared" ref="B7:P8" si="13">IF(B3&gt;C3,"P","A")</f>
        <v>P</v>
      </c>
      <c r="D7" s="7" t="str">
        <f t="shared" si="13"/>
        <v>P</v>
      </c>
      <c r="F7" s="7" t="str">
        <f t="shared" si="13"/>
        <v>A</v>
      </c>
      <c r="H7" s="7" t="str">
        <f t="shared" si="13"/>
        <v>A</v>
      </c>
      <c r="J7" s="7" t="str">
        <f t="shared" si="13"/>
        <v>P</v>
      </c>
      <c r="L7" s="7" t="str">
        <f t="shared" si="13"/>
        <v>P</v>
      </c>
      <c r="N7" s="7" t="str">
        <f t="shared" si="13"/>
        <v>P</v>
      </c>
      <c r="P7" s="7" t="str">
        <f t="shared" si="13"/>
        <v>A</v>
      </c>
      <c r="R7" s="7" t="str">
        <f t="shared" si="7"/>
        <v>P</v>
      </c>
      <c r="T7" s="7" t="str">
        <f t="shared" si="7"/>
        <v>P</v>
      </c>
      <c r="V7" s="7" t="str">
        <f t="shared" si="7"/>
        <v>A</v>
      </c>
      <c r="X7" s="7" t="str">
        <f t="shared" si="7"/>
        <v>P</v>
      </c>
      <c r="Z7" s="7" t="str">
        <f t="shared" si="7"/>
        <v>P</v>
      </c>
      <c r="AB7" s="7" t="str">
        <f t="shared" si="7"/>
        <v>P</v>
      </c>
      <c r="AD7" s="7">
        <f t="shared" ref="AD7:AD8" si="14">COUNTIF(B7:AB7,"P")</f>
        <v>10</v>
      </c>
    </row>
    <row r="8" spans="1:30" x14ac:dyDescent="0.2">
      <c r="A8" s="1" t="s">
        <v>83</v>
      </c>
      <c r="B8" s="7" t="str">
        <f t="shared" si="13"/>
        <v>P</v>
      </c>
      <c r="D8" s="7" t="str">
        <f t="shared" ref="D8:AB8" si="15">IF(D4&gt;E4,"P","A")</f>
        <v>P</v>
      </c>
      <c r="F8" s="7" t="str">
        <f t="shared" si="15"/>
        <v>P</v>
      </c>
      <c r="H8" s="7" t="str">
        <f t="shared" si="15"/>
        <v>P</v>
      </c>
      <c r="J8" s="7" t="str">
        <f t="shared" si="15"/>
        <v>P</v>
      </c>
      <c r="L8" s="7" t="str">
        <f t="shared" si="15"/>
        <v>P</v>
      </c>
      <c r="N8" s="7" t="str">
        <f t="shared" si="15"/>
        <v>P</v>
      </c>
      <c r="P8" s="7" t="str">
        <f t="shared" si="15"/>
        <v>A</v>
      </c>
      <c r="R8" s="7" t="str">
        <f t="shared" si="15"/>
        <v>P</v>
      </c>
      <c r="T8" s="7" t="str">
        <f t="shared" si="15"/>
        <v>P</v>
      </c>
      <c r="V8" s="7" t="str">
        <f t="shared" si="15"/>
        <v>P</v>
      </c>
      <c r="X8" s="7" t="str">
        <f t="shared" si="15"/>
        <v>P</v>
      </c>
      <c r="Z8" s="7" t="str">
        <f t="shared" si="15"/>
        <v>P</v>
      </c>
      <c r="AB8" s="7" t="str">
        <f t="shared" si="15"/>
        <v>P</v>
      </c>
      <c r="AD8" s="7">
        <f t="shared" si="14"/>
        <v>13</v>
      </c>
    </row>
    <row r="10" spans="1:30" x14ac:dyDescent="0.2">
      <c r="B10" s="4">
        <f>MAX(B2:B4)-MIN(B2:B4)</f>
        <v>0.93634993</v>
      </c>
      <c r="C10" s="4">
        <f t="shared" ref="C10:AC10" si="16">MAX(C2:C4)-MIN(C2:C4)</f>
        <v>0.54915959000000014</v>
      </c>
      <c r="D10" s="4">
        <f t="shared" si="16"/>
        <v>0.77406783000000012</v>
      </c>
      <c r="E10" s="4">
        <f t="shared" si="16"/>
        <v>0.41843761000000002</v>
      </c>
      <c r="F10" s="4">
        <f t="shared" si="16"/>
        <v>1.26408491</v>
      </c>
      <c r="G10" s="4">
        <f t="shared" si="16"/>
        <v>0.58908186000000007</v>
      </c>
      <c r="H10" s="4">
        <f t="shared" si="16"/>
        <v>0.83501432999999992</v>
      </c>
      <c r="I10" s="4">
        <f t="shared" si="16"/>
        <v>0.56648791999999992</v>
      </c>
      <c r="J10" s="4">
        <f t="shared" si="16"/>
        <v>0.88720833999999993</v>
      </c>
      <c r="K10" s="4">
        <f t="shared" si="16"/>
        <v>0.53024905000000011</v>
      </c>
      <c r="L10" s="4">
        <f t="shared" si="16"/>
        <v>1.1489557699999999</v>
      </c>
      <c r="M10" s="4">
        <f t="shared" si="16"/>
        <v>0.56189367999999984</v>
      </c>
      <c r="N10" s="4">
        <f t="shared" si="16"/>
        <v>1.6298643100000001</v>
      </c>
      <c r="O10" s="4">
        <f t="shared" si="16"/>
        <v>0.76668036000000006</v>
      </c>
      <c r="P10" s="4">
        <f t="shared" si="16"/>
        <v>0.41075164000000003</v>
      </c>
      <c r="Q10" s="4">
        <f t="shared" si="16"/>
        <v>0.41305642999999997</v>
      </c>
      <c r="R10" s="4">
        <f t="shared" si="16"/>
        <v>0.90259945999999991</v>
      </c>
      <c r="S10" s="4">
        <f t="shared" si="16"/>
        <v>0.37290674999999995</v>
      </c>
      <c r="T10" s="4">
        <f t="shared" si="16"/>
        <v>0.81973018000000009</v>
      </c>
      <c r="U10" s="4">
        <f t="shared" si="16"/>
        <v>0.47589011000000003</v>
      </c>
      <c r="V10" s="4">
        <f t="shared" si="16"/>
        <v>1.3315569300000001</v>
      </c>
      <c r="W10" s="4">
        <f t="shared" si="16"/>
        <v>0.51382150999999987</v>
      </c>
      <c r="X10" s="4">
        <f t="shared" si="16"/>
        <v>0.63865073999999999</v>
      </c>
      <c r="Y10" s="4">
        <f t="shared" si="16"/>
        <v>0.37175630000000004</v>
      </c>
      <c r="Z10" s="4">
        <f t="shared" si="16"/>
        <v>1.13159744</v>
      </c>
      <c r="AA10" s="4">
        <f t="shared" si="16"/>
        <v>0.45743836999999993</v>
      </c>
      <c r="AB10" s="4">
        <f t="shared" si="16"/>
        <v>0.71434418</v>
      </c>
      <c r="AC10" s="4">
        <f t="shared" si="16"/>
        <v>0.36117744000000007</v>
      </c>
    </row>
    <row r="12" spans="1:30" x14ac:dyDescent="0.2">
      <c r="B12" s="7">
        <f>IF(B10&gt;C10,1,0)</f>
        <v>1</v>
      </c>
      <c r="D12" s="7">
        <f t="shared" ref="D12" si="17">IF(D10&gt;E10,1,0)</f>
        <v>1</v>
      </c>
      <c r="F12" s="7">
        <f t="shared" ref="F12" si="18">IF(F10&gt;G10,1,0)</f>
        <v>1</v>
      </c>
      <c r="H12" s="7">
        <f t="shared" ref="H12" si="19">IF(H10&gt;I10,1,0)</f>
        <v>1</v>
      </c>
      <c r="J12" s="7">
        <f t="shared" ref="J12" si="20">IF(J10&gt;K10,1,0)</f>
        <v>1</v>
      </c>
      <c r="L12" s="7">
        <f t="shared" ref="L12" si="21">IF(L10&gt;M10,1,0)</f>
        <v>1</v>
      </c>
      <c r="N12" s="7">
        <f t="shared" ref="N12" si="22">IF(N10&gt;O10,1,0)</f>
        <v>1</v>
      </c>
      <c r="P12" s="7">
        <f t="shared" ref="P12" si="23">IF(P10&gt;Q10,1,0)</f>
        <v>0</v>
      </c>
      <c r="R12" s="7">
        <f t="shared" ref="R12" si="24">IF(R10&gt;S10,1,0)</f>
        <v>1</v>
      </c>
      <c r="T12" s="7">
        <f t="shared" ref="T12" si="25">IF(T10&gt;U10,1,0)</f>
        <v>1</v>
      </c>
      <c r="V12" s="7">
        <f t="shared" ref="V12" si="26">IF(V10&gt;W10,1,0)</f>
        <v>1</v>
      </c>
      <c r="X12" s="7">
        <f t="shared" ref="X12" si="27">IF(X10&gt;Y10,1,0)</f>
        <v>1</v>
      </c>
      <c r="Z12" s="7">
        <f t="shared" ref="Z12" si="28">IF(Z10&gt;AA10,1,0)</f>
        <v>1</v>
      </c>
      <c r="AB12" s="7">
        <f t="shared" ref="AB12" si="29">IF(AB10&gt;AC10,1,0)</f>
        <v>1</v>
      </c>
      <c r="AD12" s="7">
        <f t="shared" ref="AD12" si="30">SUM(B12:AB12)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AF3C-32FF-7643-9D51-15C7BED95FD6}">
  <dimension ref="A1:P31"/>
  <sheetViews>
    <sheetView tabSelected="1" topLeftCell="A3" workbookViewId="0">
      <selection activeCell="C32" sqref="C32"/>
    </sheetView>
  </sheetViews>
  <sheetFormatPr baseColWidth="10" defaultRowHeight="16" x14ac:dyDescent="0.2"/>
  <cols>
    <col min="1" max="1" width="9" bestFit="1" customWidth="1"/>
    <col min="2" max="3" width="4.33203125" bestFit="1" customWidth="1"/>
    <col min="4" max="4" width="11.83203125" bestFit="1" customWidth="1"/>
    <col min="5" max="5" width="18.5" bestFit="1" customWidth="1"/>
    <col min="6" max="6" width="11.83203125" bestFit="1" customWidth="1"/>
    <col min="7" max="7" width="17.5" bestFit="1" customWidth="1"/>
    <col min="8" max="8" width="24.33203125" bestFit="1" customWidth="1"/>
    <col min="9" max="9" width="18.33203125" bestFit="1" customWidth="1"/>
    <col min="10" max="10" width="22" bestFit="1" customWidth="1"/>
    <col min="11" max="11" width="19.33203125" bestFit="1" customWidth="1"/>
    <col min="12" max="12" width="18" bestFit="1" customWidth="1"/>
    <col min="13" max="13" width="16.83203125" bestFit="1" customWidth="1"/>
    <col min="14" max="14" width="19.1640625" bestFit="1" customWidth="1"/>
    <col min="15" max="15" width="11" bestFit="1" customWidth="1"/>
    <col min="16" max="16" width="5.6640625" bestFit="1" customWidth="1"/>
  </cols>
  <sheetData>
    <row r="1" spans="1:16" x14ac:dyDescent="0.2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>
        <v>10</v>
      </c>
      <c r="B2" t="s">
        <v>62</v>
      </c>
      <c r="C2">
        <v>23</v>
      </c>
      <c r="D2" s="2">
        <v>113.13013914</v>
      </c>
      <c r="E2" s="2">
        <v>15.08232909</v>
      </c>
      <c r="F2" s="2">
        <v>2275.7672115</v>
      </c>
      <c r="G2" s="2">
        <v>72.788840120000003</v>
      </c>
      <c r="H2" s="2">
        <v>20.116365349999999</v>
      </c>
      <c r="I2" s="2">
        <v>3.0340164199999999</v>
      </c>
      <c r="J2" s="2">
        <v>3.1396566400000001</v>
      </c>
      <c r="K2" s="2">
        <v>0.93644848000000003</v>
      </c>
      <c r="L2" s="2">
        <v>0.15422674</v>
      </c>
      <c r="M2" s="2">
        <v>0.97793220000000003</v>
      </c>
      <c r="N2" s="2">
        <v>0.85431615000000005</v>
      </c>
      <c r="O2" s="2">
        <v>2921</v>
      </c>
      <c r="P2" s="2">
        <v>0.56176957000000005</v>
      </c>
    </row>
    <row r="3" spans="1:16" x14ac:dyDescent="0.2">
      <c r="A3" s="1">
        <v>10</v>
      </c>
      <c r="B3" t="s">
        <v>63</v>
      </c>
      <c r="C3">
        <v>23</v>
      </c>
      <c r="D3" s="2">
        <v>123.39802444</v>
      </c>
      <c r="E3" s="2">
        <v>16.451227129999999</v>
      </c>
      <c r="F3" s="2">
        <v>2390.6683561200002</v>
      </c>
      <c r="G3" s="2">
        <v>74.140540740000006</v>
      </c>
      <c r="H3" s="2">
        <v>19.373635570000001</v>
      </c>
      <c r="I3" s="2">
        <v>3.1872007899999999</v>
      </c>
      <c r="J3" s="2">
        <v>4.4529738700000001</v>
      </c>
      <c r="K3" s="2">
        <v>1.3790825799999999</v>
      </c>
      <c r="L3" s="2">
        <v>0.17674321000000001</v>
      </c>
      <c r="M3" s="2">
        <v>0.93079825999999999</v>
      </c>
      <c r="N3" s="2">
        <v>0.80052734999999997</v>
      </c>
      <c r="O3" s="2">
        <v>4519</v>
      </c>
      <c r="P3" s="2">
        <v>0.40311798999999998</v>
      </c>
    </row>
    <row r="4" spans="1:16" x14ac:dyDescent="0.2">
      <c r="A4" s="1">
        <v>18</v>
      </c>
      <c r="B4" t="s">
        <v>62</v>
      </c>
      <c r="C4">
        <v>26</v>
      </c>
      <c r="D4" s="2">
        <v>106.82063113</v>
      </c>
      <c r="E4" s="2">
        <v>14.21272997</v>
      </c>
      <c r="F4" s="2">
        <v>1944.4430871300001</v>
      </c>
      <c r="G4" s="2">
        <v>72.651078159999997</v>
      </c>
      <c r="H4" s="2">
        <v>18.202879599999999</v>
      </c>
      <c r="I4" s="2">
        <v>2.5871261200000002</v>
      </c>
      <c r="J4" s="2">
        <v>1.50826386</v>
      </c>
      <c r="K4" s="2">
        <v>0.49715118000000003</v>
      </c>
      <c r="L4" s="2">
        <v>0.16709631</v>
      </c>
      <c r="M4" s="2">
        <v>0.85057115999999999</v>
      </c>
      <c r="N4" s="2">
        <v>1.0933781499999999</v>
      </c>
      <c r="O4" s="2">
        <v>1394</v>
      </c>
      <c r="P4" s="2">
        <v>0.59115368999999995</v>
      </c>
    </row>
    <row r="5" spans="1:16" x14ac:dyDescent="0.2">
      <c r="A5" s="1">
        <v>18</v>
      </c>
      <c r="B5" t="s">
        <v>63</v>
      </c>
      <c r="C5">
        <v>26</v>
      </c>
      <c r="D5" s="2">
        <v>114.29468738</v>
      </c>
      <c r="E5" s="2">
        <v>15.2071703</v>
      </c>
      <c r="F5" s="2">
        <v>1916.2699495300001</v>
      </c>
      <c r="G5" s="2">
        <v>70.249000370000005</v>
      </c>
      <c r="H5" s="2">
        <v>16.766045680000001</v>
      </c>
      <c r="I5" s="2">
        <v>2.54964112</v>
      </c>
      <c r="J5" s="2">
        <v>2.99763381</v>
      </c>
      <c r="K5" s="2">
        <v>1.07275163</v>
      </c>
      <c r="L5" s="2">
        <v>0.1997352</v>
      </c>
      <c r="M5" s="2">
        <v>0.76136656000000003</v>
      </c>
      <c r="N5" s="2">
        <v>0.96330214999999997</v>
      </c>
      <c r="O5" s="2">
        <v>1868</v>
      </c>
      <c r="P5" s="2">
        <v>0.40450615000000001</v>
      </c>
    </row>
    <row r="6" spans="1:16" x14ac:dyDescent="0.2">
      <c r="A6" s="1">
        <v>19</v>
      </c>
      <c r="B6" t="s">
        <v>62</v>
      </c>
      <c r="C6">
        <v>52</v>
      </c>
      <c r="D6" s="2">
        <v>104.82450540000001</v>
      </c>
      <c r="E6" s="2">
        <v>13.94714087</v>
      </c>
      <c r="F6" s="2">
        <v>1816.8968422999999</v>
      </c>
      <c r="G6" s="2">
        <v>63.906467999999997</v>
      </c>
      <c r="H6" s="2">
        <v>17.332749010000001</v>
      </c>
      <c r="I6" s="2">
        <v>2.4174229199999999</v>
      </c>
      <c r="J6" s="2">
        <v>3.7381475100000001</v>
      </c>
      <c r="K6" s="2">
        <v>1.29401776</v>
      </c>
      <c r="L6" s="2">
        <v>0.1938636</v>
      </c>
      <c r="M6" s="2">
        <v>0.71943062999999996</v>
      </c>
      <c r="N6" s="2">
        <v>0.99811868000000004</v>
      </c>
      <c r="O6" s="2">
        <v>1923</v>
      </c>
      <c r="P6" s="2">
        <v>0.56651045</v>
      </c>
    </row>
    <row r="7" spans="1:16" x14ac:dyDescent="0.2">
      <c r="A7" s="1">
        <v>19</v>
      </c>
      <c r="B7" t="s">
        <v>63</v>
      </c>
      <c r="C7">
        <v>52</v>
      </c>
      <c r="D7" s="2">
        <v>106.42087608999999</v>
      </c>
      <c r="E7" s="2">
        <v>14.15954165</v>
      </c>
      <c r="F7" s="2">
        <v>1858.70074527</v>
      </c>
      <c r="G7" s="2">
        <v>67.453695260000003</v>
      </c>
      <c r="H7" s="2">
        <v>17.46556515</v>
      </c>
      <c r="I7" s="2">
        <v>2.47304397</v>
      </c>
      <c r="J7" s="2">
        <v>1.9780164</v>
      </c>
      <c r="K7" s="2">
        <v>0.67951413999999999</v>
      </c>
      <c r="L7" s="2">
        <v>0.18481658000000001</v>
      </c>
      <c r="M7" s="2">
        <v>0.76614022999999998</v>
      </c>
      <c r="N7" s="2">
        <v>1.09533342</v>
      </c>
      <c r="O7" s="2">
        <v>1685</v>
      </c>
      <c r="P7" s="2">
        <v>0.65196721999999996</v>
      </c>
    </row>
    <row r="8" spans="1:16" x14ac:dyDescent="0.2">
      <c r="A8" s="1">
        <v>22</v>
      </c>
      <c r="B8" t="s">
        <v>62</v>
      </c>
      <c r="C8">
        <v>24</v>
      </c>
      <c r="D8" s="2">
        <v>98.221329319999995</v>
      </c>
      <c r="E8" s="2">
        <v>13.06857314</v>
      </c>
      <c r="F8" s="2">
        <v>1832.0114039800001</v>
      </c>
      <c r="G8" s="2">
        <v>70.803292260000006</v>
      </c>
      <c r="H8" s="2">
        <v>18.65186937</v>
      </c>
      <c r="I8" s="2">
        <v>2.4375331899999999</v>
      </c>
      <c r="J8" s="2">
        <v>1.7870107099999999</v>
      </c>
      <c r="K8" s="2">
        <v>0.57485198999999998</v>
      </c>
      <c r="L8" s="2">
        <v>0.15555008000000001</v>
      </c>
      <c r="M8" s="2">
        <v>0.84015211000000001</v>
      </c>
      <c r="N8" s="2">
        <v>1.11047498</v>
      </c>
      <c r="O8" s="2">
        <v>1095</v>
      </c>
      <c r="P8" s="2">
        <v>0.72318676000000004</v>
      </c>
    </row>
    <row r="9" spans="1:16" x14ac:dyDescent="0.2">
      <c r="A9" s="1">
        <v>22</v>
      </c>
      <c r="B9" t="s">
        <v>63</v>
      </c>
      <c r="C9">
        <v>24</v>
      </c>
      <c r="D9" s="2">
        <v>102.01340515</v>
      </c>
      <c r="E9" s="2">
        <v>13.573117529999999</v>
      </c>
      <c r="F9" s="2">
        <v>1761.94747538</v>
      </c>
      <c r="G9" s="2">
        <v>65.371671500000005</v>
      </c>
      <c r="H9" s="2">
        <v>17.271724949999999</v>
      </c>
      <c r="I9" s="2">
        <v>2.3443115300000001</v>
      </c>
      <c r="J9" s="2">
        <v>3.55517949</v>
      </c>
      <c r="K9" s="2">
        <v>1.2350287499999999</v>
      </c>
      <c r="L9" s="2">
        <v>0.18990999</v>
      </c>
      <c r="M9" s="2">
        <v>0.71471317999999995</v>
      </c>
      <c r="N9" s="2">
        <v>1.0306846300000001</v>
      </c>
      <c r="O9" s="2">
        <v>1664</v>
      </c>
      <c r="P9" s="2">
        <v>0.51269986000000001</v>
      </c>
    </row>
    <row r="10" spans="1:16" x14ac:dyDescent="0.2">
      <c r="A10" s="1">
        <v>77</v>
      </c>
      <c r="B10" t="s">
        <v>62</v>
      </c>
      <c r="C10">
        <v>15</v>
      </c>
      <c r="D10" s="2">
        <v>140.23984511</v>
      </c>
      <c r="E10" s="2">
        <v>18.65923304</v>
      </c>
      <c r="F10" s="2">
        <v>2365.4696529600001</v>
      </c>
      <c r="G10" s="2">
        <v>94.683147880000007</v>
      </c>
      <c r="H10" s="2">
        <v>16.86731507</v>
      </c>
      <c r="I10" s="2">
        <v>3.1473116299999999</v>
      </c>
      <c r="J10" s="2">
        <v>1.0527430799999999</v>
      </c>
      <c r="K10" s="2">
        <v>0.37447919000000002</v>
      </c>
      <c r="L10" s="2">
        <v>0.17608588</v>
      </c>
      <c r="M10" s="2">
        <v>1.05966662</v>
      </c>
      <c r="N10" s="2">
        <v>0.91080899999999998</v>
      </c>
      <c r="O10" s="2">
        <v>1756</v>
      </c>
      <c r="P10" s="2">
        <v>0.67776618</v>
      </c>
    </row>
    <row r="11" spans="1:16" x14ac:dyDescent="0.2">
      <c r="A11" s="1">
        <v>77</v>
      </c>
      <c r="B11" t="s">
        <v>63</v>
      </c>
      <c r="C11">
        <v>15</v>
      </c>
      <c r="D11" s="2">
        <v>149.76661891000001</v>
      </c>
      <c r="E11" s="2">
        <v>19.926792150000001</v>
      </c>
      <c r="F11" s="2">
        <v>2482.6560669800001</v>
      </c>
      <c r="G11" s="2">
        <v>92.723845170000004</v>
      </c>
      <c r="H11" s="2">
        <v>16.576831909999999</v>
      </c>
      <c r="I11" s="2">
        <v>3.3032308399999999</v>
      </c>
      <c r="J11" s="2">
        <v>2.3130638499999998</v>
      </c>
      <c r="K11" s="2">
        <v>0.83721564999999998</v>
      </c>
      <c r="L11" s="2">
        <v>0.19233074999999999</v>
      </c>
      <c r="M11" s="2">
        <v>1.0360689700000001</v>
      </c>
      <c r="N11" s="2">
        <v>0.79118166999999995</v>
      </c>
      <c r="O11" s="2">
        <v>2885</v>
      </c>
      <c r="P11" s="2">
        <v>0.54541603999999999</v>
      </c>
    </row>
    <row r="12" spans="1:16" x14ac:dyDescent="0.2">
      <c r="A12" s="1">
        <v>15</v>
      </c>
      <c r="B12" t="s">
        <v>62</v>
      </c>
      <c r="C12">
        <v>29</v>
      </c>
      <c r="D12" s="2">
        <v>70.755111670000005</v>
      </c>
      <c r="E12" s="2">
        <v>9.4141298899999999</v>
      </c>
      <c r="F12" s="2">
        <v>1262.5472083699999</v>
      </c>
      <c r="G12" s="2">
        <v>54.996255699999999</v>
      </c>
      <c r="H12" s="2">
        <v>17.84390101</v>
      </c>
      <c r="I12" s="2">
        <v>1.6798480200000001</v>
      </c>
      <c r="J12" s="2">
        <v>4.8820351999999998</v>
      </c>
      <c r="K12" s="2">
        <v>1.6415811300000001</v>
      </c>
      <c r="L12" s="2">
        <v>0.20432792</v>
      </c>
      <c r="M12" s="2">
        <v>0.46073635000000002</v>
      </c>
      <c r="N12" s="2">
        <v>1.18958202</v>
      </c>
      <c r="O12" s="2">
        <v>1007</v>
      </c>
      <c r="P12" s="2">
        <v>0.65597309999999998</v>
      </c>
    </row>
    <row r="13" spans="1:16" x14ac:dyDescent="0.2">
      <c r="A13" s="1">
        <v>15</v>
      </c>
      <c r="B13" t="s">
        <v>63</v>
      </c>
      <c r="C13">
        <v>29</v>
      </c>
      <c r="D13" s="2">
        <v>89.734240040000003</v>
      </c>
      <c r="E13" s="2">
        <v>11.93934645</v>
      </c>
      <c r="F13" s="2">
        <v>1499.66092374</v>
      </c>
      <c r="G13" s="2">
        <v>62.409578699999997</v>
      </c>
      <c r="H13" s="2">
        <v>16.712248559999999</v>
      </c>
      <c r="I13" s="2">
        <v>1.9953332500000001</v>
      </c>
      <c r="J13" s="2">
        <v>5.3136264500000001</v>
      </c>
      <c r="K13" s="2">
        <v>1.90768816</v>
      </c>
      <c r="L13" s="2">
        <v>0.22138403000000001</v>
      </c>
      <c r="M13" s="2">
        <v>0.53930478000000004</v>
      </c>
      <c r="N13" s="2">
        <v>1.01730235</v>
      </c>
      <c r="O13" s="2">
        <v>1420</v>
      </c>
      <c r="P13" s="2">
        <v>0.51684613999999995</v>
      </c>
    </row>
    <row r="14" spans="1:16" x14ac:dyDescent="0.2">
      <c r="A14" s="1">
        <v>17</v>
      </c>
      <c r="B14" t="s">
        <v>62</v>
      </c>
      <c r="C14">
        <v>29</v>
      </c>
      <c r="D14" s="2">
        <v>116.48589622</v>
      </c>
      <c r="E14" s="2">
        <v>15.49871566</v>
      </c>
      <c r="F14" s="2">
        <v>2231.9128046800001</v>
      </c>
      <c r="G14" s="2">
        <v>81.633685900000003</v>
      </c>
      <c r="H14" s="2">
        <v>19.160369429999999</v>
      </c>
      <c r="I14" s="2">
        <v>2.9696111799999998</v>
      </c>
      <c r="J14" s="2">
        <v>1.49267858</v>
      </c>
      <c r="K14" s="2">
        <v>0.46742686999999999</v>
      </c>
      <c r="L14" s="2">
        <v>0.15666579</v>
      </c>
      <c r="M14" s="2">
        <v>0.98928525</v>
      </c>
      <c r="N14" s="2">
        <v>0.95851032000000003</v>
      </c>
      <c r="O14" s="2">
        <v>1802</v>
      </c>
      <c r="P14" s="2">
        <v>0.70794634999999995</v>
      </c>
    </row>
    <row r="15" spans="1:16" x14ac:dyDescent="0.2">
      <c r="A15" s="1">
        <v>17</v>
      </c>
      <c r="B15" t="s">
        <v>63</v>
      </c>
      <c r="C15">
        <v>29</v>
      </c>
      <c r="D15" s="2">
        <v>124.42548035999999</v>
      </c>
      <c r="E15" s="2">
        <v>16.55509554</v>
      </c>
      <c r="F15" s="2">
        <v>2021.85115318</v>
      </c>
      <c r="G15" s="2">
        <v>82.372472090000002</v>
      </c>
      <c r="H15" s="2">
        <v>16.249494460000001</v>
      </c>
      <c r="I15" s="2">
        <v>2.6901193299999999</v>
      </c>
      <c r="J15" s="2">
        <v>2.67965835</v>
      </c>
      <c r="K15" s="2">
        <v>0.98944310000000002</v>
      </c>
      <c r="L15" s="2">
        <v>0.20081236999999999</v>
      </c>
      <c r="M15" s="2">
        <v>0.82440616</v>
      </c>
      <c r="N15" s="2">
        <v>0.96777471999999998</v>
      </c>
      <c r="O15" s="2">
        <v>1882</v>
      </c>
      <c r="P15" s="2">
        <v>0.54646797999999996</v>
      </c>
    </row>
    <row r="16" spans="1:16" x14ac:dyDescent="0.2">
      <c r="A16" s="1">
        <v>66</v>
      </c>
      <c r="B16" t="s">
        <v>62</v>
      </c>
      <c r="C16">
        <v>13</v>
      </c>
      <c r="D16" s="2">
        <v>83.263464679999998</v>
      </c>
      <c r="E16" s="2">
        <v>11.07839495</v>
      </c>
      <c r="F16" s="2">
        <v>1907.8816768300001</v>
      </c>
      <c r="G16" s="2">
        <v>59.197597719999997</v>
      </c>
      <c r="H16" s="2">
        <v>22.913791589999999</v>
      </c>
      <c r="I16" s="2">
        <v>2.5384803300000001</v>
      </c>
      <c r="J16" s="2">
        <v>2.5142161500000002</v>
      </c>
      <c r="K16" s="2">
        <v>0.65835010000000005</v>
      </c>
      <c r="L16" s="2">
        <v>0.12932378999999999</v>
      </c>
      <c r="M16" s="2">
        <v>0.85664013000000006</v>
      </c>
      <c r="N16" s="2">
        <v>1.04601743</v>
      </c>
      <c r="O16" s="2">
        <v>1577</v>
      </c>
      <c r="P16" s="2">
        <v>0.68031836000000001</v>
      </c>
    </row>
    <row r="17" spans="1:16" x14ac:dyDescent="0.2">
      <c r="A17" s="1">
        <v>66</v>
      </c>
      <c r="B17" t="s">
        <v>63</v>
      </c>
      <c r="C17">
        <v>13</v>
      </c>
      <c r="D17" s="2">
        <v>78.179399950000004</v>
      </c>
      <c r="E17" s="2">
        <v>10.401948470000001</v>
      </c>
      <c r="F17" s="2">
        <v>1622.0680781399999</v>
      </c>
      <c r="G17" s="2">
        <v>47.708802660000003</v>
      </c>
      <c r="H17" s="2">
        <v>20.748024149999999</v>
      </c>
      <c r="I17" s="2">
        <v>2.1581987800000002</v>
      </c>
      <c r="J17" s="2">
        <v>5.47469553</v>
      </c>
      <c r="K17" s="2">
        <v>1.5831952499999999</v>
      </c>
      <c r="L17" s="2">
        <v>0.16709062</v>
      </c>
      <c r="M17" s="2">
        <v>0.62253334999999999</v>
      </c>
      <c r="N17" s="2">
        <v>1.0510394700000001</v>
      </c>
      <c r="O17" s="2">
        <v>2243</v>
      </c>
      <c r="P17" s="2">
        <v>0.48275259999999998</v>
      </c>
    </row>
    <row r="18" spans="1:16" x14ac:dyDescent="0.2">
      <c r="A18" s="1">
        <v>69</v>
      </c>
      <c r="B18" t="s">
        <v>62</v>
      </c>
      <c r="C18">
        <v>16</v>
      </c>
      <c r="D18" s="2">
        <v>146.37843584000001</v>
      </c>
      <c r="E18" s="2">
        <v>19.47598662</v>
      </c>
      <c r="F18" s="2">
        <v>1966.6664565200001</v>
      </c>
      <c r="G18" s="2">
        <v>123.71237308000001</v>
      </c>
      <c r="H18" s="2">
        <v>13.435493040000001</v>
      </c>
      <c r="I18" s="2">
        <v>2.6166948300000001</v>
      </c>
      <c r="J18" s="2">
        <v>1.2235529199999999</v>
      </c>
      <c r="K18" s="2">
        <v>0.54641220999999995</v>
      </c>
      <c r="L18" s="2">
        <v>0.24760763999999999</v>
      </c>
      <c r="M18" s="2">
        <v>0.78656647000000002</v>
      </c>
      <c r="N18" s="2">
        <v>1.10946005</v>
      </c>
      <c r="O18" s="2">
        <v>1034</v>
      </c>
      <c r="P18" s="2">
        <v>0.57941885000000004</v>
      </c>
    </row>
    <row r="19" spans="1:16" x14ac:dyDescent="0.2">
      <c r="A19" s="1">
        <v>69</v>
      </c>
      <c r="B19" t="s">
        <v>63</v>
      </c>
      <c r="C19">
        <v>16</v>
      </c>
      <c r="D19" s="2">
        <v>127.50983393</v>
      </c>
      <c r="E19" s="2">
        <v>16.965475860000002</v>
      </c>
      <c r="F19" s="2">
        <v>1985.20018129</v>
      </c>
      <c r="G19" s="2">
        <v>82.482665370000007</v>
      </c>
      <c r="H19" s="2">
        <v>15.56899668</v>
      </c>
      <c r="I19" s="2">
        <v>2.6413543700000002</v>
      </c>
      <c r="J19" s="2">
        <v>3.0584950000000002</v>
      </c>
      <c r="K19" s="2">
        <v>1.1786867400000001</v>
      </c>
      <c r="L19" s="2">
        <v>0.21414056000000001</v>
      </c>
      <c r="M19" s="2">
        <v>0.79225886999999995</v>
      </c>
      <c r="N19" s="2">
        <v>0.92288773999999996</v>
      </c>
      <c r="O19" s="2">
        <v>1832</v>
      </c>
      <c r="P19" s="2">
        <v>0.46904910999999999</v>
      </c>
    </row>
    <row r="20" spans="1:16" x14ac:dyDescent="0.2">
      <c r="A20" s="1">
        <v>79</v>
      </c>
      <c r="B20" t="s">
        <v>62</v>
      </c>
      <c r="C20">
        <v>22</v>
      </c>
      <c r="D20" s="2">
        <v>134.58416349000001</v>
      </c>
      <c r="E20" s="2">
        <v>17.906731629999999</v>
      </c>
      <c r="F20" s="2">
        <v>2426.0556500299999</v>
      </c>
      <c r="G20" s="2">
        <v>94.272525939999994</v>
      </c>
      <c r="H20" s="2">
        <v>18.026308499999999</v>
      </c>
      <c r="I20" s="2">
        <v>3.2279226900000002</v>
      </c>
      <c r="J20" s="2">
        <v>1.62332744</v>
      </c>
      <c r="K20" s="2">
        <v>0.54031943000000004</v>
      </c>
      <c r="L20" s="2">
        <v>0.16882593000000001</v>
      </c>
      <c r="M20" s="2">
        <v>1.0606623799999999</v>
      </c>
      <c r="N20" s="2">
        <v>0.84522317999999996</v>
      </c>
      <c r="O20" s="2">
        <v>2132</v>
      </c>
      <c r="P20" s="2">
        <v>0.62551725000000002</v>
      </c>
    </row>
    <row r="21" spans="1:16" x14ac:dyDescent="0.2">
      <c r="A21" s="1">
        <v>79</v>
      </c>
      <c r="B21" t="s">
        <v>63</v>
      </c>
      <c r="C21">
        <v>22</v>
      </c>
      <c r="D21" s="2">
        <v>122.87979395000001</v>
      </c>
      <c r="E21" s="2">
        <v>16.349438419999998</v>
      </c>
      <c r="F21" s="2">
        <v>1920.02266416</v>
      </c>
      <c r="G21" s="2">
        <v>81.109998919999995</v>
      </c>
      <c r="H21" s="2">
        <v>15.625210640000001</v>
      </c>
      <c r="I21" s="2">
        <v>2.5546341899999998</v>
      </c>
      <c r="J21" s="2">
        <v>3.5075133699999999</v>
      </c>
      <c r="K21" s="2">
        <v>1.3468669799999999</v>
      </c>
      <c r="L21" s="2">
        <v>0.21737244999999999</v>
      </c>
      <c r="M21" s="2">
        <v>0.75213938999999996</v>
      </c>
      <c r="N21" s="2">
        <v>1.00265096</v>
      </c>
      <c r="O21" s="2">
        <v>2210</v>
      </c>
      <c r="P21" s="2">
        <v>0.42019883000000002</v>
      </c>
    </row>
    <row r="22" spans="1:16" x14ac:dyDescent="0.2">
      <c r="A22" s="1">
        <v>40</v>
      </c>
      <c r="B22" t="s">
        <v>62</v>
      </c>
      <c r="C22">
        <v>15</v>
      </c>
      <c r="D22" s="4">
        <v>111.16041165</v>
      </c>
      <c r="E22" s="4">
        <v>14.79014772</v>
      </c>
      <c r="F22" s="4">
        <v>1964.3640903099999</v>
      </c>
      <c r="G22" s="4">
        <v>74.410066080000007</v>
      </c>
      <c r="H22" s="4">
        <v>17.67143591</v>
      </c>
      <c r="I22" s="4">
        <v>2.61363148</v>
      </c>
      <c r="J22" s="4">
        <v>1.5397191400000001</v>
      </c>
      <c r="K22" s="4">
        <v>0.52278234999999995</v>
      </c>
      <c r="L22" s="4">
        <v>0.1721683</v>
      </c>
      <c r="M22" s="4">
        <v>0.85905176000000005</v>
      </c>
      <c r="N22" s="4">
        <v>1.0630219599999999</v>
      </c>
      <c r="O22" s="4">
        <v>1175</v>
      </c>
      <c r="P22" s="4">
        <v>0.63173800999999996</v>
      </c>
    </row>
    <row r="23" spans="1:16" x14ac:dyDescent="0.2">
      <c r="A23" s="1">
        <v>40</v>
      </c>
      <c r="B23" t="s">
        <v>63</v>
      </c>
      <c r="C23">
        <v>15</v>
      </c>
      <c r="D23" s="4">
        <v>125.35543445</v>
      </c>
      <c r="E23" s="4">
        <v>16.678828060000001</v>
      </c>
      <c r="F23" s="4">
        <v>2119.9972723000001</v>
      </c>
      <c r="G23" s="4">
        <v>84.573338620000001</v>
      </c>
      <c r="H23" s="4">
        <v>16.911889630000001</v>
      </c>
      <c r="I23" s="4">
        <v>2.8207049899999999</v>
      </c>
      <c r="J23" s="4">
        <v>3.7856531599999999</v>
      </c>
      <c r="K23" s="4">
        <v>1.34307398</v>
      </c>
      <c r="L23" s="4">
        <v>0.20440353999999999</v>
      </c>
      <c r="M23" s="4">
        <v>0.81597547999999998</v>
      </c>
      <c r="N23" s="4">
        <v>0.86844452000000005</v>
      </c>
      <c r="O23" s="4">
        <v>2831</v>
      </c>
      <c r="P23" s="4">
        <v>0.45723904999999998</v>
      </c>
    </row>
    <row r="24" spans="1:16" x14ac:dyDescent="0.2">
      <c r="A24" s="1">
        <v>41</v>
      </c>
      <c r="B24" t="s">
        <v>62</v>
      </c>
      <c r="C24">
        <v>26</v>
      </c>
      <c r="D24" s="4">
        <v>113.00383135</v>
      </c>
      <c r="E24" s="4">
        <v>15.03541894</v>
      </c>
      <c r="F24" s="4">
        <v>2180.5953942599999</v>
      </c>
      <c r="G24" s="4">
        <v>73.092557510000006</v>
      </c>
      <c r="H24" s="4">
        <v>19.296650110000002</v>
      </c>
      <c r="I24" s="4">
        <v>2.9013321900000002</v>
      </c>
      <c r="J24" s="4">
        <v>1.7559788199999999</v>
      </c>
      <c r="K24" s="4">
        <v>0.54599492000000005</v>
      </c>
      <c r="L24" s="4">
        <v>0.15010877</v>
      </c>
      <c r="M24" s="4">
        <v>1.00163494</v>
      </c>
      <c r="N24" s="4">
        <v>0.94860374999999997</v>
      </c>
      <c r="O24" s="4">
        <v>1583</v>
      </c>
      <c r="P24" s="4">
        <v>0.70578914000000004</v>
      </c>
    </row>
    <row r="25" spans="1:16" x14ac:dyDescent="0.2">
      <c r="A25" s="1">
        <v>41</v>
      </c>
      <c r="B25" t="s">
        <v>63</v>
      </c>
      <c r="C25">
        <v>26</v>
      </c>
      <c r="D25" s="4">
        <v>128.87874413</v>
      </c>
      <c r="E25" s="4">
        <v>17.147612500000001</v>
      </c>
      <c r="F25" s="4">
        <v>2255.74986537</v>
      </c>
      <c r="G25" s="4">
        <v>76.027066090000005</v>
      </c>
      <c r="H25" s="4">
        <v>17.50288522</v>
      </c>
      <c r="I25" s="4">
        <v>3.0013269299999998</v>
      </c>
      <c r="J25" s="4">
        <v>3.8797594900000001</v>
      </c>
      <c r="K25" s="4">
        <v>1.32998398</v>
      </c>
      <c r="L25" s="4">
        <v>0.19162925</v>
      </c>
      <c r="M25" s="4">
        <v>0.89483274000000002</v>
      </c>
      <c r="N25" s="4">
        <v>0.80366976000000001</v>
      </c>
      <c r="O25" s="4">
        <v>3304</v>
      </c>
      <c r="P25" s="4">
        <v>0.45731960999999999</v>
      </c>
    </row>
    <row r="26" spans="1:16" x14ac:dyDescent="0.2">
      <c r="A26" s="1">
        <v>42</v>
      </c>
      <c r="B26" t="s">
        <v>62</v>
      </c>
      <c r="C26">
        <v>9</v>
      </c>
      <c r="D26" s="4">
        <v>147.67900653999999</v>
      </c>
      <c r="E26" s="4">
        <v>19.649030530000001</v>
      </c>
      <c r="F26" s="4">
        <v>2507.8790920199999</v>
      </c>
      <c r="G26" s="4">
        <v>92.618689540000005</v>
      </c>
      <c r="H26" s="4">
        <v>16.981960749999999</v>
      </c>
      <c r="I26" s="4">
        <v>3.3367906500000002</v>
      </c>
      <c r="J26" s="4">
        <v>2.1141325399999999</v>
      </c>
      <c r="K26" s="4">
        <v>0.74695705000000001</v>
      </c>
      <c r="L26" s="4">
        <v>0.18264225000000001</v>
      </c>
      <c r="M26" s="4">
        <v>1.0758206299999999</v>
      </c>
      <c r="N26" s="4">
        <v>0.78192569999999995</v>
      </c>
      <c r="O26" s="4">
        <v>2713</v>
      </c>
      <c r="P26" s="4">
        <v>0.57706113000000003</v>
      </c>
    </row>
    <row r="27" spans="1:16" x14ac:dyDescent="0.2">
      <c r="A27" s="1">
        <v>42</v>
      </c>
      <c r="B27" t="s">
        <v>63</v>
      </c>
      <c r="C27">
        <v>9</v>
      </c>
      <c r="D27" s="4">
        <v>142.35000438</v>
      </c>
      <c r="E27" s="4">
        <v>18.93999457</v>
      </c>
      <c r="F27" s="4">
        <v>2344.7777997500002</v>
      </c>
      <c r="G27" s="4">
        <v>94.667739960000006</v>
      </c>
      <c r="H27" s="4">
        <v>16.471919410000002</v>
      </c>
      <c r="I27" s="4">
        <v>3.1197806400000001</v>
      </c>
      <c r="J27" s="4">
        <v>3.50627976</v>
      </c>
      <c r="K27" s="4">
        <v>1.2771844000000001</v>
      </c>
      <c r="L27" s="4">
        <v>0.20882133</v>
      </c>
      <c r="M27" s="4">
        <v>0.90699521000000005</v>
      </c>
      <c r="N27" s="4">
        <v>0.80361017000000001</v>
      </c>
      <c r="O27" s="4">
        <v>3467</v>
      </c>
      <c r="P27" s="4">
        <v>0.38900575999999998</v>
      </c>
    </row>
    <row r="28" spans="1:16" x14ac:dyDescent="0.2">
      <c r="A28" s="1">
        <v>43</v>
      </c>
      <c r="B28" t="s">
        <v>62</v>
      </c>
      <c r="C28">
        <v>15</v>
      </c>
      <c r="D28" s="4">
        <v>91.200086040000002</v>
      </c>
      <c r="E28" s="4">
        <v>12.13438062</v>
      </c>
      <c r="F28" s="4">
        <v>1718.52246079</v>
      </c>
      <c r="G28" s="4">
        <v>61.807632509999998</v>
      </c>
      <c r="H28" s="4">
        <v>18.843430260000002</v>
      </c>
      <c r="I28" s="4">
        <v>2.2865335500000001</v>
      </c>
      <c r="J28" s="4">
        <v>2.4420131299999999</v>
      </c>
      <c r="K28" s="4">
        <v>0.77756961000000002</v>
      </c>
      <c r="L28" s="4">
        <v>0.16433972999999999</v>
      </c>
      <c r="M28" s="4">
        <v>0.73837171000000001</v>
      </c>
      <c r="N28" s="4">
        <v>1.11979165</v>
      </c>
      <c r="O28" s="4">
        <v>1103</v>
      </c>
      <c r="P28" s="4">
        <v>0.69787045000000003</v>
      </c>
    </row>
    <row r="29" spans="1:16" x14ac:dyDescent="0.2">
      <c r="A29" s="1">
        <v>43</v>
      </c>
      <c r="B29" t="s">
        <v>63</v>
      </c>
      <c r="C29">
        <v>15</v>
      </c>
      <c r="D29" s="4">
        <v>87.187331290000003</v>
      </c>
      <c r="E29" s="4">
        <v>11.6004744</v>
      </c>
      <c r="F29" s="4">
        <v>1283.4075025699999</v>
      </c>
      <c r="G29" s="4">
        <v>63.762543090000001</v>
      </c>
      <c r="H29" s="4">
        <v>14.72011453</v>
      </c>
      <c r="I29" s="4">
        <v>1.7076031199999999</v>
      </c>
      <c r="J29" s="4">
        <v>4.0178074400000003</v>
      </c>
      <c r="K29" s="4">
        <v>1.63768051</v>
      </c>
      <c r="L29" s="4">
        <v>0.24358916999999999</v>
      </c>
      <c r="M29" s="4">
        <v>0.47623111000000001</v>
      </c>
      <c r="N29" s="4">
        <v>1.26851829</v>
      </c>
      <c r="O29" s="4">
        <v>895</v>
      </c>
      <c r="P29" s="4">
        <v>0.52588303999999997</v>
      </c>
    </row>
    <row r="30" spans="1:16" x14ac:dyDescent="0.2">
      <c r="A30" s="1">
        <v>44</v>
      </c>
      <c r="B30" t="s">
        <v>62</v>
      </c>
      <c r="C30">
        <v>21</v>
      </c>
      <c r="D30" s="4">
        <v>94.735106490000007</v>
      </c>
      <c r="E30" s="4">
        <v>12.6047232</v>
      </c>
      <c r="F30" s="4">
        <v>1576.6416075699999</v>
      </c>
      <c r="G30" s="4">
        <v>48.671168799999997</v>
      </c>
      <c r="H30" s="4">
        <v>16.642632979999998</v>
      </c>
      <c r="I30" s="4">
        <v>2.09775782</v>
      </c>
      <c r="J30" s="4">
        <v>2.30500039</v>
      </c>
      <c r="K30" s="4">
        <v>0.83099845999999999</v>
      </c>
      <c r="L30" s="4">
        <v>0.20051047999999999</v>
      </c>
      <c r="M30" s="4">
        <v>0.62863164999999999</v>
      </c>
      <c r="N30" s="4">
        <v>1.1808191100000001</v>
      </c>
      <c r="O30" s="4">
        <v>1283</v>
      </c>
      <c r="P30" s="4">
        <v>0.61211629999999995</v>
      </c>
    </row>
    <row r="31" spans="1:16" x14ac:dyDescent="0.2">
      <c r="A31" s="1">
        <v>44</v>
      </c>
      <c r="B31" t="s">
        <v>63</v>
      </c>
      <c r="C31">
        <v>21</v>
      </c>
      <c r="D31" s="4">
        <v>99.083683429999994</v>
      </c>
      <c r="E31" s="4">
        <v>13.183311339999999</v>
      </c>
      <c r="F31" s="4">
        <v>1581.62287427</v>
      </c>
      <c r="G31" s="4">
        <v>66.870197579999996</v>
      </c>
      <c r="H31" s="4">
        <v>15.96249574</v>
      </c>
      <c r="I31" s="4">
        <v>2.1043855100000002</v>
      </c>
      <c r="J31" s="4">
        <v>3.9618806900000001</v>
      </c>
      <c r="K31" s="4">
        <v>1.48919596</v>
      </c>
      <c r="L31" s="4">
        <v>0.22464113999999999</v>
      </c>
      <c r="M31" s="4">
        <v>0.58686094</v>
      </c>
      <c r="N31" s="4">
        <v>1.07782209</v>
      </c>
      <c r="O31" s="4">
        <v>1400</v>
      </c>
      <c r="P31" s="4">
        <v>0.39302882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A629-4D81-BA45-AE87-FF8C14556140}">
  <dimension ref="A1:O31"/>
  <sheetViews>
    <sheetView topLeftCell="A3" workbookViewId="0">
      <selection sqref="A1:A1048576"/>
    </sheetView>
  </sheetViews>
  <sheetFormatPr baseColWidth="10" defaultRowHeight="16" x14ac:dyDescent="0.2"/>
  <cols>
    <col min="1" max="1" width="9" bestFit="1" customWidth="1"/>
    <col min="2" max="2" width="4.33203125" bestFit="1" customWidth="1"/>
    <col min="3" max="3" width="11.83203125" bestFit="1" customWidth="1"/>
    <col min="4" max="4" width="18.5" bestFit="1" customWidth="1"/>
    <col min="5" max="5" width="11.83203125" bestFit="1" customWidth="1"/>
    <col min="6" max="6" width="17.5" bestFit="1" customWidth="1"/>
    <col min="7" max="7" width="24.33203125" bestFit="1" customWidth="1"/>
    <col min="8" max="8" width="18.33203125" bestFit="1" customWidth="1"/>
    <col min="9" max="9" width="22" bestFit="1" customWidth="1"/>
    <col min="10" max="10" width="19.33203125" bestFit="1" customWidth="1"/>
    <col min="11" max="11" width="18" bestFit="1" customWidth="1"/>
    <col min="12" max="12" width="16.83203125" bestFit="1" customWidth="1"/>
    <col min="13" max="13" width="19.1640625" bestFit="1" customWidth="1"/>
    <col min="14" max="14" width="11" bestFit="1" customWidth="1"/>
    <col min="15" max="15" width="5.6640625" bestFit="1" customWidth="1"/>
  </cols>
  <sheetData>
    <row r="1" spans="1:15" x14ac:dyDescent="0.2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</v>
      </c>
      <c r="B2" t="s">
        <v>62</v>
      </c>
      <c r="C2" s="2">
        <v>113.13013914</v>
      </c>
      <c r="D2" s="2">
        <v>15.08232909</v>
      </c>
      <c r="E2" s="2">
        <v>2275.7672115</v>
      </c>
      <c r="F2" s="2">
        <v>72.788840120000003</v>
      </c>
      <c r="G2" s="2">
        <v>20.116365349999999</v>
      </c>
      <c r="H2" s="2">
        <v>3.0340164199999999</v>
      </c>
      <c r="I2" s="2">
        <v>3.1396566400000001</v>
      </c>
      <c r="J2" s="2">
        <v>0.93644848000000003</v>
      </c>
      <c r="K2" s="2">
        <v>0.15422674</v>
      </c>
      <c r="L2" s="2">
        <v>0.97793220000000003</v>
      </c>
      <c r="M2" s="2">
        <v>0.85431615000000005</v>
      </c>
      <c r="N2" s="2">
        <v>2921</v>
      </c>
      <c r="O2" s="2">
        <v>0.56176957000000005</v>
      </c>
    </row>
    <row r="3" spans="1:15" x14ac:dyDescent="0.2">
      <c r="A3" s="1">
        <v>10</v>
      </c>
      <c r="B3" t="s">
        <v>63</v>
      </c>
      <c r="C3" s="2">
        <v>123.39802444</v>
      </c>
      <c r="D3" s="2">
        <v>16.451227129999999</v>
      </c>
      <c r="E3" s="2">
        <v>2390.6683561200002</v>
      </c>
      <c r="F3" s="2">
        <v>74.140540740000006</v>
      </c>
      <c r="G3" s="2">
        <v>19.373635570000001</v>
      </c>
      <c r="H3" s="2">
        <v>3.1872007899999999</v>
      </c>
      <c r="I3" s="2">
        <v>4.4529738700000001</v>
      </c>
      <c r="J3" s="2">
        <v>1.3790825799999999</v>
      </c>
      <c r="K3" s="2">
        <v>0.17674321000000001</v>
      </c>
      <c r="L3" s="2">
        <v>0.93079825999999999</v>
      </c>
      <c r="M3" s="2">
        <v>0.80052734999999997</v>
      </c>
      <c r="N3" s="2">
        <v>4519</v>
      </c>
      <c r="O3" s="2">
        <v>0.40311798999999998</v>
      </c>
    </row>
    <row r="4" spans="1:15" x14ac:dyDescent="0.2">
      <c r="A4" s="1">
        <v>18</v>
      </c>
      <c r="B4" t="s">
        <v>62</v>
      </c>
      <c r="C4" s="2">
        <v>106.82063113</v>
      </c>
      <c r="D4" s="2">
        <v>14.21272997</v>
      </c>
      <c r="E4" s="2">
        <v>1944.4430871300001</v>
      </c>
      <c r="F4" s="2">
        <v>72.651078159999997</v>
      </c>
      <c r="G4" s="2">
        <v>18.202879599999999</v>
      </c>
      <c r="H4" s="2">
        <v>2.5871261200000002</v>
      </c>
      <c r="I4" s="2">
        <v>1.50826386</v>
      </c>
      <c r="J4" s="2">
        <v>0.49715118000000003</v>
      </c>
      <c r="K4" s="2">
        <v>0.16709631</v>
      </c>
      <c r="L4" s="2">
        <v>0.85057115999999999</v>
      </c>
      <c r="M4" s="2">
        <v>1.0933781499999999</v>
      </c>
      <c r="N4" s="2">
        <v>1394</v>
      </c>
      <c r="O4" s="2">
        <v>0.59115368999999995</v>
      </c>
    </row>
    <row r="5" spans="1:15" x14ac:dyDescent="0.2">
      <c r="A5" s="1">
        <v>18</v>
      </c>
      <c r="B5" t="s">
        <v>63</v>
      </c>
      <c r="C5" s="2">
        <v>114.29468738</v>
      </c>
      <c r="D5" s="2">
        <v>15.2071703</v>
      </c>
      <c r="E5" s="2">
        <v>1916.2699495300001</v>
      </c>
      <c r="F5" s="2">
        <v>70.249000370000005</v>
      </c>
      <c r="G5" s="2">
        <v>16.766045680000001</v>
      </c>
      <c r="H5" s="2">
        <v>2.54964112</v>
      </c>
      <c r="I5" s="2">
        <v>2.99763381</v>
      </c>
      <c r="J5" s="2">
        <v>1.07275163</v>
      </c>
      <c r="K5" s="2">
        <v>0.1997352</v>
      </c>
      <c r="L5" s="2">
        <v>0.76136656000000003</v>
      </c>
      <c r="M5" s="2">
        <v>0.96330214999999997</v>
      </c>
      <c r="N5" s="2">
        <v>1868</v>
      </c>
      <c r="O5" s="2">
        <v>0.40450615000000001</v>
      </c>
    </row>
    <row r="6" spans="1:15" x14ac:dyDescent="0.2">
      <c r="A6" s="1">
        <v>19</v>
      </c>
      <c r="B6" t="s">
        <v>62</v>
      </c>
      <c r="C6" s="2">
        <v>104.82450540000001</v>
      </c>
      <c r="D6" s="2">
        <v>13.94714087</v>
      </c>
      <c r="E6" s="2">
        <v>1816.8968422999999</v>
      </c>
      <c r="F6" s="2">
        <v>63.906467999999997</v>
      </c>
      <c r="G6" s="2">
        <v>17.332749010000001</v>
      </c>
      <c r="H6" s="2">
        <v>2.4174229199999999</v>
      </c>
      <c r="I6" s="2">
        <v>3.7381475100000001</v>
      </c>
      <c r="J6" s="2">
        <v>1.29401776</v>
      </c>
      <c r="K6" s="2">
        <v>0.1938636</v>
      </c>
      <c r="L6" s="2">
        <v>0.71943062999999996</v>
      </c>
      <c r="M6" s="2">
        <v>0.99811868000000004</v>
      </c>
      <c r="N6" s="2">
        <v>1923</v>
      </c>
      <c r="O6" s="2">
        <v>0.56651045</v>
      </c>
    </row>
    <row r="7" spans="1:15" x14ac:dyDescent="0.2">
      <c r="A7" s="1">
        <v>19</v>
      </c>
      <c r="B7" t="s">
        <v>63</v>
      </c>
      <c r="C7" s="2">
        <v>106.42087608999999</v>
      </c>
      <c r="D7" s="2">
        <v>14.15954165</v>
      </c>
      <c r="E7" s="2">
        <v>1858.70074527</v>
      </c>
      <c r="F7" s="2">
        <v>67.453695260000003</v>
      </c>
      <c r="G7" s="2">
        <v>17.46556515</v>
      </c>
      <c r="H7" s="2">
        <v>2.47304397</v>
      </c>
      <c r="I7" s="2">
        <v>1.9780164</v>
      </c>
      <c r="J7" s="2">
        <v>0.67951413999999999</v>
      </c>
      <c r="K7" s="2">
        <v>0.18481658000000001</v>
      </c>
      <c r="L7" s="2">
        <v>0.76614022999999998</v>
      </c>
      <c r="M7" s="2">
        <v>1.09533342</v>
      </c>
      <c r="N7" s="2">
        <v>1685</v>
      </c>
      <c r="O7" s="2">
        <v>0.65196721999999996</v>
      </c>
    </row>
    <row r="8" spans="1:15" x14ac:dyDescent="0.2">
      <c r="A8" s="1">
        <v>22</v>
      </c>
      <c r="B8" t="s">
        <v>62</v>
      </c>
      <c r="C8" s="2">
        <v>98.221329319999995</v>
      </c>
      <c r="D8" s="2">
        <v>13.06857314</v>
      </c>
      <c r="E8" s="2">
        <v>1832.0114039800001</v>
      </c>
      <c r="F8" s="2">
        <v>70.803292260000006</v>
      </c>
      <c r="G8" s="2">
        <v>18.65186937</v>
      </c>
      <c r="H8" s="2">
        <v>2.4375331899999999</v>
      </c>
      <c r="I8" s="2">
        <v>1.7870107099999999</v>
      </c>
      <c r="J8" s="2">
        <v>0.57485198999999998</v>
      </c>
      <c r="K8" s="2">
        <v>0.15555008000000001</v>
      </c>
      <c r="L8" s="2">
        <v>0.84015211000000001</v>
      </c>
      <c r="M8" s="2">
        <v>1.11047498</v>
      </c>
      <c r="N8" s="2">
        <v>1095</v>
      </c>
      <c r="O8" s="2">
        <v>0.72318676000000004</v>
      </c>
    </row>
    <row r="9" spans="1:15" x14ac:dyDescent="0.2">
      <c r="A9" s="1">
        <v>22</v>
      </c>
      <c r="B9" t="s">
        <v>63</v>
      </c>
      <c r="C9" s="2">
        <v>102.01340515</v>
      </c>
      <c r="D9" s="2">
        <v>13.573117529999999</v>
      </c>
      <c r="E9" s="2">
        <v>1761.94747538</v>
      </c>
      <c r="F9" s="2">
        <v>65.371671500000005</v>
      </c>
      <c r="G9" s="2">
        <v>17.271724949999999</v>
      </c>
      <c r="H9" s="2">
        <v>2.3443115300000001</v>
      </c>
      <c r="I9" s="2">
        <v>3.55517949</v>
      </c>
      <c r="J9" s="2">
        <v>1.2350287499999999</v>
      </c>
      <c r="K9" s="2">
        <v>0.18990999</v>
      </c>
      <c r="L9" s="2">
        <v>0.71471317999999995</v>
      </c>
      <c r="M9" s="2">
        <v>1.0306846300000001</v>
      </c>
      <c r="N9" s="2">
        <v>1664</v>
      </c>
      <c r="O9" s="2">
        <v>0.51269986000000001</v>
      </c>
    </row>
    <row r="10" spans="1:15" x14ac:dyDescent="0.2">
      <c r="A10" s="1">
        <v>77</v>
      </c>
      <c r="B10" t="s">
        <v>62</v>
      </c>
      <c r="C10" s="2">
        <v>140.23984511</v>
      </c>
      <c r="D10" s="2">
        <v>18.65923304</v>
      </c>
      <c r="E10" s="2">
        <v>2365.4696529600001</v>
      </c>
      <c r="F10" s="2">
        <v>94.683147880000007</v>
      </c>
      <c r="G10" s="2">
        <v>16.86731507</v>
      </c>
      <c r="H10" s="2">
        <v>3.1473116299999999</v>
      </c>
      <c r="I10" s="2">
        <v>1.0527430799999999</v>
      </c>
      <c r="J10" s="2">
        <v>0.37447919000000002</v>
      </c>
      <c r="K10" s="2">
        <v>0.17608588</v>
      </c>
      <c r="L10" s="2">
        <v>1.05966662</v>
      </c>
      <c r="M10" s="2">
        <v>0.91080899999999998</v>
      </c>
      <c r="N10" s="2">
        <v>1756</v>
      </c>
      <c r="O10" s="2">
        <v>0.67776618</v>
      </c>
    </row>
    <row r="11" spans="1:15" x14ac:dyDescent="0.2">
      <c r="A11" s="1">
        <v>77</v>
      </c>
      <c r="B11" t="s">
        <v>63</v>
      </c>
      <c r="C11" s="2">
        <v>149.76661891000001</v>
      </c>
      <c r="D11" s="2">
        <v>19.926792150000001</v>
      </c>
      <c r="E11" s="2">
        <v>2482.6560669800001</v>
      </c>
      <c r="F11" s="2">
        <v>92.723845170000004</v>
      </c>
      <c r="G11" s="2">
        <v>16.576831909999999</v>
      </c>
      <c r="H11" s="2">
        <v>3.3032308399999999</v>
      </c>
      <c r="I11" s="2">
        <v>2.3130638499999998</v>
      </c>
      <c r="J11" s="2">
        <v>0.83721564999999998</v>
      </c>
      <c r="K11" s="2">
        <v>0.19233074999999999</v>
      </c>
      <c r="L11" s="2">
        <v>1.0360689700000001</v>
      </c>
      <c r="M11" s="2">
        <v>0.79118166999999995</v>
      </c>
      <c r="N11" s="2">
        <v>2885</v>
      </c>
      <c r="O11" s="2">
        <v>0.54541603999999999</v>
      </c>
    </row>
    <row r="12" spans="1:15" x14ac:dyDescent="0.2">
      <c r="A12" s="1">
        <v>15</v>
      </c>
      <c r="B12" t="s">
        <v>62</v>
      </c>
      <c r="C12" s="2">
        <v>70.755111670000005</v>
      </c>
      <c r="D12" s="2">
        <v>9.4141298899999999</v>
      </c>
      <c r="E12" s="2">
        <v>1262.5472083699999</v>
      </c>
      <c r="F12" s="2">
        <v>54.996255699999999</v>
      </c>
      <c r="G12" s="2">
        <v>17.84390101</v>
      </c>
      <c r="H12" s="2">
        <v>1.6798480200000001</v>
      </c>
      <c r="I12" s="2">
        <v>4.8820351999999998</v>
      </c>
      <c r="J12" s="2">
        <v>1.6415811300000001</v>
      </c>
      <c r="K12" s="2">
        <v>0.20432792</v>
      </c>
      <c r="L12" s="2">
        <v>0.46073635000000002</v>
      </c>
      <c r="M12" s="2">
        <v>1.18958202</v>
      </c>
      <c r="N12" s="2">
        <v>1007</v>
      </c>
      <c r="O12" s="2">
        <v>0.65597309999999998</v>
      </c>
    </row>
    <row r="13" spans="1:15" x14ac:dyDescent="0.2">
      <c r="A13" s="1">
        <v>15</v>
      </c>
      <c r="B13" t="s">
        <v>63</v>
      </c>
      <c r="C13" s="2">
        <v>89.734240040000003</v>
      </c>
      <c r="D13" s="2">
        <v>11.93934645</v>
      </c>
      <c r="E13" s="2">
        <v>1499.66092374</v>
      </c>
      <c r="F13" s="2">
        <v>62.409578699999997</v>
      </c>
      <c r="G13" s="2">
        <v>16.712248559999999</v>
      </c>
      <c r="H13" s="2">
        <v>1.9953332500000001</v>
      </c>
      <c r="I13" s="2">
        <v>5.3136264500000001</v>
      </c>
      <c r="J13" s="2">
        <v>1.90768816</v>
      </c>
      <c r="K13" s="2">
        <v>0.22138403000000001</v>
      </c>
      <c r="L13" s="2">
        <v>0.53930478000000004</v>
      </c>
      <c r="M13" s="2">
        <v>1.01730235</v>
      </c>
      <c r="N13" s="2">
        <v>1420</v>
      </c>
      <c r="O13" s="2">
        <v>0.51684613999999995</v>
      </c>
    </row>
    <row r="14" spans="1:15" x14ac:dyDescent="0.2">
      <c r="A14" s="1">
        <v>17</v>
      </c>
      <c r="B14" t="s">
        <v>62</v>
      </c>
      <c r="C14" s="2">
        <v>116.48589622</v>
      </c>
      <c r="D14" s="2">
        <v>15.49871566</v>
      </c>
      <c r="E14" s="2">
        <v>2231.9128046800001</v>
      </c>
      <c r="F14" s="2">
        <v>81.633685900000003</v>
      </c>
      <c r="G14" s="2">
        <v>19.160369429999999</v>
      </c>
      <c r="H14" s="2">
        <v>2.9696111799999998</v>
      </c>
      <c r="I14" s="2">
        <v>1.49267858</v>
      </c>
      <c r="J14" s="2">
        <v>0.46742686999999999</v>
      </c>
      <c r="K14" s="2">
        <v>0.15666579</v>
      </c>
      <c r="L14" s="2">
        <v>0.98928525</v>
      </c>
      <c r="M14" s="2">
        <v>0.95851032000000003</v>
      </c>
      <c r="N14" s="2">
        <v>1802</v>
      </c>
      <c r="O14" s="2">
        <v>0.70794634999999995</v>
      </c>
    </row>
    <row r="15" spans="1:15" x14ac:dyDescent="0.2">
      <c r="A15" s="1">
        <v>17</v>
      </c>
      <c r="B15" t="s">
        <v>63</v>
      </c>
      <c r="C15" s="2">
        <v>124.42548035999999</v>
      </c>
      <c r="D15" s="2">
        <v>16.55509554</v>
      </c>
      <c r="E15" s="2">
        <v>2021.85115318</v>
      </c>
      <c r="F15" s="2">
        <v>82.372472090000002</v>
      </c>
      <c r="G15" s="2">
        <v>16.249494460000001</v>
      </c>
      <c r="H15" s="2">
        <v>2.6901193299999999</v>
      </c>
      <c r="I15" s="2">
        <v>2.67965835</v>
      </c>
      <c r="J15" s="2">
        <v>0.98944310000000002</v>
      </c>
      <c r="K15" s="2">
        <v>0.20081236999999999</v>
      </c>
      <c r="L15" s="2">
        <v>0.82440616</v>
      </c>
      <c r="M15" s="2">
        <v>0.96777471999999998</v>
      </c>
      <c r="N15" s="2">
        <v>1882</v>
      </c>
      <c r="O15" s="2">
        <v>0.54646797999999996</v>
      </c>
    </row>
    <row r="16" spans="1:15" x14ac:dyDescent="0.2">
      <c r="A16" s="1">
        <v>66</v>
      </c>
      <c r="B16" t="s">
        <v>62</v>
      </c>
      <c r="C16" s="2">
        <v>83.263464679999998</v>
      </c>
      <c r="D16" s="2">
        <v>11.07839495</v>
      </c>
      <c r="E16" s="2">
        <v>1907.8816768300001</v>
      </c>
      <c r="F16" s="2">
        <v>59.197597719999997</v>
      </c>
      <c r="G16" s="2">
        <v>22.913791589999999</v>
      </c>
      <c r="H16" s="2">
        <v>2.5384803300000001</v>
      </c>
      <c r="I16" s="2">
        <v>2.5142161500000002</v>
      </c>
      <c r="J16" s="2">
        <v>0.65835010000000005</v>
      </c>
      <c r="K16" s="2">
        <v>0.12932378999999999</v>
      </c>
      <c r="L16" s="2">
        <v>0.85664013000000006</v>
      </c>
      <c r="M16" s="2">
        <v>1.04601743</v>
      </c>
      <c r="N16" s="2">
        <v>1577</v>
      </c>
      <c r="O16" s="2">
        <v>0.68031836000000001</v>
      </c>
    </row>
    <row r="17" spans="1:15" x14ac:dyDescent="0.2">
      <c r="A17" s="1">
        <v>66</v>
      </c>
      <c r="B17" t="s">
        <v>63</v>
      </c>
      <c r="C17" s="2">
        <v>78.179399950000004</v>
      </c>
      <c r="D17" s="2">
        <v>10.401948470000001</v>
      </c>
      <c r="E17" s="2">
        <v>1622.0680781399999</v>
      </c>
      <c r="F17" s="2">
        <v>47.708802660000003</v>
      </c>
      <c r="G17" s="2">
        <v>20.748024149999999</v>
      </c>
      <c r="H17" s="2">
        <v>2.1581987800000002</v>
      </c>
      <c r="I17" s="2">
        <v>5.47469553</v>
      </c>
      <c r="J17" s="2">
        <v>1.5831952499999999</v>
      </c>
      <c r="K17" s="2">
        <v>0.16709062</v>
      </c>
      <c r="L17" s="2">
        <v>0.62253334999999999</v>
      </c>
      <c r="M17" s="2">
        <v>1.0510394700000001</v>
      </c>
      <c r="N17" s="2">
        <v>2243</v>
      </c>
      <c r="O17" s="2">
        <v>0.48275259999999998</v>
      </c>
    </row>
    <row r="18" spans="1:15" x14ac:dyDescent="0.2">
      <c r="A18" s="1">
        <v>69</v>
      </c>
      <c r="B18" t="s">
        <v>62</v>
      </c>
      <c r="C18" s="2">
        <v>146.37843584000001</v>
      </c>
      <c r="D18" s="2">
        <v>19.47598662</v>
      </c>
      <c r="E18" s="2">
        <v>1966.6664565200001</v>
      </c>
      <c r="F18" s="2">
        <v>123.71237308000001</v>
      </c>
      <c r="G18" s="2">
        <v>13.435493040000001</v>
      </c>
      <c r="H18" s="2">
        <v>2.6166948300000001</v>
      </c>
      <c r="I18" s="2">
        <v>1.2235529199999999</v>
      </c>
      <c r="J18" s="2">
        <v>0.54641220999999995</v>
      </c>
      <c r="K18" s="2">
        <v>0.24760763999999999</v>
      </c>
      <c r="L18" s="2">
        <v>0.78656647000000002</v>
      </c>
      <c r="M18" s="2">
        <v>1.10946005</v>
      </c>
      <c r="N18" s="2">
        <v>1034</v>
      </c>
      <c r="O18" s="2">
        <v>0.57941885000000004</v>
      </c>
    </row>
    <row r="19" spans="1:15" x14ac:dyDescent="0.2">
      <c r="A19" s="1">
        <v>69</v>
      </c>
      <c r="B19" t="s">
        <v>63</v>
      </c>
      <c r="C19" s="2">
        <v>127.50983393</v>
      </c>
      <c r="D19" s="2">
        <v>16.965475860000002</v>
      </c>
      <c r="E19" s="2">
        <v>1985.20018129</v>
      </c>
      <c r="F19" s="2">
        <v>82.482665370000007</v>
      </c>
      <c r="G19" s="2">
        <v>15.56899668</v>
      </c>
      <c r="H19" s="2">
        <v>2.6413543700000002</v>
      </c>
      <c r="I19" s="2">
        <v>3.0584950000000002</v>
      </c>
      <c r="J19" s="2">
        <v>1.1786867400000001</v>
      </c>
      <c r="K19" s="2">
        <v>0.21414056000000001</v>
      </c>
      <c r="L19" s="2">
        <v>0.79225886999999995</v>
      </c>
      <c r="M19" s="2">
        <v>0.92288773999999996</v>
      </c>
      <c r="N19" s="2">
        <v>1832</v>
      </c>
      <c r="O19" s="2">
        <v>0.46904910999999999</v>
      </c>
    </row>
    <row r="20" spans="1:15" x14ac:dyDescent="0.2">
      <c r="A20" s="1">
        <v>79</v>
      </c>
      <c r="B20" t="s">
        <v>62</v>
      </c>
      <c r="C20" s="2">
        <v>134.58416349000001</v>
      </c>
      <c r="D20" s="2">
        <v>17.906731629999999</v>
      </c>
      <c r="E20" s="2">
        <v>2426.0556500299999</v>
      </c>
      <c r="F20" s="2">
        <v>94.272525939999994</v>
      </c>
      <c r="G20" s="2">
        <v>18.026308499999999</v>
      </c>
      <c r="H20" s="2">
        <v>3.2279226900000002</v>
      </c>
      <c r="I20" s="2">
        <v>1.62332744</v>
      </c>
      <c r="J20" s="2">
        <v>0.54031943000000004</v>
      </c>
      <c r="K20" s="2">
        <v>0.16882593000000001</v>
      </c>
      <c r="L20" s="2">
        <v>1.0606623799999999</v>
      </c>
      <c r="M20" s="2">
        <v>0.84522317999999996</v>
      </c>
      <c r="N20" s="2">
        <v>2132</v>
      </c>
      <c r="O20" s="2">
        <v>0.62551725000000002</v>
      </c>
    </row>
    <row r="21" spans="1:15" x14ac:dyDescent="0.2">
      <c r="A21" s="1">
        <v>79</v>
      </c>
      <c r="B21" t="s">
        <v>63</v>
      </c>
      <c r="C21" s="2">
        <v>122.87979395000001</v>
      </c>
      <c r="D21" s="2">
        <v>16.349438419999998</v>
      </c>
      <c r="E21" s="2">
        <v>1920.02266416</v>
      </c>
      <c r="F21" s="2">
        <v>81.109998919999995</v>
      </c>
      <c r="G21" s="2">
        <v>15.625210640000001</v>
      </c>
      <c r="H21" s="2">
        <v>2.5546341899999998</v>
      </c>
      <c r="I21" s="2">
        <v>3.5075133699999999</v>
      </c>
      <c r="J21" s="2">
        <v>1.3468669799999999</v>
      </c>
      <c r="K21" s="2">
        <v>0.21737244999999999</v>
      </c>
      <c r="L21" s="2">
        <v>0.75213938999999996</v>
      </c>
      <c r="M21" s="2">
        <v>1.00265096</v>
      </c>
      <c r="N21" s="2">
        <v>2210</v>
      </c>
      <c r="O21" s="2">
        <v>0.42019883000000002</v>
      </c>
    </row>
    <row r="22" spans="1:15" x14ac:dyDescent="0.2">
      <c r="A22" s="1">
        <v>40</v>
      </c>
      <c r="B22" t="s">
        <v>62</v>
      </c>
      <c r="C22" s="4">
        <v>111.16041165</v>
      </c>
      <c r="D22" s="4">
        <v>14.79014772</v>
      </c>
      <c r="E22" s="4">
        <v>1964.3640903099999</v>
      </c>
      <c r="F22" s="4">
        <v>74.410066080000007</v>
      </c>
      <c r="G22" s="4">
        <v>17.67143591</v>
      </c>
      <c r="H22" s="4">
        <v>2.61363148</v>
      </c>
      <c r="I22" s="4">
        <v>1.5397191400000001</v>
      </c>
      <c r="J22" s="4">
        <v>0.52278234999999995</v>
      </c>
      <c r="K22" s="4">
        <v>0.1721683</v>
      </c>
      <c r="L22" s="4">
        <v>0.85905176000000005</v>
      </c>
      <c r="M22" s="4">
        <v>1.0630219599999999</v>
      </c>
      <c r="N22" s="4">
        <v>1175</v>
      </c>
      <c r="O22" s="4">
        <v>0.63173800999999996</v>
      </c>
    </row>
    <row r="23" spans="1:15" x14ac:dyDescent="0.2">
      <c r="A23" s="1">
        <v>40</v>
      </c>
      <c r="B23" t="s">
        <v>63</v>
      </c>
      <c r="C23" s="4">
        <v>125.35543445</v>
      </c>
      <c r="D23" s="4">
        <v>16.678828060000001</v>
      </c>
      <c r="E23" s="4">
        <v>2119.9972723000001</v>
      </c>
      <c r="F23" s="4">
        <v>84.573338620000001</v>
      </c>
      <c r="G23" s="4">
        <v>16.911889630000001</v>
      </c>
      <c r="H23" s="4">
        <v>2.8207049899999999</v>
      </c>
      <c r="I23" s="4">
        <v>3.7856531599999999</v>
      </c>
      <c r="J23" s="4">
        <v>1.34307398</v>
      </c>
      <c r="K23" s="4">
        <v>0.20440353999999999</v>
      </c>
      <c r="L23" s="4">
        <v>0.81597547999999998</v>
      </c>
      <c r="M23" s="4">
        <v>0.86844452000000005</v>
      </c>
      <c r="N23" s="4">
        <v>2831</v>
      </c>
      <c r="O23" s="4">
        <v>0.45723904999999998</v>
      </c>
    </row>
    <row r="24" spans="1:15" x14ac:dyDescent="0.2">
      <c r="A24" s="1">
        <v>41</v>
      </c>
      <c r="B24" t="s">
        <v>62</v>
      </c>
      <c r="C24" s="4">
        <v>113.00383135</v>
      </c>
      <c r="D24" s="4">
        <v>15.03541894</v>
      </c>
      <c r="E24" s="4">
        <v>2180.5953942599999</v>
      </c>
      <c r="F24" s="4">
        <v>73.092557510000006</v>
      </c>
      <c r="G24" s="4">
        <v>19.296650110000002</v>
      </c>
      <c r="H24" s="4">
        <v>2.9013321900000002</v>
      </c>
      <c r="I24" s="4">
        <v>1.7559788199999999</v>
      </c>
      <c r="J24" s="4">
        <v>0.54599492000000005</v>
      </c>
      <c r="K24" s="4">
        <v>0.15010877</v>
      </c>
      <c r="L24" s="4">
        <v>1.00163494</v>
      </c>
      <c r="M24" s="4">
        <v>0.94860374999999997</v>
      </c>
      <c r="N24" s="4">
        <v>1583</v>
      </c>
      <c r="O24" s="4">
        <v>0.70578914000000004</v>
      </c>
    </row>
    <row r="25" spans="1:15" x14ac:dyDescent="0.2">
      <c r="A25" s="1">
        <v>41</v>
      </c>
      <c r="B25" t="s">
        <v>63</v>
      </c>
      <c r="C25" s="4">
        <v>128.87874413</v>
      </c>
      <c r="D25" s="4">
        <v>17.147612500000001</v>
      </c>
      <c r="E25" s="4">
        <v>2255.74986537</v>
      </c>
      <c r="F25" s="4">
        <v>76.027066090000005</v>
      </c>
      <c r="G25" s="4">
        <v>17.50288522</v>
      </c>
      <c r="H25" s="4">
        <v>3.0013269299999998</v>
      </c>
      <c r="I25" s="4">
        <v>3.8797594900000001</v>
      </c>
      <c r="J25" s="4">
        <v>1.32998398</v>
      </c>
      <c r="K25" s="4">
        <v>0.19162925</v>
      </c>
      <c r="L25" s="4">
        <v>0.89483274000000002</v>
      </c>
      <c r="M25" s="4">
        <v>0.80366976000000001</v>
      </c>
      <c r="N25" s="4">
        <v>3304</v>
      </c>
      <c r="O25" s="4">
        <v>0.45731960999999999</v>
      </c>
    </row>
    <row r="26" spans="1:15" x14ac:dyDescent="0.2">
      <c r="A26" s="1">
        <v>42</v>
      </c>
      <c r="B26" t="s">
        <v>62</v>
      </c>
      <c r="C26" s="4">
        <v>147.67900653999999</v>
      </c>
      <c r="D26" s="4">
        <v>19.649030530000001</v>
      </c>
      <c r="E26" s="4">
        <v>2507.8790920199999</v>
      </c>
      <c r="F26" s="4">
        <v>92.618689540000005</v>
      </c>
      <c r="G26" s="4">
        <v>16.981960749999999</v>
      </c>
      <c r="H26" s="4">
        <v>3.3367906500000002</v>
      </c>
      <c r="I26" s="4">
        <v>2.1141325399999999</v>
      </c>
      <c r="J26" s="4">
        <v>0.74695705000000001</v>
      </c>
      <c r="K26" s="4">
        <v>0.18264225000000001</v>
      </c>
      <c r="L26" s="4">
        <v>1.0758206299999999</v>
      </c>
      <c r="M26" s="4">
        <v>0.78192569999999995</v>
      </c>
      <c r="N26" s="4">
        <v>2713</v>
      </c>
      <c r="O26" s="4">
        <v>0.57706113000000003</v>
      </c>
    </row>
    <row r="27" spans="1:15" x14ac:dyDescent="0.2">
      <c r="A27" s="1">
        <v>42</v>
      </c>
      <c r="B27" t="s">
        <v>63</v>
      </c>
      <c r="C27" s="4">
        <v>142.35000438</v>
      </c>
      <c r="D27" s="4">
        <v>18.93999457</v>
      </c>
      <c r="E27" s="4">
        <v>2344.7777997500002</v>
      </c>
      <c r="F27" s="4">
        <v>94.667739960000006</v>
      </c>
      <c r="G27" s="4">
        <v>16.471919410000002</v>
      </c>
      <c r="H27" s="4">
        <v>3.1197806400000001</v>
      </c>
      <c r="I27" s="4">
        <v>3.50627976</v>
      </c>
      <c r="J27" s="4">
        <v>1.2771844000000001</v>
      </c>
      <c r="K27" s="4">
        <v>0.20882133</v>
      </c>
      <c r="L27" s="4">
        <v>0.90699521000000005</v>
      </c>
      <c r="M27" s="4">
        <v>0.80361017000000001</v>
      </c>
      <c r="N27" s="4">
        <v>3467</v>
      </c>
      <c r="O27" s="4">
        <v>0.38900575999999998</v>
      </c>
    </row>
    <row r="28" spans="1:15" x14ac:dyDescent="0.2">
      <c r="A28" s="1">
        <v>43</v>
      </c>
      <c r="B28" t="s">
        <v>62</v>
      </c>
      <c r="C28" s="4">
        <v>91.200086040000002</v>
      </c>
      <c r="D28" s="4">
        <v>12.13438062</v>
      </c>
      <c r="E28" s="4">
        <v>1718.52246079</v>
      </c>
      <c r="F28" s="4">
        <v>61.807632509999998</v>
      </c>
      <c r="G28" s="4">
        <v>18.843430260000002</v>
      </c>
      <c r="H28" s="4">
        <v>2.2865335500000001</v>
      </c>
      <c r="I28" s="4">
        <v>2.4420131299999999</v>
      </c>
      <c r="J28" s="4">
        <v>0.77756961000000002</v>
      </c>
      <c r="K28" s="4">
        <v>0.16433972999999999</v>
      </c>
      <c r="L28" s="4">
        <v>0.73837171000000001</v>
      </c>
      <c r="M28" s="4">
        <v>1.11979165</v>
      </c>
      <c r="N28" s="4">
        <v>1103</v>
      </c>
      <c r="O28" s="4">
        <v>0.69787045000000003</v>
      </c>
    </row>
    <row r="29" spans="1:15" x14ac:dyDescent="0.2">
      <c r="A29" s="1">
        <v>43</v>
      </c>
      <c r="B29" t="s">
        <v>63</v>
      </c>
      <c r="C29" s="4">
        <v>87.187331290000003</v>
      </c>
      <c r="D29" s="4">
        <v>11.6004744</v>
      </c>
      <c r="E29" s="4">
        <v>1283.4075025699999</v>
      </c>
      <c r="F29" s="4">
        <v>63.762543090000001</v>
      </c>
      <c r="G29" s="4">
        <v>14.72011453</v>
      </c>
      <c r="H29" s="4">
        <v>1.7076031199999999</v>
      </c>
      <c r="I29" s="4">
        <v>4.0178074400000003</v>
      </c>
      <c r="J29" s="4">
        <v>1.63768051</v>
      </c>
      <c r="K29" s="4">
        <v>0.24358916999999999</v>
      </c>
      <c r="L29" s="4">
        <v>0.47623111000000001</v>
      </c>
      <c r="M29" s="4">
        <v>1.26851829</v>
      </c>
      <c r="N29" s="4">
        <v>895</v>
      </c>
      <c r="O29" s="4">
        <v>0.52588303999999997</v>
      </c>
    </row>
    <row r="30" spans="1:15" x14ac:dyDescent="0.2">
      <c r="A30" s="1">
        <v>44</v>
      </c>
      <c r="B30" t="s">
        <v>62</v>
      </c>
      <c r="C30" s="4">
        <v>94.735106490000007</v>
      </c>
      <c r="D30" s="4">
        <v>12.6047232</v>
      </c>
      <c r="E30" s="4">
        <v>1576.6416075699999</v>
      </c>
      <c r="F30" s="4">
        <v>48.671168799999997</v>
      </c>
      <c r="G30" s="4">
        <v>16.642632979999998</v>
      </c>
      <c r="H30" s="4">
        <v>2.09775782</v>
      </c>
      <c r="I30" s="4">
        <v>2.30500039</v>
      </c>
      <c r="J30" s="4">
        <v>0.83099845999999999</v>
      </c>
      <c r="K30" s="4">
        <v>0.20051047999999999</v>
      </c>
      <c r="L30" s="4">
        <v>0.62863164999999999</v>
      </c>
      <c r="M30" s="4">
        <v>1.1808191100000001</v>
      </c>
      <c r="N30" s="4">
        <v>1283</v>
      </c>
      <c r="O30" s="4">
        <v>0.61211629999999995</v>
      </c>
    </row>
    <row r="31" spans="1:15" x14ac:dyDescent="0.2">
      <c r="A31" s="1">
        <v>44</v>
      </c>
      <c r="B31" t="s">
        <v>63</v>
      </c>
      <c r="C31" s="4">
        <v>99.083683429999994</v>
      </c>
      <c r="D31" s="4">
        <v>13.183311339999999</v>
      </c>
      <c r="E31" s="4">
        <v>1581.62287427</v>
      </c>
      <c r="F31" s="4">
        <v>66.870197579999996</v>
      </c>
      <c r="G31" s="4">
        <v>15.96249574</v>
      </c>
      <c r="H31" s="4">
        <v>2.1043855100000002</v>
      </c>
      <c r="I31" s="4">
        <v>3.9618806900000001</v>
      </c>
      <c r="J31" s="4">
        <v>1.48919596</v>
      </c>
      <c r="K31" s="4">
        <v>0.22464113999999999</v>
      </c>
      <c r="L31" s="4">
        <v>0.58686094</v>
      </c>
      <c r="M31" s="4">
        <v>1.07782209</v>
      </c>
      <c r="N31" s="4">
        <v>1400</v>
      </c>
      <c r="O31" s="4">
        <v>0.39302882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73C6-2882-B84B-A10A-44E93817F511}">
  <dimension ref="A1:O29"/>
  <sheetViews>
    <sheetView topLeftCell="H1" workbookViewId="0">
      <selection activeCell="B1" sqref="B1"/>
    </sheetView>
  </sheetViews>
  <sheetFormatPr baseColWidth="10" defaultRowHeight="16" x14ac:dyDescent="0.2"/>
  <cols>
    <col min="1" max="1" width="9" bestFit="1" customWidth="1"/>
    <col min="2" max="2" width="4.33203125" bestFit="1" customWidth="1"/>
    <col min="3" max="3" width="11.83203125" bestFit="1" customWidth="1"/>
    <col min="4" max="4" width="18.5" bestFit="1" customWidth="1"/>
    <col min="5" max="5" width="11.83203125" bestFit="1" customWidth="1"/>
    <col min="6" max="6" width="17.5" bestFit="1" customWidth="1"/>
    <col min="7" max="7" width="24.33203125" bestFit="1" customWidth="1"/>
    <col min="8" max="8" width="18.33203125" bestFit="1" customWidth="1"/>
    <col min="9" max="9" width="22" bestFit="1" customWidth="1"/>
    <col min="10" max="10" width="19.33203125" bestFit="1" customWidth="1"/>
    <col min="11" max="11" width="18" bestFit="1" customWidth="1"/>
    <col min="12" max="12" width="16.83203125" bestFit="1" customWidth="1"/>
    <col min="13" max="13" width="19.1640625" bestFit="1" customWidth="1"/>
    <col min="14" max="14" width="11" bestFit="1" customWidth="1"/>
    <col min="15" max="15" width="5.6640625" bestFit="1" customWidth="1"/>
  </cols>
  <sheetData>
    <row r="1" spans="1:15" x14ac:dyDescent="0.2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</v>
      </c>
      <c r="B2" t="s">
        <v>62</v>
      </c>
      <c r="C2" s="2">
        <v>113.13013914</v>
      </c>
      <c r="D2" s="2">
        <v>15.08232909</v>
      </c>
      <c r="E2" s="2">
        <v>2275.7672115</v>
      </c>
      <c r="F2" s="2">
        <v>72.788840120000003</v>
      </c>
      <c r="G2" s="2">
        <v>20.116365349999999</v>
      </c>
      <c r="H2" s="2">
        <v>3.0340164199999999</v>
      </c>
      <c r="I2" s="2">
        <v>3.1396566400000001</v>
      </c>
      <c r="J2" s="2">
        <v>0.93644848000000003</v>
      </c>
      <c r="K2" s="2">
        <v>0.15422674</v>
      </c>
      <c r="L2" s="2">
        <v>0.97793220000000003</v>
      </c>
      <c r="M2" s="2">
        <v>0.85431615000000005</v>
      </c>
      <c r="N2" s="2">
        <v>2921</v>
      </c>
      <c r="O2" s="2">
        <v>0.56176957000000005</v>
      </c>
    </row>
    <row r="3" spans="1:15" x14ac:dyDescent="0.2">
      <c r="A3" s="1">
        <v>10</v>
      </c>
      <c r="B3" t="s">
        <v>63</v>
      </c>
      <c r="C3" s="2">
        <v>123.39802444</v>
      </c>
      <c r="D3" s="2">
        <v>16.451227129999999</v>
      </c>
      <c r="E3" s="2">
        <v>2390.6683561200002</v>
      </c>
      <c r="F3" s="2">
        <v>74.140540740000006</v>
      </c>
      <c r="G3" s="2">
        <v>19.373635570000001</v>
      </c>
      <c r="H3" s="2">
        <v>3.1872007899999999</v>
      </c>
      <c r="I3" s="2">
        <v>4.4529738700000001</v>
      </c>
      <c r="J3" s="2">
        <v>1.3790825799999999</v>
      </c>
      <c r="K3" s="2">
        <v>0.17674321000000001</v>
      </c>
      <c r="L3" s="2">
        <v>0.93079825999999999</v>
      </c>
      <c r="M3" s="2">
        <v>0.80052734999999997</v>
      </c>
      <c r="N3" s="2">
        <v>4519</v>
      </c>
      <c r="O3" s="2">
        <v>0.40311798999999998</v>
      </c>
    </row>
    <row r="4" spans="1:15" x14ac:dyDescent="0.2">
      <c r="A4" s="1">
        <v>18</v>
      </c>
      <c r="B4" t="s">
        <v>62</v>
      </c>
      <c r="C4" s="2">
        <v>106.82063113</v>
      </c>
      <c r="D4" s="2">
        <v>14.21272997</v>
      </c>
      <c r="E4" s="2">
        <v>1944.4430871300001</v>
      </c>
      <c r="F4" s="2">
        <v>72.651078159999997</v>
      </c>
      <c r="G4" s="2">
        <v>18.202879599999999</v>
      </c>
      <c r="H4" s="2">
        <v>2.5871261200000002</v>
      </c>
      <c r="I4" s="2">
        <v>1.50826386</v>
      </c>
      <c r="J4" s="2">
        <v>0.49715118000000003</v>
      </c>
      <c r="K4" s="2">
        <v>0.16709631</v>
      </c>
      <c r="L4" s="2">
        <v>0.85057115999999999</v>
      </c>
      <c r="M4" s="2">
        <v>1.0933781499999999</v>
      </c>
      <c r="N4" s="2">
        <v>1394</v>
      </c>
      <c r="O4" s="2">
        <v>0.59115368999999995</v>
      </c>
    </row>
    <row r="5" spans="1:15" x14ac:dyDescent="0.2">
      <c r="A5" s="1">
        <v>18</v>
      </c>
      <c r="B5" t="s">
        <v>63</v>
      </c>
      <c r="C5" s="2">
        <v>114.29468738</v>
      </c>
      <c r="D5" s="2">
        <v>15.2071703</v>
      </c>
      <c r="E5" s="2">
        <v>1916.2699495300001</v>
      </c>
      <c r="F5" s="2">
        <v>70.249000370000005</v>
      </c>
      <c r="G5" s="2">
        <v>16.766045680000001</v>
      </c>
      <c r="H5" s="2">
        <v>2.54964112</v>
      </c>
      <c r="I5" s="2">
        <v>2.99763381</v>
      </c>
      <c r="J5" s="2">
        <v>1.07275163</v>
      </c>
      <c r="K5" s="2">
        <v>0.1997352</v>
      </c>
      <c r="L5" s="2">
        <v>0.76136656000000003</v>
      </c>
      <c r="M5" s="2">
        <v>0.96330214999999997</v>
      </c>
      <c r="N5" s="2">
        <v>1868</v>
      </c>
      <c r="O5" s="2">
        <v>0.40450615000000001</v>
      </c>
    </row>
    <row r="6" spans="1:15" x14ac:dyDescent="0.2">
      <c r="A6" s="1">
        <v>22</v>
      </c>
      <c r="B6" t="s">
        <v>62</v>
      </c>
      <c r="C6" s="2">
        <v>98.221329319999995</v>
      </c>
      <c r="D6" s="2">
        <v>13.06857314</v>
      </c>
      <c r="E6" s="2">
        <v>1832.0114039800001</v>
      </c>
      <c r="F6" s="2">
        <v>70.803292260000006</v>
      </c>
      <c r="G6" s="2">
        <v>18.65186937</v>
      </c>
      <c r="H6" s="2">
        <v>2.4375331899999999</v>
      </c>
      <c r="I6" s="2">
        <v>1.7870107099999999</v>
      </c>
      <c r="J6" s="2">
        <v>0.57485198999999998</v>
      </c>
      <c r="K6" s="2">
        <v>0.15555008000000001</v>
      </c>
      <c r="L6" s="2">
        <v>0.84015211000000001</v>
      </c>
      <c r="M6" s="2">
        <v>1.11047498</v>
      </c>
      <c r="N6" s="2">
        <v>1095</v>
      </c>
      <c r="O6" s="2">
        <v>0.72318676000000004</v>
      </c>
    </row>
    <row r="7" spans="1:15" x14ac:dyDescent="0.2">
      <c r="A7" s="1">
        <v>22</v>
      </c>
      <c r="B7" t="s">
        <v>63</v>
      </c>
      <c r="C7" s="2">
        <v>102.01340515</v>
      </c>
      <c r="D7" s="2">
        <v>13.573117529999999</v>
      </c>
      <c r="E7" s="2">
        <v>1761.94747538</v>
      </c>
      <c r="F7" s="2">
        <v>65.371671500000005</v>
      </c>
      <c r="G7" s="2">
        <v>17.271724949999999</v>
      </c>
      <c r="H7" s="2">
        <v>2.3443115300000001</v>
      </c>
      <c r="I7" s="2">
        <v>3.55517949</v>
      </c>
      <c r="J7" s="2">
        <v>1.2350287499999999</v>
      </c>
      <c r="K7" s="2">
        <v>0.18990999</v>
      </c>
      <c r="L7" s="2">
        <v>0.71471317999999995</v>
      </c>
      <c r="M7" s="2">
        <v>1.0306846300000001</v>
      </c>
      <c r="N7" s="2">
        <v>1664</v>
      </c>
      <c r="O7" s="2">
        <v>0.51269986000000001</v>
      </c>
    </row>
    <row r="8" spans="1:15" x14ac:dyDescent="0.2">
      <c r="A8" s="1">
        <v>77</v>
      </c>
      <c r="B8" t="s">
        <v>62</v>
      </c>
      <c r="C8" s="2">
        <v>140.23984511</v>
      </c>
      <c r="D8" s="2">
        <v>18.65923304</v>
      </c>
      <c r="E8" s="2">
        <v>2365.4696529600001</v>
      </c>
      <c r="F8" s="2">
        <v>94.683147880000007</v>
      </c>
      <c r="G8" s="2">
        <v>16.86731507</v>
      </c>
      <c r="H8" s="2">
        <v>3.1473116299999999</v>
      </c>
      <c r="I8" s="2">
        <v>1.0527430799999999</v>
      </c>
      <c r="J8" s="2">
        <v>0.37447919000000002</v>
      </c>
      <c r="K8" s="2">
        <v>0.17608588</v>
      </c>
      <c r="L8" s="2">
        <v>1.05966662</v>
      </c>
      <c r="M8" s="2">
        <v>0.91080899999999998</v>
      </c>
      <c r="N8" s="2">
        <v>1756</v>
      </c>
      <c r="O8" s="2">
        <v>0.67776618</v>
      </c>
    </row>
    <row r="9" spans="1:15" x14ac:dyDescent="0.2">
      <c r="A9" s="1">
        <v>77</v>
      </c>
      <c r="B9" t="s">
        <v>63</v>
      </c>
      <c r="C9" s="2">
        <v>149.76661891000001</v>
      </c>
      <c r="D9" s="2">
        <v>19.926792150000001</v>
      </c>
      <c r="E9" s="2">
        <v>2482.6560669800001</v>
      </c>
      <c r="F9" s="2">
        <v>92.723845170000004</v>
      </c>
      <c r="G9" s="2">
        <v>16.576831909999999</v>
      </c>
      <c r="H9" s="2">
        <v>3.3032308399999999</v>
      </c>
      <c r="I9" s="2">
        <v>2.3130638499999998</v>
      </c>
      <c r="J9" s="2">
        <v>0.83721564999999998</v>
      </c>
      <c r="K9" s="2">
        <v>0.19233074999999999</v>
      </c>
      <c r="L9" s="2">
        <v>1.0360689700000001</v>
      </c>
      <c r="M9" s="2">
        <v>0.79118166999999995</v>
      </c>
      <c r="N9" s="2">
        <v>2885</v>
      </c>
      <c r="O9" s="2">
        <v>0.54541603999999999</v>
      </c>
    </row>
    <row r="10" spans="1:15" x14ac:dyDescent="0.2">
      <c r="A10" s="1">
        <v>15</v>
      </c>
      <c r="B10" t="s">
        <v>62</v>
      </c>
      <c r="C10" s="2">
        <v>70.755111670000005</v>
      </c>
      <c r="D10" s="2">
        <v>9.4141298899999999</v>
      </c>
      <c r="E10" s="2">
        <v>1262.5472083699999</v>
      </c>
      <c r="F10" s="2">
        <v>54.996255699999999</v>
      </c>
      <c r="G10" s="2">
        <v>17.84390101</v>
      </c>
      <c r="H10" s="2">
        <v>1.6798480200000001</v>
      </c>
      <c r="I10" s="2">
        <v>4.8820351999999998</v>
      </c>
      <c r="J10" s="2">
        <v>1.6415811300000001</v>
      </c>
      <c r="K10" s="2">
        <v>0.20432792</v>
      </c>
      <c r="L10" s="2">
        <v>0.46073635000000002</v>
      </c>
      <c r="M10" s="2">
        <v>1.18958202</v>
      </c>
      <c r="N10" s="2">
        <v>1007</v>
      </c>
      <c r="O10" s="2">
        <v>0.65597309999999998</v>
      </c>
    </row>
    <row r="11" spans="1:15" x14ac:dyDescent="0.2">
      <c r="A11" s="1">
        <v>15</v>
      </c>
      <c r="B11" t="s">
        <v>63</v>
      </c>
      <c r="C11" s="2">
        <v>89.734240040000003</v>
      </c>
      <c r="D11" s="2">
        <v>11.93934645</v>
      </c>
      <c r="E11" s="2">
        <v>1499.66092374</v>
      </c>
      <c r="F11" s="2">
        <v>62.409578699999997</v>
      </c>
      <c r="G11" s="2">
        <v>16.712248559999999</v>
      </c>
      <c r="H11" s="2">
        <v>1.9953332500000001</v>
      </c>
      <c r="I11" s="2">
        <v>5.3136264500000001</v>
      </c>
      <c r="J11" s="2">
        <v>1.90768816</v>
      </c>
      <c r="K11" s="2">
        <v>0.22138403000000001</v>
      </c>
      <c r="L11" s="2">
        <v>0.53930478000000004</v>
      </c>
      <c r="M11" s="2">
        <v>1.01730235</v>
      </c>
      <c r="N11" s="2">
        <v>1420</v>
      </c>
      <c r="O11" s="2">
        <v>0.51684613999999995</v>
      </c>
    </row>
    <row r="12" spans="1:15" x14ac:dyDescent="0.2">
      <c r="A12" s="1">
        <v>17</v>
      </c>
      <c r="B12" t="s">
        <v>62</v>
      </c>
      <c r="C12" s="2">
        <v>116.48589622</v>
      </c>
      <c r="D12" s="2">
        <v>15.49871566</v>
      </c>
      <c r="E12" s="2">
        <v>2231.9128046800001</v>
      </c>
      <c r="F12" s="2">
        <v>81.633685900000003</v>
      </c>
      <c r="G12" s="2">
        <v>19.160369429999999</v>
      </c>
      <c r="H12" s="2">
        <v>2.9696111799999998</v>
      </c>
      <c r="I12" s="2">
        <v>1.49267858</v>
      </c>
      <c r="J12" s="2">
        <v>0.46742686999999999</v>
      </c>
      <c r="K12" s="2">
        <v>0.15666579</v>
      </c>
      <c r="L12" s="2">
        <v>0.98928525</v>
      </c>
      <c r="M12" s="2">
        <v>0.95851032000000003</v>
      </c>
      <c r="N12" s="2">
        <v>1802</v>
      </c>
      <c r="O12" s="2">
        <v>0.70794634999999995</v>
      </c>
    </row>
    <row r="13" spans="1:15" x14ac:dyDescent="0.2">
      <c r="A13" s="1">
        <v>17</v>
      </c>
      <c r="B13" t="s">
        <v>63</v>
      </c>
      <c r="C13" s="2">
        <v>124.42548035999999</v>
      </c>
      <c r="D13" s="2">
        <v>16.55509554</v>
      </c>
      <c r="E13" s="2">
        <v>2021.85115318</v>
      </c>
      <c r="F13" s="2">
        <v>82.372472090000002</v>
      </c>
      <c r="G13" s="2">
        <v>16.249494460000001</v>
      </c>
      <c r="H13" s="2">
        <v>2.6901193299999999</v>
      </c>
      <c r="I13" s="2">
        <v>2.67965835</v>
      </c>
      <c r="J13" s="2">
        <v>0.98944310000000002</v>
      </c>
      <c r="K13" s="2">
        <v>0.20081236999999999</v>
      </c>
      <c r="L13" s="2">
        <v>0.82440616</v>
      </c>
      <c r="M13" s="2">
        <v>0.96777471999999998</v>
      </c>
      <c r="N13" s="2">
        <v>1882</v>
      </c>
      <c r="O13" s="2">
        <v>0.54646797999999996</v>
      </c>
    </row>
    <row r="14" spans="1:15" x14ac:dyDescent="0.2">
      <c r="A14" s="1">
        <v>66</v>
      </c>
      <c r="B14" t="s">
        <v>62</v>
      </c>
      <c r="C14" s="2">
        <v>83.263464679999998</v>
      </c>
      <c r="D14" s="2">
        <v>11.07839495</v>
      </c>
      <c r="E14" s="2">
        <v>1907.8816768300001</v>
      </c>
      <c r="F14" s="2">
        <v>59.197597719999997</v>
      </c>
      <c r="G14" s="2">
        <v>22.913791589999999</v>
      </c>
      <c r="H14" s="2">
        <v>2.5384803300000001</v>
      </c>
      <c r="I14" s="2">
        <v>2.5142161500000002</v>
      </c>
      <c r="J14" s="2">
        <v>0.65835010000000005</v>
      </c>
      <c r="K14" s="2">
        <v>0.12932378999999999</v>
      </c>
      <c r="L14" s="2">
        <v>0.85664013000000006</v>
      </c>
      <c r="M14" s="2">
        <v>1.04601743</v>
      </c>
      <c r="N14" s="2">
        <v>1577</v>
      </c>
      <c r="O14" s="2">
        <v>0.68031836000000001</v>
      </c>
    </row>
    <row r="15" spans="1:15" x14ac:dyDescent="0.2">
      <c r="A15" s="1">
        <v>66</v>
      </c>
      <c r="B15" t="s">
        <v>63</v>
      </c>
      <c r="C15" s="2">
        <v>78.179399950000004</v>
      </c>
      <c r="D15" s="2">
        <v>10.401948470000001</v>
      </c>
      <c r="E15" s="2">
        <v>1622.0680781399999</v>
      </c>
      <c r="F15" s="2">
        <v>47.708802660000003</v>
      </c>
      <c r="G15" s="2">
        <v>20.748024149999999</v>
      </c>
      <c r="H15" s="2">
        <v>2.1581987800000002</v>
      </c>
      <c r="I15" s="2">
        <v>5.47469553</v>
      </c>
      <c r="J15" s="2">
        <v>1.5831952499999999</v>
      </c>
      <c r="K15" s="2">
        <v>0.16709062</v>
      </c>
      <c r="L15" s="2">
        <v>0.62253334999999999</v>
      </c>
      <c r="M15" s="2">
        <v>1.0510394700000001</v>
      </c>
      <c r="N15" s="2">
        <v>2243</v>
      </c>
      <c r="O15" s="2">
        <v>0.48275259999999998</v>
      </c>
    </row>
    <row r="16" spans="1:15" x14ac:dyDescent="0.2">
      <c r="A16" s="1">
        <v>69</v>
      </c>
      <c r="B16" t="s">
        <v>62</v>
      </c>
      <c r="C16" s="2">
        <v>146.37843584000001</v>
      </c>
      <c r="D16" s="2">
        <v>19.47598662</v>
      </c>
      <c r="E16" s="2">
        <v>1966.6664565200001</v>
      </c>
      <c r="F16" s="2">
        <v>123.71237308000001</v>
      </c>
      <c r="G16" s="2">
        <v>13.435493040000001</v>
      </c>
      <c r="H16" s="2">
        <v>2.6166948300000001</v>
      </c>
      <c r="I16" s="2">
        <v>1.2235529199999999</v>
      </c>
      <c r="J16" s="2">
        <v>0.54641220999999995</v>
      </c>
      <c r="K16" s="2">
        <v>0.24760763999999999</v>
      </c>
      <c r="L16" s="2">
        <v>0.78656647000000002</v>
      </c>
      <c r="M16" s="2">
        <v>1.10946005</v>
      </c>
      <c r="N16" s="2">
        <v>1034</v>
      </c>
      <c r="O16" s="2">
        <v>0.57941885000000004</v>
      </c>
    </row>
    <row r="17" spans="1:15" x14ac:dyDescent="0.2">
      <c r="A17" s="1">
        <v>69</v>
      </c>
      <c r="B17" t="s">
        <v>63</v>
      </c>
      <c r="C17" s="2">
        <v>127.50983393</v>
      </c>
      <c r="D17" s="2">
        <v>16.965475860000002</v>
      </c>
      <c r="E17" s="2">
        <v>1985.20018129</v>
      </c>
      <c r="F17" s="2">
        <v>82.482665370000007</v>
      </c>
      <c r="G17" s="2">
        <v>15.56899668</v>
      </c>
      <c r="H17" s="2">
        <v>2.6413543700000002</v>
      </c>
      <c r="I17" s="2">
        <v>3.0584950000000002</v>
      </c>
      <c r="J17" s="2">
        <v>1.1786867400000001</v>
      </c>
      <c r="K17" s="2">
        <v>0.21414056000000001</v>
      </c>
      <c r="L17" s="2">
        <v>0.79225886999999995</v>
      </c>
      <c r="M17" s="2">
        <v>0.92288773999999996</v>
      </c>
      <c r="N17" s="2">
        <v>1832</v>
      </c>
      <c r="O17" s="2">
        <v>0.46904910999999999</v>
      </c>
    </row>
    <row r="18" spans="1:15" x14ac:dyDescent="0.2">
      <c r="A18" s="1">
        <v>79</v>
      </c>
      <c r="B18" t="s">
        <v>62</v>
      </c>
      <c r="C18" s="2">
        <v>134.58416349000001</v>
      </c>
      <c r="D18" s="2">
        <v>17.906731629999999</v>
      </c>
      <c r="E18" s="2">
        <v>2426.0556500299999</v>
      </c>
      <c r="F18" s="2">
        <v>94.272525939999994</v>
      </c>
      <c r="G18" s="2">
        <v>18.026308499999999</v>
      </c>
      <c r="H18" s="2">
        <v>3.2279226900000002</v>
      </c>
      <c r="I18" s="2">
        <v>1.62332744</v>
      </c>
      <c r="J18" s="2">
        <v>0.54031943000000004</v>
      </c>
      <c r="K18" s="2">
        <v>0.16882593000000001</v>
      </c>
      <c r="L18" s="2">
        <v>1.0606623799999999</v>
      </c>
      <c r="M18" s="2">
        <v>0.84522317999999996</v>
      </c>
      <c r="N18" s="2">
        <v>2132</v>
      </c>
      <c r="O18" s="2">
        <v>0.62551725000000002</v>
      </c>
    </row>
    <row r="19" spans="1:15" x14ac:dyDescent="0.2">
      <c r="A19" s="1">
        <v>79</v>
      </c>
      <c r="B19" t="s">
        <v>63</v>
      </c>
      <c r="C19" s="2">
        <v>122.87979395000001</v>
      </c>
      <c r="D19" s="2">
        <v>16.349438419999998</v>
      </c>
      <c r="E19" s="2">
        <v>1920.02266416</v>
      </c>
      <c r="F19" s="2">
        <v>81.109998919999995</v>
      </c>
      <c r="G19" s="2">
        <v>15.625210640000001</v>
      </c>
      <c r="H19" s="2">
        <v>2.5546341899999998</v>
      </c>
      <c r="I19" s="2">
        <v>3.5075133699999999</v>
      </c>
      <c r="J19" s="2">
        <v>1.3468669799999999</v>
      </c>
      <c r="K19" s="2">
        <v>0.21737244999999999</v>
      </c>
      <c r="L19" s="2">
        <v>0.75213938999999996</v>
      </c>
      <c r="M19" s="2">
        <v>1.00265096</v>
      </c>
      <c r="N19" s="2">
        <v>2210</v>
      </c>
      <c r="O19" s="2">
        <v>0.42019883000000002</v>
      </c>
    </row>
    <row r="20" spans="1:15" x14ac:dyDescent="0.2">
      <c r="A20" s="1">
        <v>40</v>
      </c>
      <c r="B20" t="s">
        <v>62</v>
      </c>
      <c r="C20" s="4">
        <v>111.16041165</v>
      </c>
      <c r="D20" s="4">
        <v>14.79014772</v>
      </c>
      <c r="E20" s="4">
        <v>1964.3640903099999</v>
      </c>
      <c r="F20" s="4">
        <v>74.410066080000007</v>
      </c>
      <c r="G20" s="4">
        <v>17.67143591</v>
      </c>
      <c r="H20" s="4">
        <v>2.61363148</v>
      </c>
      <c r="I20" s="4">
        <v>1.5397191400000001</v>
      </c>
      <c r="J20" s="4">
        <v>0.52278234999999995</v>
      </c>
      <c r="K20" s="4">
        <v>0.1721683</v>
      </c>
      <c r="L20" s="4">
        <v>0.85905176000000005</v>
      </c>
      <c r="M20" s="4">
        <v>1.0630219599999999</v>
      </c>
      <c r="N20" s="4">
        <v>1175</v>
      </c>
      <c r="O20" s="4">
        <v>0.63173800999999996</v>
      </c>
    </row>
    <row r="21" spans="1:15" x14ac:dyDescent="0.2">
      <c r="A21" s="1">
        <v>40</v>
      </c>
      <c r="B21" t="s">
        <v>63</v>
      </c>
      <c r="C21" s="4">
        <v>125.35543445</v>
      </c>
      <c r="D21" s="4">
        <v>16.678828060000001</v>
      </c>
      <c r="E21" s="4">
        <v>2119.9972723000001</v>
      </c>
      <c r="F21" s="4">
        <v>84.573338620000001</v>
      </c>
      <c r="G21" s="4">
        <v>16.911889630000001</v>
      </c>
      <c r="H21" s="4">
        <v>2.8207049899999999</v>
      </c>
      <c r="I21" s="4">
        <v>3.7856531599999999</v>
      </c>
      <c r="J21" s="4">
        <v>1.34307398</v>
      </c>
      <c r="K21" s="4">
        <v>0.20440353999999999</v>
      </c>
      <c r="L21" s="4">
        <v>0.81597547999999998</v>
      </c>
      <c r="M21" s="4">
        <v>0.86844452000000005</v>
      </c>
      <c r="N21" s="4">
        <v>2831</v>
      </c>
      <c r="O21" s="4">
        <v>0.45723904999999998</v>
      </c>
    </row>
    <row r="22" spans="1:15" x14ac:dyDescent="0.2">
      <c r="A22" s="1">
        <v>41</v>
      </c>
      <c r="B22" t="s">
        <v>62</v>
      </c>
      <c r="C22" s="4">
        <v>113.00383135</v>
      </c>
      <c r="D22" s="4">
        <v>15.03541894</v>
      </c>
      <c r="E22" s="4">
        <v>2180.5953942599999</v>
      </c>
      <c r="F22" s="4">
        <v>73.092557510000006</v>
      </c>
      <c r="G22" s="4">
        <v>19.296650110000002</v>
      </c>
      <c r="H22" s="4">
        <v>2.9013321900000002</v>
      </c>
      <c r="I22" s="4">
        <v>1.7559788199999999</v>
      </c>
      <c r="J22" s="4">
        <v>0.54599492000000005</v>
      </c>
      <c r="K22" s="4">
        <v>0.15010877</v>
      </c>
      <c r="L22" s="4">
        <v>1.00163494</v>
      </c>
      <c r="M22" s="4">
        <v>0.94860374999999997</v>
      </c>
      <c r="N22" s="4">
        <v>1583</v>
      </c>
      <c r="O22" s="4">
        <v>0.70578914000000004</v>
      </c>
    </row>
    <row r="23" spans="1:15" x14ac:dyDescent="0.2">
      <c r="A23" s="1">
        <v>41</v>
      </c>
      <c r="B23" t="s">
        <v>63</v>
      </c>
      <c r="C23" s="4">
        <v>128.87874413</v>
      </c>
      <c r="D23" s="4">
        <v>17.147612500000001</v>
      </c>
      <c r="E23" s="4">
        <v>2255.74986537</v>
      </c>
      <c r="F23" s="4">
        <v>76.027066090000005</v>
      </c>
      <c r="G23" s="4">
        <v>17.50288522</v>
      </c>
      <c r="H23" s="4">
        <v>3.0013269299999998</v>
      </c>
      <c r="I23" s="4">
        <v>3.8797594900000001</v>
      </c>
      <c r="J23" s="4">
        <v>1.32998398</v>
      </c>
      <c r="K23" s="4">
        <v>0.19162925</v>
      </c>
      <c r="L23" s="4">
        <v>0.89483274000000002</v>
      </c>
      <c r="M23" s="4">
        <v>0.80366976000000001</v>
      </c>
      <c r="N23" s="4">
        <v>3304</v>
      </c>
      <c r="O23" s="4">
        <v>0.45731960999999999</v>
      </c>
    </row>
    <row r="24" spans="1:15" x14ac:dyDescent="0.2">
      <c r="A24" s="1">
        <v>42</v>
      </c>
      <c r="B24" t="s">
        <v>62</v>
      </c>
      <c r="C24" s="4">
        <v>147.67900653999999</v>
      </c>
      <c r="D24" s="4">
        <v>19.649030530000001</v>
      </c>
      <c r="E24" s="4">
        <v>2507.8790920199999</v>
      </c>
      <c r="F24" s="4">
        <v>92.618689540000005</v>
      </c>
      <c r="G24" s="4">
        <v>16.981960749999999</v>
      </c>
      <c r="H24" s="4">
        <v>3.3367906500000002</v>
      </c>
      <c r="I24" s="4">
        <v>2.1141325399999999</v>
      </c>
      <c r="J24" s="4">
        <v>0.74695705000000001</v>
      </c>
      <c r="K24" s="4">
        <v>0.18264225000000001</v>
      </c>
      <c r="L24" s="4">
        <v>1.0758206299999999</v>
      </c>
      <c r="M24" s="4">
        <v>0.78192569999999995</v>
      </c>
      <c r="N24" s="4">
        <v>2713</v>
      </c>
      <c r="O24" s="4">
        <v>0.57706113000000003</v>
      </c>
    </row>
    <row r="25" spans="1:15" x14ac:dyDescent="0.2">
      <c r="A25" s="1">
        <v>42</v>
      </c>
      <c r="B25" t="s">
        <v>63</v>
      </c>
      <c r="C25" s="4">
        <v>142.35000438</v>
      </c>
      <c r="D25" s="4">
        <v>18.93999457</v>
      </c>
      <c r="E25" s="4">
        <v>2344.7777997500002</v>
      </c>
      <c r="F25" s="4">
        <v>94.667739960000006</v>
      </c>
      <c r="G25" s="4">
        <v>16.471919410000002</v>
      </c>
      <c r="H25" s="4">
        <v>3.1197806400000001</v>
      </c>
      <c r="I25" s="4">
        <v>3.50627976</v>
      </c>
      <c r="J25" s="4">
        <v>1.2771844000000001</v>
      </c>
      <c r="K25" s="4">
        <v>0.20882133</v>
      </c>
      <c r="L25" s="4">
        <v>0.90699521000000005</v>
      </c>
      <c r="M25" s="4">
        <v>0.80361017000000001</v>
      </c>
      <c r="N25" s="4">
        <v>3467</v>
      </c>
      <c r="O25" s="4">
        <v>0.38900575999999998</v>
      </c>
    </row>
    <row r="26" spans="1:15" x14ac:dyDescent="0.2">
      <c r="A26" s="1">
        <v>43</v>
      </c>
      <c r="B26" t="s">
        <v>62</v>
      </c>
      <c r="C26" s="4">
        <v>91.200086040000002</v>
      </c>
      <c r="D26" s="4">
        <v>12.13438062</v>
      </c>
      <c r="E26" s="4">
        <v>1718.52246079</v>
      </c>
      <c r="F26" s="4">
        <v>61.807632509999998</v>
      </c>
      <c r="G26" s="4">
        <v>18.843430260000002</v>
      </c>
      <c r="H26" s="4">
        <v>2.2865335500000001</v>
      </c>
      <c r="I26" s="4">
        <v>2.4420131299999999</v>
      </c>
      <c r="J26" s="4">
        <v>0.77756961000000002</v>
      </c>
      <c r="K26" s="4">
        <v>0.16433972999999999</v>
      </c>
      <c r="L26" s="4">
        <v>0.73837171000000001</v>
      </c>
      <c r="M26" s="4">
        <v>1.11979165</v>
      </c>
      <c r="N26" s="4">
        <v>1103</v>
      </c>
      <c r="O26" s="4">
        <v>0.69787045000000003</v>
      </c>
    </row>
    <row r="27" spans="1:15" x14ac:dyDescent="0.2">
      <c r="A27" s="1">
        <v>43</v>
      </c>
      <c r="B27" t="s">
        <v>63</v>
      </c>
      <c r="C27" s="4">
        <v>87.187331290000003</v>
      </c>
      <c r="D27" s="4">
        <v>11.6004744</v>
      </c>
      <c r="E27" s="4">
        <v>1283.4075025699999</v>
      </c>
      <c r="F27" s="4">
        <v>63.762543090000001</v>
      </c>
      <c r="G27" s="4">
        <v>14.72011453</v>
      </c>
      <c r="H27" s="4">
        <v>1.7076031199999999</v>
      </c>
      <c r="I27" s="4">
        <v>4.0178074400000003</v>
      </c>
      <c r="J27" s="4">
        <v>1.63768051</v>
      </c>
      <c r="K27" s="4">
        <v>0.24358916999999999</v>
      </c>
      <c r="L27" s="4">
        <v>0.47623111000000001</v>
      </c>
      <c r="M27" s="4">
        <v>1.26851829</v>
      </c>
      <c r="N27" s="4">
        <v>895</v>
      </c>
      <c r="O27" s="4">
        <v>0.52588303999999997</v>
      </c>
    </row>
    <row r="28" spans="1:15" x14ac:dyDescent="0.2">
      <c r="A28" s="1">
        <v>44</v>
      </c>
      <c r="B28" t="s">
        <v>62</v>
      </c>
      <c r="C28" s="4">
        <v>94.735106490000007</v>
      </c>
      <c r="D28" s="4">
        <v>12.6047232</v>
      </c>
      <c r="E28" s="4">
        <v>1576.6416075699999</v>
      </c>
      <c r="F28" s="4">
        <v>48.671168799999997</v>
      </c>
      <c r="G28" s="4">
        <v>16.642632979999998</v>
      </c>
      <c r="H28" s="4">
        <v>2.09775782</v>
      </c>
      <c r="I28" s="4">
        <v>2.30500039</v>
      </c>
      <c r="J28" s="4">
        <v>0.83099845999999999</v>
      </c>
      <c r="K28" s="4">
        <v>0.20051047999999999</v>
      </c>
      <c r="L28" s="4">
        <v>0.62863164999999999</v>
      </c>
      <c r="M28" s="4">
        <v>1.1808191100000001</v>
      </c>
      <c r="N28" s="4">
        <v>1283</v>
      </c>
      <c r="O28" s="4">
        <v>0.61211629999999995</v>
      </c>
    </row>
    <row r="29" spans="1:15" x14ac:dyDescent="0.2">
      <c r="A29" s="1">
        <v>44</v>
      </c>
      <c r="B29" t="s">
        <v>63</v>
      </c>
      <c r="C29" s="4">
        <v>99.083683429999994</v>
      </c>
      <c r="D29" s="4">
        <v>13.183311339999999</v>
      </c>
      <c r="E29" s="4">
        <v>1581.62287427</v>
      </c>
      <c r="F29" s="4">
        <v>66.870197579999996</v>
      </c>
      <c r="G29" s="4">
        <v>15.96249574</v>
      </c>
      <c r="H29" s="4">
        <v>2.1043855100000002</v>
      </c>
      <c r="I29" s="4">
        <v>3.9618806900000001</v>
      </c>
      <c r="J29" s="4">
        <v>1.48919596</v>
      </c>
      <c r="K29" s="4">
        <v>0.22464113999999999</v>
      </c>
      <c r="L29" s="4">
        <v>0.58686094</v>
      </c>
      <c r="M29" s="4">
        <v>1.07782209</v>
      </c>
      <c r="N29" s="4">
        <v>1400</v>
      </c>
      <c r="O29" s="4">
        <v>0.39302882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7045-600F-7F4E-A925-D7ED7525B15E}">
  <dimension ref="A1:AC4"/>
  <sheetViews>
    <sheetView workbookViewId="0">
      <selection activeCell="B1" sqref="B1:AC2"/>
    </sheetView>
  </sheetViews>
  <sheetFormatPr baseColWidth="10" defaultRowHeight="16" x14ac:dyDescent="0.2"/>
  <cols>
    <col min="1" max="1" width="17.5" bestFit="1" customWidth="1"/>
  </cols>
  <sheetData>
    <row r="1" spans="1:29" s="1" customForma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52</v>
      </c>
      <c r="AC1" s="1" t="s">
        <v>61</v>
      </c>
    </row>
    <row r="2" spans="1:29" s="1" customFormat="1" x14ac:dyDescent="0.2">
      <c r="A2" s="1" t="s">
        <v>50</v>
      </c>
      <c r="B2" s="2">
        <v>3.8941993300000002</v>
      </c>
      <c r="C2" s="2">
        <v>6.0246103199999999</v>
      </c>
      <c r="D2" s="2">
        <v>1.85473417</v>
      </c>
      <c r="E2" s="2">
        <v>2.4853969999999999</v>
      </c>
      <c r="F2" s="2">
        <v>1.4569109899999999</v>
      </c>
      <c r="G2" s="2">
        <v>2.2139724900000002</v>
      </c>
      <c r="H2" s="2">
        <v>2.3363796300000002</v>
      </c>
      <c r="I2" s="2">
        <v>3.83852803</v>
      </c>
      <c r="J2" s="2">
        <v>1.3398258999999999</v>
      </c>
      <c r="K2" s="2">
        <v>1.8893274900000001</v>
      </c>
      <c r="L2" s="2">
        <v>2.3975831900000002</v>
      </c>
      <c r="M2" s="2">
        <v>2.50402418</v>
      </c>
      <c r="N2" s="2">
        <v>2.0982179200000002</v>
      </c>
      <c r="O2" s="2">
        <v>2.98433912</v>
      </c>
      <c r="P2" s="2">
        <v>1.3757497299999999</v>
      </c>
      <c r="Q2" s="2">
        <v>2.4374985599999999</v>
      </c>
      <c r="R2" s="2">
        <v>2.8366522600000001</v>
      </c>
      <c r="S2" s="2">
        <v>2.9404322199999999</v>
      </c>
      <c r="T2" s="4">
        <v>1.56335197</v>
      </c>
      <c r="U2" s="4">
        <v>3.7666803600000001</v>
      </c>
      <c r="V2" s="4">
        <v>2.1062009900000001</v>
      </c>
      <c r="W2" s="4">
        <v>4.3960126900000001</v>
      </c>
      <c r="X2" s="4">
        <v>3.6096799100000001</v>
      </c>
      <c r="Y2" s="4">
        <v>4.6128862000000002</v>
      </c>
      <c r="Z2" s="4">
        <v>1.4675550799999999</v>
      </c>
      <c r="AA2" s="4">
        <v>1.19080852</v>
      </c>
      <c r="AB2" s="4">
        <v>1.7070472999999999</v>
      </c>
      <c r="AC2" s="4">
        <v>1.8627172400000001</v>
      </c>
    </row>
    <row r="3" spans="1:29" x14ac:dyDescent="0.2">
      <c r="C3" s="5">
        <f>C2-B2</f>
        <v>2.1304109899999997</v>
      </c>
      <c r="E3" s="5">
        <f>E2-D2</f>
        <v>0.6306628299999999</v>
      </c>
      <c r="G3" s="5">
        <f>G2-F2</f>
        <v>0.75706150000000028</v>
      </c>
      <c r="I3" s="5">
        <f>I2-H2</f>
        <v>1.5021483999999998</v>
      </c>
      <c r="K3" s="5">
        <f>K2-J2</f>
        <v>0.54950159000000021</v>
      </c>
      <c r="M3" s="5">
        <f>M2-L2</f>
        <v>0.10644098999999985</v>
      </c>
      <c r="O3" s="5">
        <f>O2-N2</f>
        <v>0.88612119999999983</v>
      </c>
      <c r="Q3" s="5">
        <f>Q2-P2</f>
        <v>1.06174883</v>
      </c>
      <c r="S3" s="5">
        <f>S2-R2</f>
        <v>0.10377995999999978</v>
      </c>
      <c r="U3" s="5">
        <f>U2-T2</f>
        <v>2.2033283900000002</v>
      </c>
      <c r="W3" s="5">
        <f>W2-V2</f>
        <v>2.2898117</v>
      </c>
      <c r="Y3" s="5">
        <f>Y2-X2</f>
        <v>1.0032062900000001</v>
      </c>
      <c r="AA3" s="5">
        <f>AA2-Z2</f>
        <v>-0.27674655999999986</v>
      </c>
      <c r="AC3" s="5">
        <f>AC2-AB2</f>
        <v>0.15566994000000012</v>
      </c>
    </row>
    <row r="4" spans="1:29" x14ac:dyDescent="0.2">
      <c r="C4" s="6">
        <f>C3/B2</f>
        <v>0.54707291781080958</v>
      </c>
      <c r="E4" s="6">
        <f>E3/D2</f>
        <v>0.34002868993350133</v>
      </c>
      <c r="G4" s="6">
        <f>G3/F2</f>
        <v>0.51963469642026683</v>
      </c>
      <c r="I4" s="6">
        <f>I3/H2</f>
        <v>0.64293849368991451</v>
      </c>
      <c r="K4" s="6">
        <f>K3/J2</f>
        <v>0.41012909960913596</v>
      </c>
      <c r="M4" s="6">
        <f>M3/L2</f>
        <v>4.4395118569378958E-2</v>
      </c>
      <c r="O4" s="6">
        <f>O3/N2</f>
        <v>0.42232086169581456</v>
      </c>
      <c r="Q4" s="6">
        <f>Q3/P2</f>
        <v>0.7717601587317775</v>
      </c>
      <c r="S4" s="6">
        <f>S3/R2</f>
        <v>3.6585365595710975E-2</v>
      </c>
      <c r="U4" s="6">
        <f>U3/T2</f>
        <v>1.4093616999120167</v>
      </c>
      <c r="W4" s="6">
        <f>W3/V2</f>
        <v>1.087176252822861</v>
      </c>
      <c r="Y4" s="6">
        <f>Y3/X2</f>
        <v>0.27792112182046635</v>
      </c>
      <c r="AA4" s="6">
        <f>AA3/Z2</f>
        <v>-0.18857660865444306</v>
      </c>
      <c r="AC4" s="6">
        <f>AC3/AB2</f>
        <v>9.1192517043903895E-2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9F9-3F68-114F-BCD3-8A7240AC12D4}">
  <dimension ref="A1:M29"/>
  <sheetViews>
    <sheetView workbookViewId="0">
      <selection activeCell="K1" sqref="K1:M1048576"/>
    </sheetView>
  </sheetViews>
  <sheetFormatPr baseColWidth="10" defaultRowHeight="16" x14ac:dyDescent="0.2"/>
  <cols>
    <col min="1" max="1" width="9" bestFit="1" customWidth="1"/>
    <col min="2" max="2" width="4.33203125" bestFit="1" customWidth="1"/>
    <col min="3" max="3" width="4.33203125" customWidth="1"/>
    <col min="4" max="4" width="24.33203125" bestFit="1" customWidth="1"/>
    <col min="5" max="5" width="22" bestFit="1" customWidth="1"/>
    <col min="6" max="6" width="19.33203125" bestFit="1" customWidth="1"/>
    <col min="7" max="7" width="18" bestFit="1" customWidth="1"/>
    <col min="8" max="8" width="16.83203125" bestFit="1" customWidth="1"/>
    <col min="10" max="10" width="5.6640625" bestFit="1" customWidth="1"/>
  </cols>
  <sheetData>
    <row r="1" spans="1:13" x14ac:dyDescent="0.2">
      <c r="A1" t="s">
        <v>0</v>
      </c>
      <c r="B1" t="s">
        <v>64</v>
      </c>
      <c r="C1" t="s">
        <v>1</v>
      </c>
      <c r="D1" t="s">
        <v>69</v>
      </c>
      <c r="E1" t="s">
        <v>71</v>
      </c>
      <c r="F1" t="s">
        <v>72</v>
      </c>
      <c r="G1" t="s">
        <v>73</v>
      </c>
      <c r="H1" t="s">
        <v>74</v>
      </c>
      <c r="I1" t="s">
        <v>77</v>
      </c>
      <c r="J1" t="s">
        <v>14</v>
      </c>
      <c r="K1" s="1" t="s">
        <v>78</v>
      </c>
      <c r="L1" s="1" t="s">
        <v>79</v>
      </c>
      <c r="M1" s="1" t="s">
        <v>80</v>
      </c>
    </row>
    <row r="2" spans="1:13" x14ac:dyDescent="0.2">
      <c r="A2" s="1">
        <v>10</v>
      </c>
      <c r="B2" t="s">
        <v>62</v>
      </c>
      <c r="C2">
        <v>23</v>
      </c>
      <c r="D2" s="2">
        <v>20.116365349999999</v>
      </c>
      <c r="E2" s="2">
        <v>3.1396566400000001</v>
      </c>
      <c r="F2" s="2">
        <v>0.93644848000000003</v>
      </c>
      <c r="G2" s="2">
        <v>0.15422674</v>
      </c>
      <c r="H2" s="2">
        <v>0.97793220000000003</v>
      </c>
      <c r="I2" s="2">
        <v>3.8941993300000002</v>
      </c>
      <c r="J2" s="2">
        <v>0.56176957000000005</v>
      </c>
      <c r="K2" s="2">
        <v>0.73043656999999995</v>
      </c>
      <c r="L2" s="2">
        <v>1.2635247999999999</v>
      </c>
      <c r="M2" s="2">
        <v>1.6667864999999999</v>
      </c>
    </row>
    <row r="3" spans="1:13" x14ac:dyDescent="0.2">
      <c r="A3" s="1">
        <v>10</v>
      </c>
      <c r="B3" t="s">
        <v>63</v>
      </c>
      <c r="C3">
        <v>23</v>
      </c>
      <c r="D3" s="2">
        <v>19.373635570000001</v>
      </c>
      <c r="E3" s="2">
        <v>4.4529738700000001</v>
      </c>
      <c r="F3" s="2">
        <v>1.3790825799999999</v>
      </c>
      <c r="G3" s="2">
        <v>0.17674321000000001</v>
      </c>
      <c r="H3" s="2">
        <v>0.93079825999999999</v>
      </c>
      <c r="I3" s="2">
        <v>6.0246103199999999</v>
      </c>
      <c r="J3" s="2">
        <v>0.40311798999999998</v>
      </c>
      <c r="K3" s="2">
        <v>0.81312041999999995</v>
      </c>
      <c r="L3" s="2">
        <v>1.19264379</v>
      </c>
      <c r="M3" s="2">
        <v>1.3622800100000001</v>
      </c>
    </row>
    <row r="4" spans="1:13" x14ac:dyDescent="0.2">
      <c r="A4" s="1">
        <v>18</v>
      </c>
      <c r="B4" t="s">
        <v>62</v>
      </c>
      <c r="C4">
        <v>26</v>
      </c>
      <c r="D4" s="2">
        <v>18.202879599999999</v>
      </c>
      <c r="E4" s="2">
        <v>1.50826386</v>
      </c>
      <c r="F4" s="2">
        <v>0.49715118000000003</v>
      </c>
      <c r="G4" s="2">
        <v>0.16709631</v>
      </c>
      <c r="H4" s="2">
        <v>0.85057115999999999</v>
      </c>
      <c r="I4" s="2">
        <v>1.85473417</v>
      </c>
      <c r="J4" s="2">
        <v>0.59115368999999995</v>
      </c>
      <c r="K4" s="2">
        <v>0.53535109999999997</v>
      </c>
      <c r="L4" s="2">
        <v>1.1803989699999999</v>
      </c>
      <c r="M4" s="2">
        <v>1.3094189300000001</v>
      </c>
    </row>
    <row r="5" spans="1:13" x14ac:dyDescent="0.2">
      <c r="A5" s="1">
        <v>18</v>
      </c>
      <c r="B5" t="s">
        <v>63</v>
      </c>
      <c r="C5">
        <v>26</v>
      </c>
      <c r="D5" s="2">
        <v>16.766045680000001</v>
      </c>
      <c r="E5" s="2">
        <v>2.99763381</v>
      </c>
      <c r="F5" s="2">
        <v>1.07275163</v>
      </c>
      <c r="G5" s="2">
        <v>0.1997352</v>
      </c>
      <c r="H5" s="2">
        <v>0.76136656000000003</v>
      </c>
      <c r="I5" s="2">
        <v>2.4853969999999999</v>
      </c>
      <c r="J5" s="2">
        <v>0.40450615000000001</v>
      </c>
      <c r="K5" s="2">
        <v>0.61600305</v>
      </c>
      <c r="L5" s="2">
        <v>0.89467045999999995</v>
      </c>
      <c r="M5" s="2">
        <v>1.03444066</v>
      </c>
    </row>
    <row r="6" spans="1:13" x14ac:dyDescent="0.2">
      <c r="A6" s="1">
        <v>22</v>
      </c>
      <c r="B6" t="s">
        <v>62</v>
      </c>
      <c r="C6">
        <v>24</v>
      </c>
      <c r="D6" s="2">
        <v>18.65186937</v>
      </c>
      <c r="E6" s="2">
        <v>1.7870107099999999</v>
      </c>
      <c r="F6" s="2">
        <v>0.57485198999999998</v>
      </c>
      <c r="G6" s="2">
        <v>0.15555008000000001</v>
      </c>
      <c r="H6" s="2">
        <v>0.84015211000000001</v>
      </c>
      <c r="I6" s="2">
        <v>1.4569109899999999</v>
      </c>
      <c r="J6" s="2">
        <v>0.72318676000000004</v>
      </c>
      <c r="K6" s="2">
        <v>0.48385210000000001</v>
      </c>
      <c r="L6" s="2">
        <v>0.98583025999999996</v>
      </c>
      <c r="M6" s="2">
        <v>1.74793701</v>
      </c>
    </row>
    <row r="7" spans="1:13" x14ac:dyDescent="0.2">
      <c r="A7" s="1">
        <v>22</v>
      </c>
      <c r="B7" t="s">
        <v>63</v>
      </c>
      <c r="C7">
        <v>24</v>
      </c>
      <c r="D7" s="2">
        <v>17.271724949999999</v>
      </c>
      <c r="E7" s="2">
        <v>3.55517949</v>
      </c>
      <c r="F7" s="2">
        <v>1.2350287499999999</v>
      </c>
      <c r="G7" s="2">
        <v>0.18990999</v>
      </c>
      <c r="H7" s="2">
        <v>0.71471317999999995</v>
      </c>
      <c r="I7" s="2">
        <v>2.2139724900000002</v>
      </c>
      <c r="J7" s="2">
        <v>0.51269986000000001</v>
      </c>
      <c r="K7" s="2">
        <v>0.55989807999999996</v>
      </c>
      <c r="L7" s="2">
        <v>0.99367841999999995</v>
      </c>
      <c r="M7" s="2">
        <v>1.14897994</v>
      </c>
    </row>
    <row r="8" spans="1:13" x14ac:dyDescent="0.2">
      <c r="A8" s="1">
        <v>77</v>
      </c>
      <c r="B8" t="s">
        <v>62</v>
      </c>
      <c r="C8">
        <v>15</v>
      </c>
      <c r="D8" s="2">
        <v>16.86731507</v>
      </c>
      <c r="E8" s="2">
        <v>1.0527430799999999</v>
      </c>
      <c r="F8" s="2">
        <v>0.37447919000000002</v>
      </c>
      <c r="G8" s="2">
        <v>0.17608588</v>
      </c>
      <c r="H8" s="2">
        <v>1.05966662</v>
      </c>
      <c r="I8" s="2">
        <v>2.3363796300000002</v>
      </c>
      <c r="J8" s="2">
        <v>0.67776618</v>
      </c>
      <c r="K8" s="2">
        <v>0.39699510999999998</v>
      </c>
      <c r="L8" s="2">
        <v>0.98533819</v>
      </c>
      <c r="M8" s="2">
        <v>1.2320094399999999</v>
      </c>
    </row>
    <row r="9" spans="1:13" x14ac:dyDescent="0.2">
      <c r="A9" s="1">
        <v>77</v>
      </c>
      <c r="B9" t="s">
        <v>63</v>
      </c>
      <c r="C9">
        <v>15</v>
      </c>
      <c r="D9" s="2">
        <v>16.576831909999999</v>
      </c>
      <c r="E9" s="2">
        <v>2.3130638499999998</v>
      </c>
      <c r="F9" s="2">
        <v>0.83721564999999998</v>
      </c>
      <c r="G9" s="2">
        <v>0.19233074999999999</v>
      </c>
      <c r="H9" s="2">
        <v>1.0360689700000001</v>
      </c>
      <c r="I9" s="2">
        <v>3.83852803</v>
      </c>
      <c r="J9" s="2">
        <v>0.54541603999999999</v>
      </c>
      <c r="K9" s="2">
        <v>0.47214657999999998</v>
      </c>
      <c r="L9" s="2">
        <v>0.98678275000000004</v>
      </c>
      <c r="M9" s="2">
        <v>1.0386344999999999</v>
      </c>
    </row>
    <row r="10" spans="1:13" x14ac:dyDescent="0.2">
      <c r="A10" s="1">
        <v>15</v>
      </c>
      <c r="B10" t="s">
        <v>62</v>
      </c>
      <c r="C10">
        <v>29</v>
      </c>
      <c r="D10" s="2">
        <v>17.84390101</v>
      </c>
      <c r="E10" s="2">
        <v>4.8820351999999998</v>
      </c>
      <c r="F10" s="2">
        <v>1.6415811300000001</v>
      </c>
      <c r="G10" s="2">
        <v>0.20432792</v>
      </c>
      <c r="H10" s="2">
        <v>0.46073635000000002</v>
      </c>
      <c r="I10" s="2">
        <v>1.3398258999999999</v>
      </c>
      <c r="J10" s="2">
        <v>0.65597309999999998</v>
      </c>
      <c r="K10" s="2">
        <v>0.46529886999999998</v>
      </c>
      <c r="L10" s="2">
        <v>1.0887368900000001</v>
      </c>
      <c r="M10" s="2">
        <v>1.35250721</v>
      </c>
    </row>
    <row r="11" spans="1:13" x14ac:dyDescent="0.2">
      <c r="A11" s="1">
        <v>15</v>
      </c>
      <c r="B11" t="s">
        <v>63</v>
      </c>
      <c r="C11">
        <v>29</v>
      </c>
      <c r="D11" s="2">
        <v>16.712248559999999</v>
      </c>
      <c r="E11" s="2">
        <v>5.3136264500000001</v>
      </c>
      <c r="F11" s="2">
        <v>1.90768816</v>
      </c>
      <c r="G11" s="2">
        <v>0.22138403000000001</v>
      </c>
      <c r="H11" s="2">
        <v>0.53930478000000004</v>
      </c>
      <c r="I11" s="2">
        <v>1.8893274900000001</v>
      </c>
      <c r="J11" s="2">
        <v>0.51684613999999995</v>
      </c>
      <c r="K11" s="2">
        <v>0.49568306000000001</v>
      </c>
      <c r="L11" s="2">
        <v>1.00907339</v>
      </c>
      <c r="M11" s="2">
        <v>1.0259321100000001</v>
      </c>
    </row>
    <row r="12" spans="1:13" x14ac:dyDescent="0.2">
      <c r="A12" s="1">
        <v>17</v>
      </c>
      <c r="B12" t="s">
        <v>62</v>
      </c>
      <c r="C12">
        <v>29</v>
      </c>
      <c r="D12" s="2">
        <v>19.160369429999999</v>
      </c>
      <c r="E12" s="2">
        <v>1.49267858</v>
      </c>
      <c r="F12" s="2">
        <v>0.46742686999999999</v>
      </c>
      <c r="G12" s="2">
        <v>0.15666579</v>
      </c>
      <c r="H12" s="2">
        <v>0.98928525</v>
      </c>
      <c r="I12" s="2">
        <v>2.3975831900000002</v>
      </c>
      <c r="J12" s="2">
        <v>0.70794634999999995</v>
      </c>
      <c r="K12" s="2">
        <v>0.47398610000000002</v>
      </c>
      <c r="L12" s="2">
        <v>1.28029704</v>
      </c>
      <c r="M12" s="2">
        <v>1.62294187</v>
      </c>
    </row>
    <row r="13" spans="1:13" x14ac:dyDescent="0.2">
      <c r="A13" s="1">
        <v>17</v>
      </c>
      <c r="B13" t="s">
        <v>63</v>
      </c>
      <c r="C13">
        <v>29</v>
      </c>
      <c r="D13" s="2">
        <v>16.249494460000001</v>
      </c>
      <c r="E13" s="2">
        <v>2.67965835</v>
      </c>
      <c r="F13" s="2">
        <v>0.98944310000000002</v>
      </c>
      <c r="G13" s="2">
        <v>0.20081236999999999</v>
      </c>
      <c r="H13" s="2">
        <v>0.82440616</v>
      </c>
      <c r="I13" s="2">
        <v>2.50402418</v>
      </c>
      <c r="J13" s="2">
        <v>0.54646797999999996</v>
      </c>
      <c r="K13" s="2">
        <v>0.46633432000000002</v>
      </c>
      <c r="L13" s="2">
        <v>0.90740823000000004</v>
      </c>
      <c r="M13" s="2">
        <v>1.0282279999999999</v>
      </c>
    </row>
    <row r="14" spans="1:13" x14ac:dyDescent="0.2">
      <c r="A14" s="1">
        <v>66</v>
      </c>
      <c r="B14" t="s">
        <v>62</v>
      </c>
      <c r="C14">
        <v>13</v>
      </c>
      <c r="D14" s="2">
        <v>22.913791589999999</v>
      </c>
      <c r="E14" s="2">
        <v>2.5142161500000002</v>
      </c>
      <c r="F14" s="2">
        <v>0.65835010000000005</v>
      </c>
      <c r="G14" s="2">
        <v>0.12932378999999999</v>
      </c>
      <c r="H14" s="2">
        <v>0.85664013000000006</v>
      </c>
      <c r="I14" s="2">
        <v>2.0982179200000002</v>
      </c>
      <c r="J14" s="2">
        <v>0.68031836000000001</v>
      </c>
      <c r="K14" s="2">
        <v>0.76587333000000002</v>
      </c>
      <c r="L14" s="2">
        <v>1.65330482</v>
      </c>
      <c r="M14" s="2">
        <v>2.3957376400000001</v>
      </c>
    </row>
    <row r="15" spans="1:13" x14ac:dyDescent="0.2">
      <c r="A15" s="1">
        <v>66</v>
      </c>
      <c r="B15" t="s">
        <v>63</v>
      </c>
      <c r="C15">
        <v>13</v>
      </c>
      <c r="D15" s="2">
        <v>20.748024149999999</v>
      </c>
      <c r="E15" s="2">
        <v>5.47469553</v>
      </c>
      <c r="F15" s="2">
        <v>1.5831952499999999</v>
      </c>
      <c r="G15" s="2">
        <v>0.16709062</v>
      </c>
      <c r="H15" s="2">
        <v>0.62253334999999999</v>
      </c>
      <c r="I15" s="2">
        <v>2.98433912</v>
      </c>
      <c r="J15" s="2">
        <v>0.48275259999999998</v>
      </c>
      <c r="K15" s="2">
        <v>0.82146304999999997</v>
      </c>
      <c r="L15" s="2">
        <v>1.47529424</v>
      </c>
      <c r="M15" s="2">
        <v>1.58814341</v>
      </c>
    </row>
    <row r="16" spans="1:13" x14ac:dyDescent="0.2">
      <c r="A16" s="1">
        <v>69</v>
      </c>
      <c r="B16" t="s">
        <v>62</v>
      </c>
      <c r="C16">
        <v>16</v>
      </c>
      <c r="D16" s="2">
        <v>13.435493040000001</v>
      </c>
      <c r="E16" s="2">
        <v>1.2235529199999999</v>
      </c>
      <c r="F16" s="2">
        <v>0.54641220999999995</v>
      </c>
      <c r="G16" s="2">
        <v>0.24760763999999999</v>
      </c>
      <c r="H16" s="2">
        <v>0.78656647000000002</v>
      </c>
      <c r="I16" s="2">
        <v>1.3757497299999999</v>
      </c>
      <c r="J16" s="2">
        <v>0.57941885000000004</v>
      </c>
      <c r="K16" s="2">
        <v>0.29815116000000003</v>
      </c>
      <c r="L16" s="2">
        <v>0.64089337999999996</v>
      </c>
      <c r="M16" s="2">
        <v>0.70890280000000006</v>
      </c>
    </row>
    <row r="17" spans="1:13" x14ac:dyDescent="0.2">
      <c r="A17" s="1">
        <v>69</v>
      </c>
      <c r="B17" t="s">
        <v>63</v>
      </c>
      <c r="C17">
        <v>16</v>
      </c>
      <c r="D17" s="2">
        <v>15.56899668</v>
      </c>
      <c r="E17" s="2">
        <v>3.0584950000000002</v>
      </c>
      <c r="F17" s="2">
        <v>1.1786867400000001</v>
      </c>
      <c r="G17" s="2">
        <v>0.21414056000000001</v>
      </c>
      <c r="H17" s="2">
        <v>0.79225886999999995</v>
      </c>
      <c r="I17" s="2">
        <v>2.4374985599999999</v>
      </c>
      <c r="J17" s="2">
        <v>0.46904910999999999</v>
      </c>
      <c r="K17" s="2">
        <v>0.4675687</v>
      </c>
      <c r="L17" s="2">
        <v>0.85049346000000003</v>
      </c>
      <c r="M17" s="2">
        <v>0.88062512999999998</v>
      </c>
    </row>
    <row r="18" spans="1:13" x14ac:dyDescent="0.2">
      <c r="A18" s="1">
        <v>79</v>
      </c>
      <c r="B18" t="s">
        <v>62</v>
      </c>
      <c r="C18">
        <v>22</v>
      </c>
      <c r="D18" s="2">
        <v>18.026308499999999</v>
      </c>
      <c r="E18" s="2">
        <v>1.62332744</v>
      </c>
      <c r="F18" s="2">
        <v>0.54031943000000004</v>
      </c>
      <c r="G18" s="2">
        <v>0.16882593000000001</v>
      </c>
      <c r="H18" s="2">
        <v>1.0606623799999999</v>
      </c>
      <c r="I18" s="2">
        <v>2.8366522600000001</v>
      </c>
      <c r="J18" s="2">
        <v>0.62551725000000002</v>
      </c>
      <c r="K18" s="2">
        <v>0.54036549</v>
      </c>
      <c r="L18" s="2">
        <v>0.98939038999999995</v>
      </c>
      <c r="M18" s="2">
        <v>1.4429649499999999</v>
      </c>
    </row>
    <row r="19" spans="1:13" x14ac:dyDescent="0.2">
      <c r="A19" s="1">
        <v>79</v>
      </c>
      <c r="B19" t="s">
        <v>63</v>
      </c>
      <c r="C19">
        <v>22</v>
      </c>
      <c r="D19" s="2">
        <v>15.625210640000001</v>
      </c>
      <c r="E19" s="2">
        <v>3.5075133699999999</v>
      </c>
      <c r="F19" s="2">
        <v>1.3468669799999999</v>
      </c>
      <c r="G19" s="2">
        <v>0.21737244999999999</v>
      </c>
      <c r="H19" s="2">
        <v>0.75213938999999996</v>
      </c>
      <c r="I19" s="2">
        <v>2.9404322199999999</v>
      </c>
      <c r="J19" s="2">
        <v>0.42019883000000002</v>
      </c>
      <c r="K19" s="2">
        <v>0.51454633999999999</v>
      </c>
      <c r="L19" s="2">
        <v>0.80544333000000001</v>
      </c>
      <c r="M19" s="2">
        <v>0.88745308999999994</v>
      </c>
    </row>
    <row r="20" spans="1:13" x14ac:dyDescent="0.2">
      <c r="A20" s="1">
        <v>40</v>
      </c>
      <c r="B20" t="s">
        <v>62</v>
      </c>
      <c r="C20">
        <v>15</v>
      </c>
      <c r="D20" s="4">
        <v>17.67143591</v>
      </c>
      <c r="E20" s="4">
        <v>1.5397191400000001</v>
      </c>
      <c r="F20" s="4">
        <v>0.52278234999999995</v>
      </c>
      <c r="G20" s="4">
        <v>0.1721683</v>
      </c>
      <c r="H20" s="4">
        <v>0.85905176000000005</v>
      </c>
      <c r="I20" s="4">
        <v>1.56335197</v>
      </c>
      <c r="J20" s="4">
        <v>0.63173800999999996</v>
      </c>
      <c r="K20" s="4">
        <v>0.47784914000000001</v>
      </c>
      <c r="L20" s="4">
        <v>1.0816029199999999</v>
      </c>
      <c r="M20" s="4">
        <v>1.2975793200000001</v>
      </c>
    </row>
    <row r="21" spans="1:13" x14ac:dyDescent="0.2">
      <c r="A21" s="1">
        <v>40</v>
      </c>
      <c r="B21" t="s">
        <v>63</v>
      </c>
      <c r="C21">
        <v>15</v>
      </c>
      <c r="D21" s="4">
        <v>16.911889630000001</v>
      </c>
      <c r="E21" s="4">
        <v>3.7856531599999999</v>
      </c>
      <c r="F21" s="4">
        <v>1.34307398</v>
      </c>
      <c r="G21" s="4">
        <v>0.20440353999999999</v>
      </c>
      <c r="H21" s="4">
        <v>0.81597547999999998</v>
      </c>
      <c r="I21" s="4">
        <v>3.7666803600000001</v>
      </c>
      <c r="J21" s="4">
        <v>0.45723904999999998</v>
      </c>
      <c r="K21" s="4">
        <v>0.56490048999999998</v>
      </c>
      <c r="L21" s="4">
        <v>0.98331298</v>
      </c>
      <c r="M21" s="4">
        <v>1.0407906</v>
      </c>
    </row>
    <row r="22" spans="1:13" x14ac:dyDescent="0.2">
      <c r="A22" s="1">
        <v>41</v>
      </c>
      <c r="B22" t="s">
        <v>62</v>
      </c>
      <c r="C22">
        <v>26</v>
      </c>
      <c r="D22" s="4">
        <v>19.296650110000002</v>
      </c>
      <c r="E22" s="4">
        <v>1.7559788199999999</v>
      </c>
      <c r="F22" s="4">
        <v>0.54599492000000005</v>
      </c>
      <c r="G22" s="4">
        <v>0.15010877</v>
      </c>
      <c r="H22" s="4">
        <v>1.00163494</v>
      </c>
      <c r="I22" s="4">
        <v>2.1062009900000001</v>
      </c>
      <c r="J22" s="4">
        <v>0.70578914000000004</v>
      </c>
      <c r="K22" s="4">
        <v>0.55506451000000001</v>
      </c>
      <c r="L22" s="4">
        <v>0.99412946000000002</v>
      </c>
      <c r="M22" s="4">
        <v>1.8866214400000001</v>
      </c>
    </row>
    <row r="23" spans="1:13" x14ac:dyDescent="0.2">
      <c r="A23" s="1">
        <v>41</v>
      </c>
      <c r="B23" t="s">
        <v>63</v>
      </c>
      <c r="C23">
        <v>26</v>
      </c>
      <c r="D23" s="4">
        <v>17.50288522</v>
      </c>
      <c r="E23" s="4">
        <v>3.8797594900000001</v>
      </c>
      <c r="F23" s="4">
        <v>1.32998398</v>
      </c>
      <c r="G23" s="4">
        <v>0.19162925</v>
      </c>
      <c r="H23" s="4">
        <v>0.89483274000000002</v>
      </c>
      <c r="I23" s="4">
        <v>4.3960126900000001</v>
      </c>
      <c r="J23" s="4">
        <v>0.45731960999999999</v>
      </c>
      <c r="K23" s="4">
        <v>0.60972862000000005</v>
      </c>
      <c r="L23" s="4">
        <v>1.0391776500000001</v>
      </c>
      <c r="M23" s="4">
        <v>1.1235501299999999</v>
      </c>
    </row>
    <row r="24" spans="1:13" x14ac:dyDescent="0.2">
      <c r="A24" s="1">
        <v>42</v>
      </c>
      <c r="B24" t="s">
        <v>62</v>
      </c>
      <c r="C24">
        <v>9</v>
      </c>
      <c r="D24" s="4">
        <v>16.981960749999999</v>
      </c>
      <c r="E24" s="4">
        <v>2.1141325399999999</v>
      </c>
      <c r="F24" s="4">
        <v>0.74695705000000001</v>
      </c>
      <c r="G24" s="4">
        <v>0.18264225000000001</v>
      </c>
      <c r="H24" s="4">
        <v>1.0758206299999999</v>
      </c>
      <c r="I24" s="4">
        <v>3.6096799100000001</v>
      </c>
      <c r="J24" s="4">
        <v>0.57706113000000003</v>
      </c>
      <c r="K24" s="4">
        <v>0.46807904</v>
      </c>
      <c r="L24" s="4">
        <v>1.0575128</v>
      </c>
      <c r="M24" s="4">
        <v>1.10672978</v>
      </c>
    </row>
    <row r="25" spans="1:13" x14ac:dyDescent="0.2">
      <c r="A25" s="1">
        <v>42</v>
      </c>
      <c r="B25" t="s">
        <v>63</v>
      </c>
      <c r="C25">
        <v>9</v>
      </c>
      <c r="D25" s="4">
        <v>16.471919410000002</v>
      </c>
      <c r="E25" s="4">
        <v>3.50627976</v>
      </c>
      <c r="F25" s="4">
        <v>1.2771844000000001</v>
      </c>
      <c r="G25" s="4">
        <v>0.20882133</v>
      </c>
      <c r="H25" s="4">
        <v>0.90699521000000005</v>
      </c>
      <c r="I25" s="4">
        <v>4.6128862000000002</v>
      </c>
      <c r="J25" s="4">
        <v>0.38900575999999998</v>
      </c>
      <c r="K25" s="4">
        <v>0.58390127999999997</v>
      </c>
      <c r="L25" s="4">
        <v>0.91272565000000005</v>
      </c>
      <c r="M25" s="4">
        <v>0.95565758000000001</v>
      </c>
    </row>
    <row r="26" spans="1:13" x14ac:dyDescent="0.2">
      <c r="A26" s="1">
        <v>43</v>
      </c>
      <c r="B26" t="s">
        <v>62</v>
      </c>
      <c r="C26">
        <v>15</v>
      </c>
      <c r="D26" s="4">
        <v>18.843430260000002</v>
      </c>
      <c r="E26" s="4">
        <v>2.4420131299999999</v>
      </c>
      <c r="F26" s="4">
        <v>0.77756961000000002</v>
      </c>
      <c r="G26" s="4">
        <v>0.16433972999999999</v>
      </c>
      <c r="H26" s="4">
        <v>0.73837171000000001</v>
      </c>
      <c r="I26" s="4">
        <v>1.4675550799999999</v>
      </c>
      <c r="J26" s="4">
        <v>0.69787045000000003</v>
      </c>
      <c r="K26" s="4">
        <v>0.48990328999999999</v>
      </c>
      <c r="L26" s="4">
        <v>1.1539470700000001</v>
      </c>
      <c r="M26" s="4">
        <v>1.6215007299999999</v>
      </c>
    </row>
    <row r="27" spans="1:13" x14ac:dyDescent="0.2">
      <c r="A27" s="1">
        <v>43</v>
      </c>
      <c r="B27" t="s">
        <v>63</v>
      </c>
      <c r="C27">
        <v>15</v>
      </c>
      <c r="D27" s="4">
        <v>14.72011453</v>
      </c>
      <c r="E27" s="4">
        <v>4.0178074400000003</v>
      </c>
      <c r="F27" s="4">
        <v>1.63768051</v>
      </c>
      <c r="G27" s="4">
        <v>0.24358916999999999</v>
      </c>
      <c r="H27" s="4">
        <v>0.47623111000000001</v>
      </c>
      <c r="I27" s="4">
        <v>1.19080852</v>
      </c>
      <c r="J27" s="4">
        <v>0.52588303999999997</v>
      </c>
      <c r="K27" s="4">
        <v>0.41240974000000002</v>
      </c>
      <c r="L27" s="4">
        <v>0.68743557</v>
      </c>
      <c r="M27" s="4">
        <v>0.86984810999999995</v>
      </c>
    </row>
    <row r="28" spans="1:13" x14ac:dyDescent="0.2">
      <c r="A28" s="1">
        <v>44</v>
      </c>
      <c r="B28" t="s">
        <v>62</v>
      </c>
      <c r="C28">
        <v>21</v>
      </c>
      <c r="D28" s="4">
        <v>16.642632979999998</v>
      </c>
      <c r="E28" s="4">
        <v>2.30500039</v>
      </c>
      <c r="F28" s="4">
        <v>0.83099845999999999</v>
      </c>
      <c r="G28" s="4">
        <v>0.20051047999999999</v>
      </c>
      <c r="H28" s="4">
        <v>0.62863164999999999</v>
      </c>
      <c r="I28" s="4">
        <v>1.7070472999999999</v>
      </c>
      <c r="J28" s="4">
        <v>0.61211629999999995</v>
      </c>
      <c r="K28" s="4">
        <v>0.45266309999999998</v>
      </c>
      <c r="L28" s="4">
        <v>0.90556740999999996</v>
      </c>
      <c r="M28" s="4">
        <v>1.16700728</v>
      </c>
    </row>
    <row r="29" spans="1:13" x14ac:dyDescent="0.2">
      <c r="A29" s="1">
        <v>44</v>
      </c>
      <c r="B29" t="s">
        <v>63</v>
      </c>
      <c r="C29">
        <v>21</v>
      </c>
      <c r="D29" s="4">
        <v>15.96249574</v>
      </c>
      <c r="E29" s="4">
        <v>3.9618806900000001</v>
      </c>
      <c r="F29" s="4">
        <v>1.48919596</v>
      </c>
      <c r="G29" s="4">
        <v>0.22464113999999999</v>
      </c>
      <c r="H29" s="4">
        <v>0.58686094</v>
      </c>
      <c r="I29" s="4">
        <v>1.8627172400000001</v>
      </c>
      <c r="J29" s="4">
        <v>0.39302882</v>
      </c>
      <c r="K29" s="4">
        <v>0.55778174999999997</v>
      </c>
      <c r="L29" s="4">
        <v>0.82478792000000001</v>
      </c>
      <c r="M29" s="4">
        <v>0.91895919000000004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UseThisOne</vt:lpstr>
      <vt:lpstr>AllData</vt:lpstr>
      <vt:lpstr>Sheet1</vt:lpstr>
      <vt:lpstr>ForRwithAge</vt:lpstr>
      <vt:lpstr>ForR</vt:lpstr>
      <vt:lpstr>ForRno19</vt:lpstr>
      <vt:lpstr>CD</vt:lpstr>
      <vt:lpstr>JustSignif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Pestle</dc:creator>
  <cp:lastModifiedBy>Microsoft Office User</cp:lastModifiedBy>
  <dcterms:created xsi:type="dcterms:W3CDTF">2022-12-03T15:53:07Z</dcterms:created>
  <dcterms:modified xsi:type="dcterms:W3CDTF">2023-03-05T23:26:54Z</dcterms:modified>
</cp:coreProperties>
</file>