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Nouveau dossier\"/>
    </mc:Choice>
  </mc:AlternateContent>
  <xr:revisionPtr revIDLastSave="0" documentId="13_ncr:11_{3A410E1B-FA55-4D1B-9B15-3AA5190EDF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<sst xmlns="http://schemas.openxmlformats.org/spreadsheetml/2006/main" count="111" uniqueCount="96">
  <si>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</si>
  <si>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</si>
  <si>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</si>
  <si>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</si>
  <si>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</si>
  <si>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</si>
  <si>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</si>
  <si>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</si>
  <si>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</si>
  <si>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</si>
  <si>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</si>
  <si>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</si>
  <si>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</si>
  <si>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</si>
  <si>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</si>
  <si>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</si>
  <si>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</si>
  <si>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</si>
  <si>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</si>
  <si>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</si>
  <si>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</si>
  <si>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</si>
  <si>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</si>
  <si>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</si>
  <si>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</si>
  <si>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</si>
  <si>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</si>
  <si>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</si>
  <si>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</si>
  <si>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</si>
  <si>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</si>
  <si>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</si>
  <si>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</si>
  <si>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</si>
  <si>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</si>
  <si>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</si>
  <si>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</si>
  <si>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</si>
  <si>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</si>
  <si>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</si>
  <si>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</si>
  <si>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</si>
  <si>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</si>
  <si>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</si>
  <si>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</si>
  <si>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</si>
  <si>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</si>
  <si>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</si>
  <si>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</si>
  <si>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</si>
  <si>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</si>
  <si>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</si>
  <si>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</si>
  <si>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</si>
  <si>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</si>
  <si>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</si>
  <si>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</si>
  <si>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</si>
  <si>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</si>
  <si>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</si>
  <si>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</si>
  <si>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</si>
  <si>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</si>
  <si>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</si>
  <si>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</si>
  <si>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</si>
  <si>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</si>
  <si>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</si>
  <si>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</si>
  <si>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</si>
  <si>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</si>
  <si>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</si>
  <si>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</si>
  <si>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</si>
  <si>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</si>
  <si>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</si>
  <si>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</si>
  <si>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</si>
  <si>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</si>
  <si>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</si>
  <si>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</si>
  <si>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</si>
  <si>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</si>
  <si>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</si>
  <si>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</si>
  <si>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</si>
  <si>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</si>
  <si>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</si>
  <si>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</si>
  <si>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</si>
  <si>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</si>
  <si>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0424236</t>
  </si>
  <si>
    <t>MS7</t>
  </si>
  <si>
    <t>Remplacement</t>
  </si>
  <si>
    <t xml:space="preserve">MI7 </t>
  </si>
  <si>
    <t>0424236/MS7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</si>
</sst>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zoomScaleSheetLayoutView="100" workbookViewId="0">
      <selection activeCell="A18" sqref="A18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56" t="s">
        <v>7</v>
      </c>
      <c r="B1" s="57"/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0.100000000000001" customHeight="1" x14ac:dyDescent="0.3">
      <c r="A2" s="57"/>
      <c r="B2" s="57"/>
      <c r="C2" s="57"/>
      <c r="D2" s="57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1" customFormat="1" ht="20.100000000000001" customHeight="1" x14ac:dyDescent="0.3">
      <c r="A3" s="62" t="s">
        <v>61</v>
      </c>
      <c r="B3" s="63"/>
      <c r="C3" s="63"/>
      <c r="D3" s="61"/>
      <c r="E3" s="61"/>
      <c r="F3" s="59"/>
      <c r="G3" s="60"/>
      <c r="H3" s="64"/>
      <c r="I3" s="65"/>
      <c r="J3" s="65"/>
      <c r="K3" s="65"/>
      <c r="L3" s="65"/>
      <c r="M3" s="65"/>
      <c r="N3" s="65"/>
      <c r="O3" s="66"/>
    </row>
    <row r="4" spans="1:15" s="1" customFormat="1" ht="20.100000000000001" customHeight="1" x14ac:dyDescent="0.3">
      <c r="A4" s="2" t="s">
        <v>27</v>
      </c>
      <c r="B4" s="59" t="s">
        <v>90</v>
      </c>
      <c r="C4" s="78"/>
      <c r="D4" s="78"/>
      <c r="E4" s="78"/>
      <c r="F4" s="78"/>
      <c r="G4" s="79"/>
      <c r="H4" s="83" t="s">
        <v>60</v>
      </c>
      <c r="I4" s="84"/>
      <c r="J4" s="84"/>
      <c r="K4" s="84"/>
      <c r="L4" s="84"/>
      <c r="M4" s="84"/>
      <c r="N4" s="84"/>
      <c r="O4" s="85"/>
    </row>
    <row r="5" spans="1:15" s="1" customFormat="1" ht="20.100000000000001" customHeight="1" x14ac:dyDescent="0.3">
      <c r="A5" s="2" t="s">
        <v>28</v>
      </c>
      <c r="B5" s="76"/>
      <c r="C5" s="77"/>
      <c r="D5" s="77"/>
      <c r="E5" s="77"/>
      <c r="F5" s="78"/>
      <c r="G5" s="79"/>
      <c r="H5" s="89"/>
      <c r="I5" s="87"/>
      <c r="J5" s="87"/>
      <c r="K5" s="87"/>
      <c r="L5" s="87"/>
      <c r="M5" s="87"/>
      <c r="N5" s="87"/>
      <c r="O5" s="88"/>
    </row>
    <row r="6" spans="1:15" s="1" customFormat="1" ht="20.100000000000001" customHeight="1" x14ac:dyDescent="0.3">
      <c r="A6" s="2" t="s">
        <v>29</v>
      </c>
      <c r="B6" s="76"/>
      <c r="C6" s="77"/>
      <c r="D6" s="77"/>
      <c r="E6" s="77"/>
      <c r="F6" s="78"/>
      <c r="G6" s="79"/>
      <c r="H6" s="86" t="s">
        <v>59</v>
      </c>
      <c r="I6" s="87"/>
      <c r="J6" s="87"/>
      <c r="K6" s="87"/>
      <c r="L6" s="87"/>
      <c r="M6" s="87"/>
      <c r="N6" s="87"/>
      <c r="O6" s="88"/>
    </row>
    <row r="7" spans="1:15" s="1" customFormat="1" ht="20.100000000000001" customHeight="1" x14ac:dyDescent="0.3">
      <c r="A7" s="2" t="s">
        <v>30</v>
      </c>
      <c r="B7" s="76"/>
      <c r="C7" s="77"/>
      <c r="D7" s="77"/>
      <c r="E7" s="77"/>
      <c r="F7" s="78"/>
      <c r="G7" s="79"/>
      <c r="H7" s="89"/>
      <c r="I7" s="87"/>
      <c r="J7" s="87"/>
      <c r="K7" s="87"/>
      <c r="L7" s="87"/>
      <c r="M7" s="87"/>
      <c r="N7" s="87"/>
      <c r="O7" s="88"/>
    </row>
    <row r="8" spans="1:15" s="1" customFormat="1" ht="20.100000000000001" customHeight="1" x14ac:dyDescent="0.3">
      <c r="A8" s="2" t="s">
        <v>31</v>
      </c>
      <c r="B8" s="76"/>
      <c r="C8" s="77"/>
      <c r="D8" s="77"/>
      <c r="E8" s="77"/>
      <c r="F8" s="78"/>
      <c r="G8" s="79"/>
      <c r="H8" s="80"/>
      <c r="I8" s="81"/>
      <c r="J8" s="81"/>
      <c r="K8" s="81"/>
      <c r="L8" s="81"/>
      <c r="M8" s="81"/>
      <c r="N8" s="81"/>
      <c r="O8" s="82"/>
    </row>
    <row r="9" spans="1:15" s="1" customFormat="1" ht="20.100000000000001" customHeight="1" x14ac:dyDescent="0.3">
      <c r="A9" s="73" t="s">
        <v>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5" s="1" customFormat="1" ht="20.100000000000001" customHeight="1" x14ac:dyDescent="0.3">
      <c r="A10" s="67" t="s">
        <v>51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7">
        <f>SUM(E12:M12)</f>
        <v>1</v>
      </c>
    </row>
    <row r="11" spans="1:15" s="1" customFormat="1" ht="20.100000000000001" customHeigh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16">
        <f>SUM(E13:M13)</f>
        <v>47</v>
      </c>
    </row>
    <row r="12" spans="1:15" s="1" customFormat="1" ht="20.100000000000001" customHeight="1" x14ac:dyDescent="0.3">
      <c r="A12" s="49" t="s">
        <v>19</v>
      </c>
      <c r="B12" s="50"/>
      <c r="C12" s="50"/>
      <c r="D12" s="51"/>
      <c r="E12" s="16">
        <f t="shared" ref="E12:G12" si="0">SUM(E18:E140)</f>
        <v>0</v>
      </c>
      <c r="F12" s="16">
        <f t="shared" si="0"/>
        <v>1</v>
      </c>
      <c r="G12" s="16">
        <f t="shared" si="0"/>
        <v>0</v>
      </c>
      <c r="H12" s="16">
        <f>SUM(H18:H140)</f>
        <v>0</v>
      </c>
      <c r="I12" s="16">
        <f t="shared" ref="I12:K12" si="1">SUM(I18:I140)</f>
        <v>0</v>
      </c>
      <c r="J12" s="16">
        <f t="shared" si="1"/>
        <v>0</v>
      </c>
      <c r="K12" s="16">
        <f t="shared" si="1"/>
        <v>0</v>
      </c>
      <c r="L12" s="16">
        <f>SUM(L18:L140)</f>
        <v>0</v>
      </c>
      <c r="M12" s="16">
        <f>SUM(M18:M140)</f>
        <v>0</v>
      </c>
      <c r="N12" s="44"/>
      <c r="O12" s="45"/>
    </row>
    <row r="13" spans="1:15" s="1" customFormat="1" ht="20.100000000000001" customHeight="1" x14ac:dyDescent="0.3">
      <c r="A13" s="52" t="s">
        <v>20</v>
      </c>
      <c r="B13" s="53"/>
      <c r="C13" s="53"/>
      <c r="D13" s="54"/>
      <c r="E13" s="16">
        <f>E12*210</f>
        <v>0</v>
      </c>
      <c r="F13" s="16">
        <f>F12*47</f>
        <v>47</v>
      </c>
      <c r="G13" s="16">
        <f>G12*57</f>
        <v>0</v>
      </c>
      <c r="H13" s="16">
        <f>H12*53</f>
        <v>0</v>
      </c>
      <c r="I13" s="16">
        <f>I12*62</f>
        <v>0</v>
      </c>
      <c r="J13" s="16">
        <f>J12*32</f>
        <v>0</v>
      </c>
      <c r="K13" s="16">
        <f>K12*38</f>
        <v>0</v>
      </c>
      <c r="L13" s="16">
        <f>L12*39</f>
        <v>0</v>
      </c>
      <c r="M13" s="16">
        <f>M12*48</f>
        <v>0</v>
      </c>
      <c r="N13" s="46"/>
      <c r="O13" s="45"/>
    </row>
    <row r="14" spans="1:15" s="1" customFormat="1" ht="44.25" customHeight="1" x14ac:dyDescent="0.3">
      <c r="A14" s="47" t="s">
        <v>42</v>
      </c>
      <c r="B14" s="48"/>
      <c r="C14" s="48"/>
      <c r="D14" s="55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46"/>
      <c r="O14" s="45"/>
    </row>
    <row r="15" spans="1:15" s="1" customFormat="1" ht="44.25" customHeight="1" x14ac:dyDescent="0.3">
      <c r="A15" s="47" t="s">
        <v>43</v>
      </c>
      <c r="B15" s="48"/>
      <c r="C15" s="48"/>
      <c r="D15" s="55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46"/>
      <c r="O15" s="45"/>
    </row>
    <row r="16" spans="1:15" s="1" customFormat="1" ht="44.25" customHeight="1" x14ac:dyDescent="0.3">
      <c r="A16" s="47" t="s">
        <v>44</v>
      </c>
      <c r="B16" s="48"/>
      <c r="C16" s="48"/>
      <c r="D16" s="48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46"/>
      <c r="O16" s="45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111" t="s">
        <v>91</v>
      </c>
      <c r="B18" s="9" t="s">
        <v>92</v>
      </c>
      <c r="C18" s="9" t="s">
        <v>93</v>
      </c>
      <c r="D18" s="9" t="s">
        <v>94</v>
      </c>
      <c r="E18" s="9"/>
      <c r="F18" s="10">
        <v>1</v>
      </c>
      <c r="G18" s="10"/>
      <c r="H18" s="10"/>
      <c r="I18" s="10"/>
      <c r="J18" s="10"/>
      <c r="K18" s="10"/>
      <c r="L18" s="10"/>
      <c r="M18" s="10"/>
      <c r="N18" s="10"/>
      <c r="O18" s="10"/>
    </row>
    <row r="19" spans="1:15" s="1" customFormat="1" ht="20.100000000000001" customHeight="1" x14ac:dyDescent="0.3">
      <c r="A19" s="9"/>
      <c r="B19" s="9"/>
      <c r="C19" s="9"/>
      <c r="D19" s="9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s="1" customFormat="1" ht="20.100000000000001" customHeight="1" x14ac:dyDescent="0.3">
      <c r="A20" s="9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3">
      <c r="A21" s="9"/>
      <c r="B21" s="9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  <mergeCell ref="A1:O2"/>
    <mergeCell ref="F3:G3"/>
    <mergeCell ref="D3:E3"/>
    <mergeCell ref="A3:C3"/>
    <mergeCell ref="H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I18" sqref="I18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56" t="s">
        <v>7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8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0.100000000000001" customHeight="1" x14ac:dyDescent="0.3">
      <c r="A3" s="91" t="s">
        <v>0</v>
      </c>
      <c r="B3" s="78"/>
      <c r="C3" s="78"/>
      <c r="D3" s="78"/>
      <c r="E3" s="79"/>
      <c r="F3" s="91" t="s">
        <v>1</v>
      </c>
      <c r="G3" s="78"/>
      <c r="H3" s="78"/>
      <c r="I3" s="79"/>
      <c r="J3" s="90" t="s">
        <v>2</v>
      </c>
      <c r="K3" s="93"/>
      <c r="L3" s="93"/>
      <c r="M3" s="93"/>
      <c r="N3" s="90" t="s">
        <v>3</v>
      </c>
      <c r="O3" s="90"/>
      <c r="P3" s="93"/>
      <c r="Q3" s="93"/>
      <c r="R3" s="109" t="s">
        <v>33</v>
      </c>
      <c r="S3" s="109"/>
      <c r="T3" s="109"/>
      <c r="U3" s="110"/>
      <c r="V3" s="110"/>
      <c r="W3" s="108" t="s">
        <v>9</v>
      </c>
      <c r="X3" s="109"/>
      <c r="Y3" s="109"/>
    </row>
    <row r="4" spans="1:25" ht="20.100000000000001" customHeight="1" x14ac:dyDescent="0.3">
      <c r="A4" s="90" t="s">
        <v>21</v>
      </c>
      <c r="B4" s="61"/>
      <c r="C4" s="61"/>
      <c r="D4" s="61"/>
      <c r="E4" s="61"/>
      <c r="F4" s="91" t="s">
        <v>4</v>
      </c>
      <c r="G4" s="99"/>
      <c r="H4" s="99"/>
      <c r="I4" s="100"/>
      <c r="J4" s="103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3"/>
      <c r="W4" s="101"/>
      <c r="X4" s="102"/>
      <c r="Y4" s="102"/>
    </row>
    <row r="5" spans="1:25" ht="20.100000000000001" customHeight="1" x14ac:dyDescent="0.3">
      <c r="A5" s="90" t="s">
        <v>24</v>
      </c>
      <c r="B5" s="61"/>
      <c r="C5" s="61"/>
      <c r="D5" s="61"/>
      <c r="E5" s="61"/>
      <c r="F5" s="91" t="s">
        <v>16</v>
      </c>
      <c r="G5" s="99"/>
      <c r="H5" s="99"/>
      <c r="I5" s="100"/>
      <c r="J5" s="103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3"/>
      <c r="W5" s="101"/>
      <c r="X5" s="102"/>
      <c r="Y5" s="102"/>
    </row>
    <row r="6" spans="1:25" ht="20.100000000000001" customHeight="1" x14ac:dyDescent="0.3">
      <c r="A6" s="90" t="s">
        <v>24</v>
      </c>
      <c r="B6" s="61"/>
      <c r="C6" s="61"/>
      <c r="D6" s="61"/>
      <c r="E6" s="61"/>
      <c r="F6" s="18" t="s">
        <v>15</v>
      </c>
      <c r="G6" s="19"/>
      <c r="H6" s="20"/>
      <c r="I6" s="20"/>
      <c r="J6" s="103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3"/>
      <c r="W6" s="101"/>
      <c r="X6" s="102"/>
      <c r="Y6" s="102"/>
    </row>
    <row r="7" spans="1:25" ht="20.100000000000001" customHeight="1" x14ac:dyDescent="0.3">
      <c r="A7" s="90" t="s">
        <v>23</v>
      </c>
      <c r="B7" s="61"/>
      <c r="C7" s="61"/>
      <c r="D7" s="61"/>
      <c r="E7" s="61"/>
      <c r="F7" s="18" t="s">
        <v>16</v>
      </c>
      <c r="G7" s="19"/>
      <c r="H7" s="20"/>
      <c r="I7" s="20"/>
      <c r="J7" s="103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V7" s="93"/>
      <c r="W7" s="101"/>
      <c r="X7" s="102"/>
      <c r="Y7" s="102"/>
    </row>
    <row r="8" spans="1:25" ht="20.100000000000001" customHeight="1" x14ac:dyDescent="0.3">
      <c r="A8" s="90" t="s">
        <v>23</v>
      </c>
      <c r="B8" s="61"/>
      <c r="C8" s="61"/>
      <c r="D8" s="61"/>
      <c r="E8" s="61"/>
      <c r="F8" s="18" t="s">
        <v>15</v>
      </c>
      <c r="G8" s="19"/>
      <c r="H8" s="20"/>
      <c r="I8" s="20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3"/>
      <c r="V8" s="93"/>
      <c r="W8" s="101"/>
      <c r="X8" s="102"/>
      <c r="Y8" s="102"/>
    </row>
    <row r="9" spans="1:25" ht="20.100000000000001" customHeight="1" x14ac:dyDescent="0.3">
      <c r="A9" s="90" t="s">
        <v>22</v>
      </c>
      <c r="B9" s="61"/>
      <c r="C9" s="61"/>
      <c r="D9" s="61"/>
      <c r="E9" s="61"/>
      <c r="F9" s="18" t="s">
        <v>16</v>
      </c>
      <c r="G9" s="19"/>
      <c r="H9" s="20"/>
      <c r="I9" s="20"/>
      <c r="J9" s="103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93"/>
      <c r="W9" s="101"/>
      <c r="X9" s="102"/>
      <c r="Y9" s="102"/>
    </row>
    <row r="10" spans="1:25" ht="20.100000000000001" customHeight="1" x14ac:dyDescent="0.3">
      <c r="A10" s="90" t="s">
        <v>22</v>
      </c>
      <c r="B10" s="61"/>
      <c r="C10" s="61"/>
      <c r="D10" s="61"/>
      <c r="E10" s="61"/>
      <c r="F10" s="18" t="s">
        <v>15</v>
      </c>
      <c r="G10" s="19"/>
      <c r="H10" s="20"/>
      <c r="I10" s="20"/>
      <c r="J10" s="10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101"/>
      <c r="X10" s="102"/>
      <c r="Y10" s="102"/>
    </row>
    <row r="11" spans="1:25" ht="20.100000000000001" customHeight="1" x14ac:dyDescent="0.3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</row>
    <row r="12" spans="1:25" ht="20.100000000000001" customHeight="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7"/>
    </row>
    <row r="13" spans="1:25" ht="20.100000000000001" customHeight="1" x14ac:dyDescent="0.3">
      <c r="A13" s="95" t="s">
        <v>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s="21" customFormat="1" ht="26.25" customHeight="1" x14ac:dyDescent="0.3">
      <c r="A14" s="96" t="s">
        <v>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0</v>
      </c>
      <c r="C15" s="38">
        <f t="shared" si="0"/>
        <v>0</v>
      </c>
      <c r="D15" s="38">
        <f t="shared" si="0"/>
        <v>0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1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94" t="s">
        <v>14</v>
      </c>
      <c r="X15" s="92"/>
      <c r="Y15" s="38">
        <f>SUM(B15:V15)</f>
        <v>1</v>
      </c>
    </row>
    <row r="16" spans="1:25" s="23" customFormat="1" ht="20.100000000000001" customHeight="1" x14ac:dyDescent="0.3">
      <c r="A16" s="22" t="s">
        <v>26</v>
      </c>
      <c r="B16" s="38">
        <f>B15*85</f>
        <v>0</v>
      </c>
      <c r="C16" s="38">
        <f>C15*105</f>
        <v>0</v>
      </c>
      <c r="D16" s="38">
        <f>D15*135</f>
        <v>0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47</v>
      </c>
      <c r="J16" s="39">
        <f>J15*57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47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112" t="s">
        <v>95</v>
      </c>
      <c r="B18" s="27"/>
      <c r="C18" s="27"/>
      <c r="D18" s="27"/>
      <c r="E18" s="27"/>
      <c r="F18" s="27"/>
      <c r="G18" s="27"/>
      <c r="H18" s="27"/>
      <c r="I18" s="28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29"/>
      <c r="B19" s="30"/>
      <c r="C19" s="30"/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29"/>
      <c r="B20" s="30"/>
      <c r="C20" s="30"/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N8:Q8"/>
    <mergeCell ref="N9:Q9"/>
    <mergeCell ref="N10:Q10"/>
    <mergeCell ref="R6:V6"/>
    <mergeCell ref="R7:V7"/>
    <mergeCell ref="R8:V8"/>
    <mergeCell ref="R9:V9"/>
    <mergeCell ref="R10:V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2022-03-01T10:30:03Z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