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men Khamassi\Desktop\SCOPELEC\D06\D06-04\CAPFT_D06_04_SUP\Reservation_64\"/>
    </mc:Choice>
  </mc:AlternateContent>
  <xr:revisionPtr revIDLastSave="0" documentId="13_ncr:1_{ED640D27-80C9-457C-95C5-A218B41D122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mande" sheetId="2" r:id="rId1"/>
    <sheet name="Restitution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3" l="1"/>
  <c r="P16" i="3" s="1"/>
  <c r="O15" i="3"/>
  <c r="O16" i="3" s="1"/>
  <c r="Q15" i="3"/>
  <c r="Q16" i="3" s="1"/>
  <c r="R15" i="3"/>
  <c r="R16" i="3" s="1"/>
  <c r="E12" i="2"/>
  <c r="E13" i="2" s="1"/>
  <c r="K12" i="2"/>
  <c r="K13" i="2" s="1"/>
  <c r="J12" i="2"/>
  <c r="J13" i="2" s="1"/>
  <c r="T15" i="3"/>
  <c r="T16" i="3" s="1"/>
  <c r="S15" i="3"/>
  <c r="S16" i="3" s="1"/>
  <c r="M12" i="2"/>
  <c r="L12" i="2"/>
  <c r="U15" i="3" l="1"/>
  <c r="U16" i="3" s="1"/>
  <c r="V15" i="3"/>
  <c r="V16" i="3" s="1"/>
  <c r="N15" i="3"/>
  <c r="N16" i="3" s="1"/>
  <c r="M15" i="3"/>
  <c r="M16" i="3" s="1"/>
  <c r="G15" i="3"/>
  <c r="G16" i="3" s="1"/>
  <c r="M13" i="2"/>
  <c r="L13" i="2"/>
  <c r="I12" i="2"/>
  <c r="I13" i="2" s="1"/>
  <c r="H12" i="2"/>
  <c r="H13" i="2" s="1"/>
  <c r="L15" i="3" l="1"/>
  <c r="L16" i="3" s="1"/>
  <c r="K15" i="3"/>
  <c r="K16" i="3" s="1"/>
  <c r="J15" i="3"/>
  <c r="J16" i="3" s="1"/>
  <c r="I15" i="3"/>
  <c r="I16" i="3" s="1"/>
  <c r="H15" i="3"/>
  <c r="H16" i="3" s="1"/>
  <c r="F15" i="3"/>
  <c r="F16" i="3" s="1"/>
  <c r="E15" i="3"/>
  <c r="E16" i="3" s="1"/>
  <c r="D15" i="3"/>
  <c r="D16" i="3" s="1"/>
  <c r="C15" i="3"/>
  <c r="C16" i="3" s="1"/>
  <c r="B15" i="3"/>
  <c r="G12" i="2"/>
  <c r="G13" i="2" s="1"/>
  <c r="F12" i="2"/>
  <c r="F13" i="2" s="1"/>
  <c r="Y15" i="3" l="1"/>
  <c r="O10" i="2"/>
  <c r="O11" i="2"/>
  <c r="B16" i="3"/>
  <c r="Y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YDMY7363</author>
  </authors>
  <commentList>
    <comment ref="B17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  <comment ref="C17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Remplacement
Renforcement
</t>
        </r>
      </text>
    </comment>
    <comment ref="D17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</commentList>
</comments>
</file>

<file path=xl/sharedStrings.xml><?xml version="1.0" encoding="utf-8"?>
<sst xmlns="http://schemas.openxmlformats.org/spreadsheetml/2006/main" count="111" uniqueCount="96">
  <si>
    <t>Nature  de l’échange</t>
  </si>
  <si>
    <t>Signataires</t>
  </si>
  <si>
    <t>Noms</t>
  </si>
  <si>
    <t>Signatures</t>
  </si>
  <si>
    <t>Opérateur</t>
  </si>
  <si>
    <t>Restitution de poteaux</t>
  </si>
  <si>
    <t>Commande de poteaux</t>
  </si>
  <si>
    <t xml:space="preserve">             Annexe C7  Récapitulatif de commande et de restitution de poteaux</t>
  </si>
  <si>
    <t>Les poteaux déposés doivent être restitués sur le même site que le site d’approvisionnement. Sauf cas exceptionnel et dûment justifié, les poteaux doivent être restitués entiers.</t>
  </si>
  <si>
    <t>Remarques :</t>
  </si>
  <si>
    <t>Type de travaux</t>
  </si>
  <si>
    <t>N° d'appui</t>
  </si>
  <si>
    <t>Appui avant travaux</t>
  </si>
  <si>
    <t>Appui après travaux</t>
  </si>
  <si>
    <t>Nombre total poteaux :</t>
  </si>
  <si>
    <t>Orange ou prestataire</t>
  </si>
  <si>
    <t>Opérateur ou partenaire</t>
  </si>
  <si>
    <t>Poids total restitution :</t>
  </si>
  <si>
    <t>Complément d'informations :</t>
  </si>
  <si>
    <t>Nombre total des poteaux commandés par type :</t>
  </si>
  <si>
    <t>Poids total des poteaux commandés par type :</t>
  </si>
  <si>
    <t>Commande Opérateur</t>
  </si>
  <si>
    <r>
      <rPr>
        <vertAlign val="superscript"/>
        <sz val="10"/>
        <color theme="1"/>
        <rFont val="Arial"/>
        <family val="2"/>
      </rPr>
      <t>3ème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</si>
  <si>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2ème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</si>
  <si>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1ère</t>
    </r>
    <r>
      <rPr>
        <sz val="10"/>
        <color theme="1"/>
        <rFont val="Arial"/>
        <family val="2"/>
      </rPr>
      <t xml:space="preserve"> mise à disposition</t>
    </r>
  </si>
  <si>
    <t>Total / type</t>
  </si>
  <si>
    <t>Total / poids</t>
  </si>
  <si>
    <t>Commune 1 </t>
  </si>
  <si>
    <t>Commune 2</t>
  </si>
  <si>
    <t>Commune 3</t>
  </si>
  <si>
    <t>Commune 4</t>
  </si>
  <si>
    <t>Commune 5</t>
  </si>
  <si>
    <t>N° appui</t>
  </si>
  <si>
    <t>Téléphone</t>
  </si>
  <si>
    <t xml:space="preserve">Bois (S)
6 m
85 Kg  </t>
  </si>
  <si>
    <t xml:space="preserve">Bois (S)
7 m
105 Kg </t>
  </si>
  <si>
    <t xml:space="preserve">Bois (S)
8 m
135 Kg </t>
  </si>
  <si>
    <t>Métal (X) 
6 m
30 Kg</t>
  </si>
  <si>
    <t>Métal  (X)
 7 m
37 Kg</t>
  </si>
  <si>
    <t>Métal  (X)
8 m
44 Kg</t>
  </si>
  <si>
    <t xml:space="preserve">3561296195315 </t>
  </si>
  <si>
    <t>3561296195322</t>
  </si>
  <si>
    <t>Code EAN : Corse</t>
  </si>
  <si>
    <t>Code EAN : DOM-TOM</t>
  </si>
  <si>
    <t>Code EAN : Métropole</t>
  </si>
  <si>
    <t>3411942038520</t>
  </si>
  <si>
    <t>3411942077529</t>
  </si>
  <si>
    <t>3411942037714</t>
  </si>
  <si>
    <t>3411942077475</t>
  </si>
  <si>
    <t xml:space="preserve">3561296513744 </t>
  </si>
  <si>
    <t xml:space="preserve">3561296513751 </t>
  </si>
  <si>
    <t>Principe : l’opérateur récapitule ses besoins, Orange valide les travaux prévus par l’Opérateur et lui transmet le bon d'enlèvement pour retirer les poteaux en magasin</t>
  </si>
  <si>
    <t>3561296526553</t>
  </si>
  <si>
    <t>3561296526539</t>
  </si>
  <si>
    <t xml:space="preserve">3561296526546 </t>
  </si>
  <si>
    <t>3561296526560</t>
  </si>
  <si>
    <t>Date 1ère livraison</t>
  </si>
  <si>
    <t>Date 2ème livraison</t>
  </si>
  <si>
    <t>Date 3ème livraison</t>
  </si>
  <si>
    <t>Nom sous-traitant</t>
  </si>
  <si>
    <t>Nom Opérateur</t>
  </si>
  <si>
    <t>Référence Commande d’Accès</t>
  </si>
  <si>
    <t xml:space="preserve">Métal (R1)
8 m
72 Kg </t>
  </si>
  <si>
    <t xml:space="preserve">Métal (R1)
7 m
62 Kg </t>
  </si>
  <si>
    <t>Composite (R1) 
7 m
39 Kg</t>
  </si>
  <si>
    <t>Composite (R1) 
8 m
48 Kg</t>
  </si>
  <si>
    <t xml:space="preserve">3561296530819 </t>
  </si>
  <si>
    <t>3561296530826</t>
  </si>
  <si>
    <t>3561296530833</t>
  </si>
  <si>
    <t>3561296530840</t>
  </si>
  <si>
    <t xml:space="preserve">3561296530857 </t>
  </si>
  <si>
    <t xml:space="preserve">3561296530864 </t>
  </si>
  <si>
    <t>Composite (R0) 
8 m
38 Kg</t>
  </si>
  <si>
    <t>3561296513737</t>
  </si>
  <si>
    <t>Composite (R0) 
7 m
32 Kg</t>
  </si>
  <si>
    <t xml:space="preserve">3561296513676 </t>
  </si>
  <si>
    <t>3411947713163</t>
  </si>
  <si>
    <t xml:space="preserve">Bois (S)
10 m
210 Kg </t>
  </si>
  <si>
    <t xml:space="preserve">Métal (R1)
8 m
62 Kg </t>
  </si>
  <si>
    <t xml:space="preserve">Métal (R1)
7 m
53 Kg </t>
  </si>
  <si>
    <t xml:space="preserve">Métal (L)
8 m
57 Kg </t>
  </si>
  <si>
    <t xml:space="preserve">Bois (EDF)
8 m
150 Kg </t>
  </si>
  <si>
    <t xml:space="preserve">Bois (EDF)
7 m
120 Kg </t>
  </si>
  <si>
    <t xml:space="preserve">Métal (L)
7 m
47 Kg </t>
  </si>
  <si>
    <t>Métal  (T)
6 m
41 Kg</t>
  </si>
  <si>
    <t>Métal  (T)
7 m
57 Kg</t>
  </si>
  <si>
    <t>Métal  (T)
8 m
68 Kg</t>
  </si>
  <si>
    <t xml:space="preserve">Métal (L)
6 m
34 Kg </t>
  </si>
  <si>
    <t>Composite 
(R0) 
7 m
32 Kg</t>
  </si>
  <si>
    <t>Composite 
(R0) 
8 m
38 Kg</t>
  </si>
  <si>
    <t>ISSAC</t>
  </si>
  <si>
    <t>0425065</t>
  </si>
  <si>
    <t>BS7</t>
  </si>
  <si>
    <t>Remplacement</t>
  </si>
  <si>
    <t>M47</t>
  </si>
  <si>
    <t>0425065/BS7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</si>
</sst>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sz val="18"/>
      <color rgb="FFFF6600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 tint="0.34998626667073579"/>
      <name val="Arial"/>
      <family val="2"/>
    </font>
    <font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theme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18" fillId="0" borderId="0"/>
    <xf numFmtId="164" fontId="13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 applyProtection="1">
      <alignment wrapText="1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49" fontId="0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0" fillId="0" borderId="1" xfId="0" quotePrefix="1" applyBorder="1" applyAlignment="1" applyProtection="1">
      <alignment horizontal="center" vertical="center" wrapText="1"/>
      <protection locked="0"/>
    </xf>
    <xf numFmtId="0" fontId="0" fillId="0" borderId="1" xfId="0" quotePrefix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17" fillId="0" borderId="1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17" fillId="0" borderId="3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6" fillId="0" borderId="1" xfId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6" fillId="0" borderId="1" xfId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wrapText="1"/>
      <protection locked="0"/>
    </xf>
    <xf numFmtId="0" fontId="19" fillId="3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0" borderId="1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 applyProtection="1">
      <alignment horizontal="center" vertical="center" wrapText="1"/>
      <protection locked="0"/>
    </xf>
    <xf numFmtId="0" fontId="2" fillId="0" borderId="1" xfId="0" quotePrefix="1" applyFont="1" applyFill="1" applyBorder="1" applyAlignment="1" applyProtection="1">
      <alignment horizontal="center" vertical="center"/>
      <protection locked="0"/>
    </xf>
    <xf numFmtId="0" fontId="1" fillId="0" borderId="1" xfId="0" quotePrefix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4" fillId="0" borderId="11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16" fillId="0" borderId="4" xfId="0" applyFont="1" applyBorder="1" applyAlignment="1" applyProtection="1">
      <protection locked="0"/>
    </xf>
    <xf numFmtId="0" fontId="16" fillId="0" borderId="5" xfId="0" applyFont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3" borderId="4" xfId="0" applyFill="1" applyBorder="1" applyAlignment="1" applyProtection="1">
      <protection locked="0"/>
    </xf>
    <xf numFmtId="0" fontId="0" fillId="3" borderId="5" xfId="0" applyFill="1" applyBorder="1" applyAlignment="1" applyProtection="1">
      <protection locked="0"/>
    </xf>
    <xf numFmtId="0" fontId="0" fillId="3" borderId="6" xfId="0" applyFill="1" applyBorder="1" applyAlignment="1" applyProtection="1">
      <protection locked="0"/>
    </xf>
    <xf numFmtId="0" fontId="16" fillId="0" borderId="4" xfId="0" applyFont="1" applyBorder="1" applyAlignment="1" applyProtection="1">
      <alignment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16" fillId="0" borderId="6" xfId="0" applyFont="1" applyBorder="1" applyAlignment="1" applyProtection="1">
      <alignment wrapText="1"/>
      <protection locked="0"/>
    </xf>
    <xf numFmtId="0" fontId="0" fillId="0" borderId="1" xfId="0" applyBorder="1" applyAlignment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3" borderId="4" xfId="0" applyFill="1" applyBorder="1" applyAlignment="1" applyProtection="1">
      <alignment wrapText="1"/>
      <protection locked="0"/>
    </xf>
    <xf numFmtId="0" fontId="0" fillId="3" borderId="5" xfId="0" applyFill="1" applyBorder="1" applyAlignment="1" applyProtection="1">
      <alignment wrapText="1"/>
      <protection locked="0"/>
    </xf>
    <xf numFmtId="0" fontId="0" fillId="3" borderId="6" xfId="0" applyFill="1" applyBorder="1" applyAlignment="1" applyProtection="1">
      <alignment wrapText="1"/>
      <protection locked="0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8" xfId="0" applyFont="1" applyBorder="1" applyAlignment="1" applyProtection="1">
      <alignment horizontal="left" vertical="top"/>
      <protection locked="0"/>
    </xf>
    <xf numFmtId="0" fontId="4" fillId="0" borderId="7" xfId="0" applyFont="1" applyBorder="1" applyAlignment="1" applyProtection="1">
      <alignment horizontal="left" vertical="top"/>
      <protection locked="0"/>
    </xf>
    <xf numFmtId="0" fontId="4" fillId="0" borderId="9" xfId="0" applyFont="1" applyBorder="1" applyAlignment="1" applyProtection="1">
      <alignment horizontal="left" vertical="top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10" fillId="0" borderId="5" xfId="0" applyFont="1" applyBorder="1" applyAlignment="1" applyProtection="1">
      <alignment wrapText="1"/>
      <protection locked="0"/>
    </xf>
    <xf numFmtId="0" fontId="10" fillId="0" borderId="6" xfId="0" applyFont="1" applyBorder="1" applyAlignment="1" applyProtection="1">
      <alignment wrapText="1"/>
      <protection locked="0"/>
    </xf>
  </cellXfs>
  <cellStyles count="5">
    <cellStyle name="Lien hypertexte" xfId="1" builtinId="8"/>
    <cellStyle name="Milliers" xfId="2" builtinId="3"/>
    <cellStyle name="Milliers 2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mruColors>
      <color rgb="FFCC990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485775</xdr:colOff>
      <xdr:row>1</xdr:row>
      <xdr:rowOff>249554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85775" cy="5035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514350</xdr:colOff>
      <xdr:row>1</xdr:row>
      <xdr:rowOff>466725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143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0"/>
  <sheetViews>
    <sheetView zoomScaleSheetLayoutView="100" workbookViewId="0">
      <selection activeCell="A19" sqref="A19:O20"/>
    </sheetView>
  </sheetViews>
  <sheetFormatPr baseColWidth="10" defaultColWidth="11.42578125" defaultRowHeight="15" x14ac:dyDescent="0.25"/>
  <cols>
    <col min="1" max="4" width="11.7109375" style="15" customWidth="1"/>
    <col min="5" max="15" width="8.7109375" style="15" customWidth="1"/>
    <col min="16" max="16384" width="11.42578125" style="15"/>
  </cols>
  <sheetData>
    <row r="1" spans="1:15" s="1" customFormat="1" ht="20.100000000000001" customHeight="1" x14ac:dyDescent="0.25">
      <c r="A1" s="71" t="s">
        <v>7</v>
      </c>
      <c r="B1" s="72"/>
      <c r="C1" s="72"/>
      <c r="D1" s="72"/>
      <c r="E1" s="72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s="1" customFormat="1" ht="20.100000000000001" customHeight="1" x14ac:dyDescent="0.25">
      <c r="A2" s="72"/>
      <c r="B2" s="72"/>
      <c r="C2" s="72"/>
      <c r="D2" s="72"/>
      <c r="E2" s="72"/>
      <c r="F2" s="73"/>
      <c r="G2" s="73"/>
      <c r="H2" s="73"/>
      <c r="I2" s="73"/>
      <c r="J2" s="73"/>
      <c r="K2" s="73"/>
      <c r="L2" s="73"/>
      <c r="M2" s="73"/>
      <c r="N2" s="73"/>
      <c r="O2" s="73"/>
    </row>
    <row r="3" spans="1:15" s="1" customFormat="1" ht="20.100000000000001" customHeight="1" x14ac:dyDescent="0.25">
      <c r="A3" s="76" t="s">
        <v>61</v>
      </c>
      <c r="B3" s="77"/>
      <c r="C3" s="77"/>
      <c r="D3" s="75"/>
      <c r="E3" s="75"/>
      <c r="F3" s="63"/>
      <c r="G3" s="74"/>
      <c r="H3" s="78"/>
      <c r="I3" s="79"/>
      <c r="J3" s="79"/>
      <c r="K3" s="79"/>
      <c r="L3" s="79"/>
      <c r="M3" s="79"/>
      <c r="N3" s="79"/>
      <c r="O3" s="80"/>
    </row>
    <row r="4" spans="1:15" s="1" customFormat="1" ht="20.100000000000001" customHeight="1" x14ac:dyDescent="0.25">
      <c r="A4" s="2" t="s">
        <v>27</v>
      </c>
      <c r="B4" s="63" t="s">
        <v>90</v>
      </c>
      <c r="C4" s="58"/>
      <c r="D4" s="58"/>
      <c r="E4" s="58"/>
      <c r="F4" s="58"/>
      <c r="G4" s="59"/>
      <c r="H4" s="64" t="s">
        <v>60</v>
      </c>
      <c r="I4" s="65"/>
      <c r="J4" s="65"/>
      <c r="K4" s="65"/>
      <c r="L4" s="65"/>
      <c r="M4" s="65"/>
      <c r="N4" s="65"/>
      <c r="O4" s="66"/>
    </row>
    <row r="5" spans="1:15" s="1" customFormat="1" ht="20.100000000000001" customHeight="1" x14ac:dyDescent="0.25">
      <c r="A5" s="2" t="s">
        <v>28</v>
      </c>
      <c r="B5" s="56"/>
      <c r="C5" s="57"/>
      <c r="D5" s="57"/>
      <c r="E5" s="57"/>
      <c r="F5" s="58"/>
      <c r="G5" s="59"/>
      <c r="H5" s="70"/>
      <c r="I5" s="68"/>
      <c r="J5" s="68"/>
      <c r="K5" s="68"/>
      <c r="L5" s="68"/>
      <c r="M5" s="68"/>
      <c r="N5" s="68"/>
      <c r="O5" s="69"/>
    </row>
    <row r="6" spans="1:15" s="1" customFormat="1" ht="20.100000000000001" customHeight="1" x14ac:dyDescent="0.25">
      <c r="A6" s="2" t="s">
        <v>29</v>
      </c>
      <c r="B6" s="56"/>
      <c r="C6" s="57"/>
      <c r="D6" s="57"/>
      <c r="E6" s="57"/>
      <c r="F6" s="58"/>
      <c r="G6" s="59"/>
      <c r="H6" s="67" t="s">
        <v>59</v>
      </c>
      <c r="I6" s="68"/>
      <c r="J6" s="68"/>
      <c r="K6" s="68"/>
      <c r="L6" s="68"/>
      <c r="M6" s="68"/>
      <c r="N6" s="68"/>
      <c r="O6" s="69"/>
    </row>
    <row r="7" spans="1:15" s="1" customFormat="1" ht="20.100000000000001" customHeight="1" x14ac:dyDescent="0.25">
      <c r="A7" s="2" t="s">
        <v>30</v>
      </c>
      <c r="B7" s="56"/>
      <c r="C7" s="57"/>
      <c r="D7" s="57"/>
      <c r="E7" s="57"/>
      <c r="F7" s="58"/>
      <c r="G7" s="59"/>
      <c r="H7" s="70"/>
      <c r="I7" s="68"/>
      <c r="J7" s="68"/>
      <c r="K7" s="68"/>
      <c r="L7" s="68"/>
      <c r="M7" s="68"/>
      <c r="N7" s="68"/>
      <c r="O7" s="69"/>
    </row>
    <row r="8" spans="1:15" s="1" customFormat="1" ht="20.100000000000001" customHeight="1" x14ac:dyDescent="0.25">
      <c r="A8" s="2" t="s">
        <v>31</v>
      </c>
      <c r="B8" s="56"/>
      <c r="C8" s="57"/>
      <c r="D8" s="57"/>
      <c r="E8" s="57"/>
      <c r="F8" s="58"/>
      <c r="G8" s="59"/>
      <c r="H8" s="60"/>
      <c r="I8" s="61"/>
      <c r="J8" s="61"/>
      <c r="K8" s="61"/>
      <c r="L8" s="61"/>
      <c r="M8" s="61"/>
      <c r="N8" s="61"/>
      <c r="O8" s="62"/>
    </row>
    <row r="9" spans="1:15" s="1" customFormat="1" ht="20.100000000000001" customHeight="1" x14ac:dyDescent="0.25">
      <c r="A9" s="53" t="s">
        <v>6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5"/>
    </row>
    <row r="10" spans="1:15" s="1" customFormat="1" ht="20.100000000000001" customHeight="1" x14ac:dyDescent="0.25">
      <c r="A10" s="47" t="s">
        <v>51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9"/>
      <c r="O10" s="17">
        <f>SUM(E12:M12)</f>
        <v>1</v>
      </c>
    </row>
    <row r="11" spans="1:15" s="1" customFormat="1" ht="20.100000000000001" customHeight="1" x14ac:dyDescent="0.2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2"/>
      <c r="O11" s="16">
        <f>SUM(E13:M13)</f>
        <v>53</v>
      </c>
    </row>
    <row r="12" spans="1:15" s="1" customFormat="1" ht="20.100000000000001" customHeight="1" x14ac:dyDescent="0.25">
      <c r="A12" s="86" t="s">
        <v>19</v>
      </c>
      <c r="B12" s="87"/>
      <c r="C12" s="87"/>
      <c r="D12" s="88"/>
      <c r="E12" s="16">
        <f t="shared" ref="E12:G12" si="0">SUM(E18:E140)</f>
        <v>0</v>
      </c>
      <c r="F12" s="16">
        <f t="shared" si="0"/>
        <v>0</v>
      </c>
      <c r="G12" s="16">
        <f t="shared" si="0"/>
        <v>0</v>
      </c>
      <c r="H12" s="16">
        <f>SUM(H18:H140)</f>
        <v>1</v>
      </c>
      <c r="I12" s="16">
        <f t="shared" ref="I12:K12" si="1">SUM(I18:I140)</f>
        <v>0</v>
      </c>
      <c r="J12" s="16">
        <f t="shared" si="1"/>
        <v>0</v>
      </c>
      <c r="K12" s="16">
        <f t="shared" si="1"/>
        <v>0</v>
      </c>
      <c r="L12" s="16">
        <f>SUM(L18:L140)</f>
        <v>0</v>
      </c>
      <c r="M12" s="16">
        <f>SUM(M18:M140)</f>
        <v>0</v>
      </c>
      <c r="N12" s="81"/>
      <c r="O12" s="82"/>
    </row>
    <row r="13" spans="1:15" s="1" customFormat="1" ht="20.100000000000001" customHeight="1" x14ac:dyDescent="0.25">
      <c r="A13" s="89" t="s">
        <v>20</v>
      </c>
      <c r="B13" s="90"/>
      <c r="C13" s="90"/>
      <c r="D13" s="91"/>
      <c r="E13" s="16">
        <f>E12*210</f>
        <v>0</v>
      </c>
      <c r="F13" s="16">
        <f>F12*47</f>
        <v>0</v>
      </c>
      <c r="G13" s="16">
        <f>G12*57</f>
        <v>0</v>
      </c>
      <c r="H13" s="16">
        <f>H12*53</f>
        <v>53</v>
      </c>
      <c r="I13" s="16">
        <f>I12*62</f>
        <v>0</v>
      </c>
      <c r="J13" s="16">
        <f>J12*32</f>
        <v>0</v>
      </c>
      <c r="K13" s="16">
        <f>K12*38</f>
        <v>0</v>
      </c>
      <c r="L13" s="16">
        <f>L12*39</f>
        <v>0</v>
      </c>
      <c r="M13" s="16">
        <f>M12*48</f>
        <v>0</v>
      </c>
      <c r="N13" s="83"/>
      <c r="O13" s="82"/>
    </row>
    <row r="14" spans="1:15" s="1" customFormat="1" ht="44.25" customHeight="1" x14ac:dyDescent="0.25">
      <c r="A14" s="84" t="s">
        <v>42</v>
      </c>
      <c r="B14" s="85"/>
      <c r="C14" s="85"/>
      <c r="D14" s="92"/>
      <c r="E14" s="41"/>
      <c r="F14" s="4" t="s">
        <v>40</v>
      </c>
      <c r="G14" s="4" t="s">
        <v>41</v>
      </c>
      <c r="H14" s="5" t="s">
        <v>68</v>
      </c>
      <c r="I14" s="5" t="s">
        <v>71</v>
      </c>
      <c r="J14" s="5"/>
      <c r="K14" s="5"/>
      <c r="L14" s="6" t="s">
        <v>52</v>
      </c>
      <c r="M14" s="5" t="s">
        <v>55</v>
      </c>
      <c r="N14" s="83"/>
      <c r="O14" s="82"/>
    </row>
    <row r="15" spans="1:15" s="1" customFormat="1" ht="44.25" customHeight="1" x14ac:dyDescent="0.25">
      <c r="A15" s="84" t="s">
        <v>43</v>
      </c>
      <c r="B15" s="85"/>
      <c r="C15" s="85"/>
      <c r="D15" s="92"/>
      <c r="E15" s="41"/>
      <c r="F15" s="4" t="s">
        <v>45</v>
      </c>
      <c r="G15" s="4" t="s">
        <v>46</v>
      </c>
      <c r="H15" s="5" t="s">
        <v>67</v>
      </c>
      <c r="I15" s="5" t="s">
        <v>70</v>
      </c>
      <c r="J15" s="5"/>
      <c r="K15" s="5"/>
      <c r="L15" s="5" t="s">
        <v>53</v>
      </c>
      <c r="M15" s="5" t="s">
        <v>54</v>
      </c>
      <c r="N15" s="83"/>
      <c r="O15" s="82"/>
    </row>
    <row r="16" spans="1:15" s="1" customFormat="1" ht="44.25" customHeight="1" x14ac:dyDescent="0.25">
      <c r="A16" s="84" t="s">
        <v>44</v>
      </c>
      <c r="B16" s="85"/>
      <c r="C16" s="85"/>
      <c r="D16" s="85"/>
      <c r="E16" s="43" t="s">
        <v>76</v>
      </c>
      <c r="F16" s="4" t="s">
        <v>47</v>
      </c>
      <c r="G16" s="4" t="s">
        <v>48</v>
      </c>
      <c r="H16" s="5" t="s">
        <v>66</v>
      </c>
      <c r="I16" s="5" t="s">
        <v>69</v>
      </c>
      <c r="J16" s="5" t="s">
        <v>75</v>
      </c>
      <c r="K16" s="5" t="s">
        <v>73</v>
      </c>
      <c r="L16" s="5" t="s">
        <v>49</v>
      </c>
      <c r="M16" s="5" t="s">
        <v>50</v>
      </c>
      <c r="N16" s="83"/>
      <c r="O16" s="82"/>
    </row>
    <row r="17" spans="1:15" s="1" customFormat="1" ht="44.25" customHeight="1" x14ac:dyDescent="0.25">
      <c r="A17" s="7" t="s">
        <v>32</v>
      </c>
      <c r="B17" s="7" t="s">
        <v>12</v>
      </c>
      <c r="C17" s="7" t="s">
        <v>10</v>
      </c>
      <c r="D17" s="7" t="s">
        <v>13</v>
      </c>
      <c r="E17" s="42" t="s">
        <v>77</v>
      </c>
      <c r="F17" s="7" t="s">
        <v>83</v>
      </c>
      <c r="G17" s="7" t="s">
        <v>80</v>
      </c>
      <c r="H17" s="7" t="s">
        <v>79</v>
      </c>
      <c r="I17" s="7" t="s">
        <v>78</v>
      </c>
      <c r="J17" s="7" t="s">
        <v>74</v>
      </c>
      <c r="K17" s="7" t="s">
        <v>72</v>
      </c>
      <c r="L17" s="7" t="s">
        <v>64</v>
      </c>
      <c r="M17" s="7" t="s">
        <v>65</v>
      </c>
      <c r="N17" s="8" t="s">
        <v>56</v>
      </c>
      <c r="O17" s="7" t="s">
        <v>57</v>
      </c>
    </row>
    <row r="18" spans="1:15" s="1" customFormat="1" ht="20.100000000000001" customHeight="1" x14ac:dyDescent="0.25">
      <c r="A18" s="44" t="s">
        <v>91</v>
      </c>
      <c r="B18" s="9" t="s">
        <v>92</v>
      </c>
      <c r="C18" s="9" t="s">
        <v>93</v>
      </c>
      <c r="D18" s="9" t="s">
        <v>94</v>
      </c>
      <c r="E18" s="9"/>
      <c r="F18" s="10"/>
      <c r="G18" s="10"/>
      <c r="H18" s="10">
        <v>1</v>
      </c>
      <c r="I18" s="10"/>
      <c r="J18" s="10"/>
      <c r="K18" s="10"/>
      <c r="L18" s="10"/>
      <c r="M18" s="10"/>
      <c r="N18" s="10"/>
      <c r="O18" s="10"/>
    </row>
    <row r="19" spans="1:15" s="1" customFormat="1" ht="20.100000000000001" customHeight="1" x14ac:dyDescent="0.25">
      <c r="A19" s="44"/>
      <c r="B19" s="9"/>
      <c r="C19" s="9"/>
      <c r="D19" s="9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s="1" customFormat="1" ht="20.100000000000001" customHeight="1" x14ac:dyDescent="0.25">
      <c r="A20" s="9"/>
      <c r="B20" s="9"/>
      <c r="C20" s="9"/>
      <c r="D20" s="9"/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s="1" customFormat="1" ht="20.100000000000001" customHeight="1" x14ac:dyDescent="0.25">
      <c r="A21" s="9"/>
      <c r="B21" s="9"/>
      <c r="C21" s="9"/>
      <c r="D21" s="9"/>
      <c r="E21" s="9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s="1" customFormat="1" ht="20.100000000000001" customHeight="1" x14ac:dyDescent="0.25">
      <c r="A22" s="9"/>
      <c r="B22" s="9"/>
      <c r="C22" s="9"/>
      <c r="D22" s="9"/>
      <c r="E22" s="9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s="1" customFormat="1" ht="20.100000000000001" customHeight="1" x14ac:dyDescent="0.25">
      <c r="A23" s="9"/>
      <c r="B23" s="9"/>
      <c r="C23" s="11"/>
      <c r="D23" s="9"/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s="1" customFormat="1" ht="20.100000000000001" customHeight="1" x14ac:dyDescent="0.25">
      <c r="A24" s="9"/>
      <c r="B24" s="9"/>
      <c r="C24" s="11"/>
      <c r="D24" s="9"/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s="1" customFormat="1" ht="20.100000000000001" customHeight="1" x14ac:dyDescent="0.25">
      <c r="A25" s="9"/>
      <c r="B25" s="9"/>
      <c r="C25" s="11"/>
      <c r="D25" s="9"/>
      <c r="E25" s="9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s="1" customFormat="1" ht="20.100000000000001" customHeight="1" x14ac:dyDescent="0.25">
      <c r="A26" s="9"/>
      <c r="B26" s="9"/>
      <c r="C26" s="11"/>
      <c r="D26" s="9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s="1" customFormat="1" ht="20.100000000000001" customHeight="1" x14ac:dyDescent="0.25">
      <c r="A27" s="12"/>
      <c r="B27" s="12"/>
      <c r="C27" s="13"/>
      <c r="D27" s="12"/>
      <c r="E27" s="12"/>
      <c r="F27" s="14"/>
      <c r="G27" s="14"/>
      <c r="H27" s="14"/>
      <c r="I27" s="14"/>
      <c r="J27" s="14"/>
      <c r="K27" s="14"/>
      <c r="L27" s="14"/>
      <c r="M27" s="14"/>
      <c r="N27" s="10"/>
      <c r="O27" s="10"/>
    </row>
    <row r="28" spans="1:15" s="1" customFormat="1" ht="20.100000000000001" customHeight="1" x14ac:dyDescent="0.25">
      <c r="A28" s="9"/>
      <c r="B28" s="9"/>
      <c r="C28" s="9"/>
      <c r="D28" s="9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s="1" customFormat="1" ht="20.100000000000001" customHeight="1" x14ac:dyDescent="0.25">
      <c r="A29" s="9"/>
      <c r="B29" s="9"/>
      <c r="C29" s="9"/>
      <c r="D29" s="9"/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s="1" customFormat="1" ht="20.100000000000001" customHeight="1" x14ac:dyDescent="0.25">
      <c r="A30" s="9"/>
      <c r="B30" s="9"/>
      <c r="C30" s="9"/>
      <c r="D30" s="9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s="1" customFormat="1" ht="20.100000000000001" customHeight="1" x14ac:dyDescent="0.25">
      <c r="A31" s="9"/>
      <c r="B31" s="9"/>
      <c r="C31" s="9"/>
      <c r="D31" s="9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s="1" customFormat="1" ht="20.100000000000001" customHeight="1" x14ac:dyDescent="0.25">
      <c r="A32" s="9"/>
      <c r="B32" s="9"/>
      <c r="C32" s="11"/>
      <c r="D32" s="9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s="1" customFormat="1" ht="20.100000000000001" customHeight="1" x14ac:dyDescent="0.25">
      <c r="A33" s="9"/>
      <c r="B33" s="9"/>
      <c r="C33" s="11"/>
      <c r="D33" s="9"/>
      <c r="E33" s="9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s="1" customFormat="1" ht="20.100000000000001" customHeight="1" x14ac:dyDescent="0.25">
      <c r="A34" s="9"/>
      <c r="B34" s="9"/>
      <c r="C34" s="11"/>
      <c r="D34" s="9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s="1" customFormat="1" ht="20.100000000000001" customHeight="1" x14ac:dyDescent="0.25">
      <c r="A35" s="9"/>
      <c r="B35" s="9"/>
      <c r="C35" s="11"/>
      <c r="D35" s="9"/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s="1" customFormat="1" ht="20.100000000000001" customHeight="1" x14ac:dyDescent="0.25">
      <c r="A36" s="12"/>
      <c r="B36" s="12"/>
      <c r="C36" s="13"/>
      <c r="D36" s="12"/>
      <c r="E36" s="12"/>
      <c r="F36" s="14"/>
      <c r="G36" s="14"/>
      <c r="H36" s="14"/>
      <c r="I36" s="14"/>
      <c r="J36" s="14"/>
      <c r="K36" s="14"/>
      <c r="L36" s="14"/>
      <c r="M36" s="14"/>
      <c r="N36" s="10"/>
      <c r="O36" s="10"/>
    </row>
    <row r="37" spans="1:15" s="1" customFormat="1" ht="20.100000000000001" customHeight="1" x14ac:dyDescent="0.25">
      <c r="A37" s="9"/>
      <c r="B37" s="9"/>
      <c r="C37" s="9"/>
      <c r="D37" s="9"/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s="1" customFormat="1" ht="20.100000000000001" customHeight="1" x14ac:dyDescent="0.25">
      <c r="A38" s="9"/>
      <c r="B38" s="9"/>
      <c r="C38" s="9"/>
      <c r="D38" s="9"/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s="1" customFormat="1" ht="20.100000000000001" customHeight="1" x14ac:dyDescent="0.25">
      <c r="A39" s="9"/>
      <c r="B39" s="9"/>
      <c r="C39" s="9"/>
      <c r="D39" s="9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s="1" customFormat="1" ht="20.100000000000001" customHeight="1" x14ac:dyDescent="0.25">
      <c r="A40" s="9"/>
      <c r="B40" s="9"/>
      <c r="C40" s="9"/>
      <c r="D40" s="9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s="1" customFormat="1" ht="20.100000000000001" customHeight="1" x14ac:dyDescent="0.25">
      <c r="A41" s="9"/>
      <c r="B41" s="9"/>
      <c r="C41" s="11"/>
      <c r="D41" s="9"/>
      <c r="E41" s="9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s="1" customFormat="1" ht="20.100000000000001" customHeight="1" x14ac:dyDescent="0.25">
      <c r="A42" s="9"/>
      <c r="B42" s="9"/>
      <c r="C42" s="11"/>
      <c r="D42" s="9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s="1" customFormat="1" ht="20.100000000000001" customHeight="1" x14ac:dyDescent="0.25">
      <c r="A43" s="9"/>
      <c r="B43" s="9"/>
      <c r="C43" s="11"/>
      <c r="D43" s="9"/>
      <c r="E43" s="9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s="1" customFormat="1" ht="20.100000000000001" customHeight="1" x14ac:dyDescent="0.25">
      <c r="A44" s="9"/>
      <c r="B44" s="9"/>
      <c r="C44" s="11"/>
      <c r="D44" s="9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s="1" customFormat="1" ht="20.100000000000001" customHeight="1" x14ac:dyDescent="0.25">
      <c r="A45" s="12"/>
      <c r="B45" s="12"/>
      <c r="C45" s="13"/>
      <c r="D45" s="12"/>
      <c r="E45" s="12"/>
      <c r="F45" s="14"/>
      <c r="G45" s="14"/>
      <c r="H45" s="14"/>
      <c r="I45" s="14"/>
      <c r="J45" s="14"/>
      <c r="K45" s="14"/>
      <c r="L45" s="14"/>
      <c r="M45" s="14"/>
      <c r="N45" s="10"/>
      <c r="O45" s="10"/>
    </row>
    <row r="46" spans="1:15" s="1" customFormat="1" ht="20.100000000000001" customHeight="1" x14ac:dyDescent="0.25">
      <c r="A46" s="9"/>
      <c r="B46" s="9"/>
      <c r="C46" s="9"/>
      <c r="D46" s="9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s="1" customFormat="1" ht="20.100000000000001" customHeight="1" x14ac:dyDescent="0.25">
      <c r="A47" s="9"/>
      <c r="B47" s="9"/>
      <c r="C47" s="9"/>
      <c r="D47" s="9"/>
      <c r="E47" s="9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s="1" customFormat="1" ht="20.100000000000001" customHeight="1" x14ac:dyDescent="0.25">
      <c r="A48" s="9"/>
      <c r="B48" s="9"/>
      <c r="C48" s="9"/>
      <c r="D48" s="9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s="1" customFormat="1" ht="20.100000000000001" customHeight="1" x14ac:dyDescent="0.25">
      <c r="A49" s="9"/>
      <c r="B49" s="9"/>
      <c r="C49" s="9"/>
      <c r="D49" s="9"/>
      <c r="E49" s="9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s="1" customFormat="1" ht="20.100000000000001" customHeight="1" x14ac:dyDescent="0.25">
      <c r="A50" s="9"/>
      <c r="B50" s="9"/>
      <c r="C50" s="11"/>
      <c r="D50" s="9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s="1" customFormat="1" ht="20.100000000000001" customHeight="1" x14ac:dyDescent="0.25">
      <c r="A51" s="9"/>
      <c r="B51" s="9"/>
      <c r="C51" s="11"/>
      <c r="D51" s="9"/>
      <c r="E51" s="9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s="1" customFormat="1" ht="20.100000000000001" customHeight="1" x14ac:dyDescent="0.25">
      <c r="A52" s="9"/>
      <c r="B52" s="9"/>
      <c r="C52" s="11"/>
      <c r="D52" s="9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s="1" customFormat="1" ht="20.100000000000001" customHeight="1" x14ac:dyDescent="0.25">
      <c r="A53" s="9"/>
      <c r="B53" s="9"/>
      <c r="C53" s="11"/>
      <c r="D53" s="9"/>
      <c r="E53" s="9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s="1" customFormat="1" ht="20.100000000000001" customHeight="1" x14ac:dyDescent="0.25">
      <c r="A54" s="12"/>
      <c r="B54" s="12"/>
      <c r="C54" s="13"/>
      <c r="D54" s="12"/>
      <c r="E54" s="12"/>
      <c r="F54" s="14"/>
      <c r="G54" s="14"/>
      <c r="H54" s="14"/>
      <c r="I54" s="14"/>
      <c r="J54" s="14"/>
      <c r="K54" s="14"/>
      <c r="L54" s="14"/>
      <c r="M54" s="14"/>
      <c r="N54" s="10"/>
      <c r="O54" s="10"/>
    </row>
    <row r="55" spans="1:15" s="1" customFormat="1" ht="20.100000000000001" customHeight="1" x14ac:dyDescent="0.25">
      <c r="A55" s="9"/>
      <c r="B55" s="9"/>
      <c r="C55" s="9"/>
      <c r="D55" s="9"/>
      <c r="E55" s="9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s="1" customFormat="1" ht="20.100000000000001" customHeight="1" x14ac:dyDescent="0.25">
      <c r="A56" s="9"/>
      <c r="B56" s="9"/>
      <c r="C56" s="9"/>
      <c r="D56" s="9"/>
      <c r="E56" s="9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s="1" customFormat="1" ht="20.100000000000001" customHeight="1" x14ac:dyDescent="0.25">
      <c r="A57" s="9"/>
      <c r="B57" s="9"/>
      <c r="C57" s="9"/>
      <c r="D57" s="9"/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s="1" customFormat="1" ht="20.100000000000001" customHeight="1" x14ac:dyDescent="0.25">
      <c r="A58" s="9"/>
      <c r="B58" s="9"/>
      <c r="C58" s="9"/>
      <c r="D58" s="9"/>
      <c r="E58" s="9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s="1" customFormat="1" ht="20.100000000000001" customHeight="1" x14ac:dyDescent="0.25">
      <c r="A59" s="9"/>
      <c r="B59" s="9"/>
      <c r="C59" s="11"/>
      <c r="D59" s="9"/>
      <c r="E59" s="9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s="1" customFormat="1" ht="20.100000000000001" customHeight="1" x14ac:dyDescent="0.25">
      <c r="A60" s="9"/>
      <c r="B60" s="9"/>
      <c r="C60" s="11"/>
      <c r="D60" s="9"/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s="1" customFormat="1" ht="20.100000000000001" customHeight="1" x14ac:dyDescent="0.25">
      <c r="A61" s="9"/>
      <c r="B61" s="9"/>
      <c r="C61" s="11"/>
      <c r="D61" s="9"/>
      <c r="E61" s="9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s="1" customFormat="1" ht="20.100000000000001" customHeight="1" x14ac:dyDescent="0.25">
      <c r="A62" s="9"/>
      <c r="B62" s="9"/>
      <c r="C62" s="11"/>
      <c r="D62" s="9"/>
      <c r="E62" s="9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s="1" customFormat="1" ht="20.100000000000001" customHeight="1" x14ac:dyDescent="0.25">
      <c r="A63" s="12"/>
      <c r="B63" s="12"/>
      <c r="C63" s="13"/>
      <c r="D63" s="12"/>
      <c r="E63" s="12"/>
      <c r="F63" s="14"/>
      <c r="G63" s="14"/>
      <c r="H63" s="14"/>
      <c r="I63" s="14"/>
      <c r="J63" s="14"/>
      <c r="K63" s="14"/>
      <c r="L63" s="14"/>
      <c r="M63" s="14"/>
      <c r="N63" s="10"/>
      <c r="O63" s="10"/>
    </row>
    <row r="64" spans="1:15" s="1" customFormat="1" ht="20.100000000000001" customHeight="1" x14ac:dyDescent="0.25">
      <c r="A64" s="9"/>
      <c r="B64" s="9"/>
      <c r="C64" s="9"/>
      <c r="D64" s="9"/>
      <c r="E64" s="9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s="1" customFormat="1" ht="20.100000000000001" customHeight="1" x14ac:dyDescent="0.25">
      <c r="A65" s="9"/>
      <c r="B65" s="9"/>
      <c r="C65" s="9"/>
      <c r="D65" s="9"/>
      <c r="E65" s="9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s="1" customFormat="1" ht="20.100000000000001" customHeight="1" x14ac:dyDescent="0.25">
      <c r="A66" s="9"/>
      <c r="B66" s="9"/>
      <c r="C66" s="9"/>
      <c r="D66" s="9"/>
      <c r="E66" s="9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s="1" customFormat="1" ht="20.100000000000001" customHeight="1" x14ac:dyDescent="0.25">
      <c r="A67" s="9"/>
      <c r="B67" s="9"/>
      <c r="C67" s="9"/>
      <c r="D67" s="9"/>
      <c r="E67" s="9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s="1" customFormat="1" ht="20.100000000000001" customHeight="1" x14ac:dyDescent="0.25">
      <c r="A68" s="9"/>
      <c r="B68" s="9"/>
      <c r="C68" s="11"/>
      <c r="D68" s="9"/>
      <c r="E68" s="9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s="1" customFormat="1" ht="20.100000000000001" customHeight="1" x14ac:dyDescent="0.25">
      <c r="A69" s="9"/>
      <c r="B69" s="9"/>
      <c r="C69" s="11"/>
      <c r="D69" s="9"/>
      <c r="E69" s="9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s="1" customFormat="1" ht="20.100000000000001" customHeight="1" x14ac:dyDescent="0.25">
      <c r="A70" s="9"/>
      <c r="B70" s="9"/>
      <c r="C70" s="11"/>
      <c r="D70" s="9"/>
      <c r="E70" s="9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s="1" customFormat="1" ht="20.100000000000001" customHeight="1" x14ac:dyDescent="0.25">
      <c r="A71" s="9"/>
      <c r="B71" s="9"/>
      <c r="C71" s="11"/>
      <c r="D71" s="9"/>
      <c r="E71" s="9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s="1" customFormat="1" ht="20.100000000000001" customHeight="1" x14ac:dyDescent="0.25">
      <c r="A72" s="9"/>
      <c r="B72" s="9"/>
      <c r="C72" s="9"/>
      <c r="D72" s="9"/>
      <c r="E72" s="9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s="1" customFormat="1" ht="20.100000000000001" customHeight="1" x14ac:dyDescent="0.25">
      <c r="A73" s="9"/>
      <c r="B73" s="9"/>
      <c r="C73" s="9"/>
      <c r="D73" s="9"/>
      <c r="E73" s="9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s="1" customFormat="1" ht="20.100000000000001" customHeight="1" x14ac:dyDescent="0.25">
      <c r="A74" s="9"/>
      <c r="B74" s="9"/>
      <c r="C74" s="9"/>
      <c r="D74" s="9"/>
      <c r="E74" s="9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s="1" customFormat="1" ht="20.100000000000001" customHeight="1" x14ac:dyDescent="0.25">
      <c r="A75" s="9"/>
      <c r="B75" s="9"/>
      <c r="C75" s="9"/>
      <c r="D75" s="9"/>
      <c r="E75" s="9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s="1" customFormat="1" ht="20.100000000000001" customHeight="1" x14ac:dyDescent="0.25">
      <c r="A76" s="9"/>
      <c r="B76" s="9"/>
      <c r="C76" s="11"/>
      <c r="D76" s="9"/>
      <c r="E76" s="9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s="1" customFormat="1" ht="20.100000000000001" customHeight="1" x14ac:dyDescent="0.25">
      <c r="A77" s="9"/>
      <c r="B77" s="9"/>
      <c r="C77" s="11"/>
      <c r="D77" s="9"/>
      <c r="E77" s="9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s="1" customFormat="1" ht="20.100000000000001" customHeight="1" x14ac:dyDescent="0.25">
      <c r="A78" s="9"/>
      <c r="B78" s="9"/>
      <c r="C78" s="11"/>
      <c r="D78" s="9"/>
      <c r="E78" s="9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s="1" customFormat="1" ht="20.100000000000001" customHeight="1" x14ac:dyDescent="0.25">
      <c r="A79" s="9"/>
      <c r="B79" s="9"/>
      <c r="C79" s="11"/>
      <c r="D79" s="9"/>
      <c r="E79" s="9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s="1" customFormat="1" ht="20.100000000000001" customHeight="1" x14ac:dyDescent="0.25">
      <c r="A80" s="12"/>
      <c r="B80" s="12"/>
      <c r="C80" s="13"/>
      <c r="D80" s="12"/>
      <c r="E80" s="12"/>
      <c r="F80" s="14"/>
      <c r="G80" s="14"/>
      <c r="H80" s="14"/>
      <c r="I80" s="14"/>
      <c r="J80" s="14"/>
      <c r="K80" s="14"/>
      <c r="L80" s="14"/>
      <c r="M80" s="14"/>
      <c r="N80" s="10"/>
      <c r="O80" s="10"/>
    </row>
    <row r="81" spans="1:15" s="1" customFormat="1" ht="20.100000000000001" customHeight="1" x14ac:dyDescent="0.25">
      <c r="A81" s="9"/>
      <c r="B81" s="9"/>
      <c r="C81" s="9"/>
      <c r="D81" s="9"/>
      <c r="E81" s="9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s="1" customFormat="1" ht="20.100000000000001" customHeight="1" x14ac:dyDescent="0.25">
      <c r="A82" s="9"/>
      <c r="B82" s="9"/>
      <c r="C82" s="9"/>
      <c r="D82" s="9"/>
      <c r="E82" s="9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s="1" customFormat="1" ht="20.100000000000001" customHeight="1" x14ac:dyDescent="0.25">
      <c r="A83" s="9"/>
      <c r="B83" s="9"/>
      <c r="C83" s="9"/>
      <c r="D83" s="9"/>
      <c r="E83" s="9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 s="1" customFormat="1" ht="20.100000000000001" customHeight="1" x14ac:dyDescent="0.25">
      <c r="A84" s="9"/>
      <c r="B84" s="9"/>
      <c r="C84" s="9"/>
      <c r="D84" s="9"/>
      <c r="E84" s="9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 s="1" customFormat="1" ht="20.100000000000001" customHeight="1" x14ac:dyDescent="0.25">
      <c r="A85" s="9"/>
      <c r="B85" s="9"/>
      <c r="C85" s="11"/>
      <c r="D85" s="9"/>
      <c r="E85" s="9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 s="1" customFormat="1" ht="20.100000000000001" customHeight="1" x14ac:dyDescent="0.25">
      <c r="A86" s="9"/>
      <c r="B86" s="9"/>
      <c r="C86" s="11"/>
      <c r="D86" s="9"/>
      <c r="E86" s="9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s="1" customFormat="1" ht="20.100000000000001" customHeight="1" x14ac:dyDescent="0.25">
      <c r="A87" s="9"/>
      <c r="B87" s="9"/>
      <c r="C87" s="11"/>
      <c r="D87" s="9"/>
      <c r="E87" s="9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s="1" customFormat="1" ht="20.100000000000001" customHeight="1" x14ac:dyDescent="0.25">
      <c r="A88" s="9"/>
      <c r="B88" s="9"/>
      <c r="C88" s="11"/>
      <c r="D88" s="9"/>
      <c r="E88" s="9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1:15" s="1" customFormat="1" ht="20.100000000000001" customHeight="1" x14ac:dyDescent="0.25">
      <c r="A89" s="12"/>
      <c r="B89" s="12"/>
      <c r="C89" s="13"/>
      <c r="D89" s="12"/>
      <c r="E89" s="12"/>
      <c r="F89" s="14"/>
      <c r="G89" s="14"/>
      <c r="H89" s="14"/>
      <c r="I89" s="14"/>
      <c r="J89" s="14"/>
      <c r="K89" s="14"/>
      <c r="L89" s="14"/>
      <c r="M89" s="14"/>
      <c r="N89" s="10"/>
      <c r="O89" s="10"/>
    </row>
    <row r="90" spans="1:15" s="1" customFormat="1" ht="20.100000000000001" customHeight="1" x14ac:dyDescent="0.25">
      <c r="A90" s="9"/>
      <c r="B90" s="9"/>
      <c r="C90" s="9"/>
      <c r="D90" s="9"/>
      <c r="E90" s="9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s="1" customFormat="1" ht="20.100000000000001" customHeight="1" x14ac:dyDescent="0.25">
      <c r="A91" s="9"/>
      <c r="B91" s="9"/>
      <c r="C91" s="9"/>
      <c r="D91" s="9"/>
      <c r="E91" s="9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1:15" s="1" customFormat="1" ht="20.100000000000001" customHeight="1" x14ac:dyDescent="0.25">
      <c r="A92" s="9"/>
      <c r="B92" s="9"/>
      <c r="C92" s="9"/>
      <c r="D92" s="9"/>
      <c r="E92" s="9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s="1" customFormat="1" ht="20.100000000000001" customHeight="1" x14ac:dyDescent="0.25">
      <c r="A93" s="9"/>
      <c r="B93" s="9"/>
      <c r="C93" s="9"/>
      <c r="D93" s="9"/>
      <c r="E93" s="9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s="1" customFormat="1" ht="20.100000000000001" customHeight="1" x14ac:dyDescent="0.25">
      <c r="A94" s="9"/>
      <c r="B94" s="9"/>
      <c r="C94" s="11"/>
      <c r="D94" s="9"/>
      <c r="E94" s="9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s="1" customFormat="1" ht="20.100000000000001" customHeight="1" x14ac:dyDescent="0.25">
      <c r="A95" s="9"/>
      <c r="B95" s="9"/>
      <c r="C95" s="11"/>
      <c r="D95" s="9"/>
      <c r="E95" s="9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s="1" customFormat="1" ht="20.100000000000001" customHeight="1" x14ac:dyDescent="0.25">
      <c r="A96" s="9"/>
      <c r="B96" s="9"/>
      <c r="C96" s="11"/>
      <c r="D96" s="9"/>
      <c r="E96" s="9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s="1" customFormat="1" ht="20.100000000000001" customHeight="1" x14ac:dyDescent="0.25">
      <c r="A97" s="9"/>
      <c r="B97" s="9"/>
      <c r="C97" s="11"/>
      <c r="D97" s="9"/>
      <c r="E97" s="9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s="1" customFormat="1" ht="20.100000000000001" customHeight="1" x14ac:dyDescent="0.25">
      <c r="A98" s="12"/>
      <c r="B98" s="12"/>
      <c r="C98" s="13"/>
      <c r="D98" s="12"/>
      <c r="E98" s="12"/>
      <c r="F98" s="14"/>
      <c r="G98" s="14"/>
      <c r="H98" s="14"/>
      <c r="I98" s="14"/>
      <c r="J98" s="14"/>
      <c r="K98" s="14"/>
      <c r="L98" s="14"/>
      <c r="M98" s="14"/>
      <c r="N98" s="10"/>
      <c r="O98" s="10"/>
    </row>
    <row r="99" spans="1:15" s="1" customFormat="1" ht="20.100000000000001" customHeight="1" x14ac:dyDescent="0.25">
      <c r="A99" s="9"/>
      <c r="B99" s="9"/>
      <c r="C99" s="9"/>
      <c r="D99" s="9"/>
      <c r="E99" s="9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s="1" customFormat="1" ht="20.100000000000001" customHeight="1" x14ac:dyDescent="0.25">
      <c r="A100" s="9"/>
      <c r="B100" s="9"/>
      <c r="C100" s="9"/>
      <c r="D100" s="9"/>
      <c r="E100" s="9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s="1" customFormat="1" ht="20.100000000000001" customHeight="1" x14ac:dyDescent="0.25">
      <c r="A101" s="9"/>
      <c r="B101" s="9"/>
      <c r="C101" s="9"/>
      <c r="D101" s="9"/>
      <c r="E101" s="9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s="1" customFormat="1" ht="20.100000000000001" customHeight="1" x14ac:dyDescent="0.25">
      <c r="A102" s="9"/>
      <c r="B102" s="9"/>
      <c r="C102" s="9"/>
      <c r="D102" s="9"/>
      <c r="E102" s="9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s="1" customFormat="1" ht="20.100000000000001" customHeight="1" x14ac:dyDescent="0.25">
      <c r="A103" s="9"/>
      <c r="B103" s="9"/>
      <c r="C103" s="11"/>
      <c r="D103" s="9"/>
      <c r="E103" s="9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s="1" customFormat="1" ht="20.100000000000001" customHeight="1" x14ac:dyDescent="0.25">
      <c r="A104" s="9"/>
      <c r="B104" s="9"/>
      <c r="C104" s="11"/>
      <c r="D104" s="9"/>
      <c r="E104" s="9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s="1" customFormat="1" ht="20.100000000000001" customHeight="1" x14ac:dyDescent="0.25">
      <c r="A105" s="9"/>
      <c r="B105" s="9"/>
      <c r="C105" s="11"/>
      <c r="D105" s="9"/>
      <c r="E105" s="9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s="1" customFormat="1" ht="20.100000000000001" customHeight="1" x14ac:dyDescent="0.25">
      <c r="A106" s="9"/>
      <c r="B106" s="9"/>
      <c r="C106" s="11"/>
      <c r="D106" s="9"/>
      <c r="E106" s="9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s="1" customFormat="1" ht="20.100000000000001" customHeight="1" x14ac:dyDescent="0.25">
      <c r="A107" s="12"/>
      <c r="B107" s="12"/>
      <c r="C107" s="13"/>
      <c r="D107" s="12"/>
      <c r="E107" s="12"/>
      <c r="F107" s="14"/>
      <c r="G107" s="14"/>
      <c r="H107" s="14"/>
      <c r="I107" s="14"/>
      <c r="J107" s="14"/>
      <c r="K107" s="14"/>
      <c r="L107" s="14"/>
      <c r="M107" s="14"/>
      <c r="N107" s="10"/>
      <c r="O107" s="10"/>
    </row>
    <row r="108" spans="1:15" s="1" customFormat="1" ht="20.100000000000001" customHeight="1" x14ac:dyDescent="0.25">
      <c r="A108" s="9"/>
      <c r="B108" s="9"/>
      <c r="C108" s="9"/>
      <c r="D108" s="9"/>
      <c r="E108" s="9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s="1" customFormat="1" ht="20.100000000000001" customHeight="1" x14ac:dyDescent="0.25">
      <c r="A109" s="9"/>
      <c r="B109" s="9"/>
      <c r="C109" s="9"/>
      <c r="D109" s="9"/>
      <c r="E109" s="9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s="1" customFormat="1" ht="20.100000000000001" customHeight="1" x14ac:dyDescent="0.25">
      <c r="A110" s="9"/>
      <c r="B110" s="9"/>
      <c r="C110" s="9"/>
      <c r="D110" s="9"/>
      <c r="E110" s="9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s="1" customFormat="1" ht="20.100000000000001" customHeight="1" x14ac:dyDescent="0.25">
      <c r="A111" s="9"/>
      <c r="B111" s="9"/>
      <c r="C111" s="9"/>
      <c r="D111" s="9"/>
      <c r="E111" s="9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s="1" customFormat="1" ht="20.100000000000001" customHeight="1" x14ac:dyDescent="0.25">
      <c r="A112" s="9"/>
      <c r="B112" s="9"/>
      <c r="C112" s="11"/>
      <c r="D112" s="9"/>
      <c r="E112" s="9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s="1" customFormat="1" ht="20.100000000000001" customHeight="1" x14ac:dyDescent="0.25">
      <c r="A113" s="9"/>
      <c r="B113" s="9"/>
      <c r="C113" s="11"/>
      <c r="D113" s="9"/>
      <c r="E113" s="9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s="1" customFormat="1" ht="20.100000000000001" customHeight="1" x14ac:dyDescent="0.25">
      <c r="A114" s="9"/>
      <c r="B114" s="9"/>
      <c r="C114" s="11"/>
      <c r="D114" s="9"/>
      <c r="E114" s="9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s="1" customFormat="1" ht="20.100000000000001" customHeight="1" x14ac:dyDescent="0.25">
      <c r="A115" s="9"/>
      <c r="B115" s="9"/>
      <c r="C115" s="11"/>
      <c r="D115" s="9"/>
      <c r="E115" s="9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s="1" customFormat="1" ht="20.100000000000001" customHeight="1" x14ac:dyDescent="0.25">
      <c r="A116" s="12"/>
      <c r="B116" s="12"/>
      <c r="C116" s="13"/>
      <c r="D116" s="12"/>
      <c r="E116" s="12"/>
      <c r="F116" s="14"/>
      <c r="G116" s="14"/>
      <c r="H116" s="14"/>
      <c r="I116" s="14"/>
      <c r="J116" s="14"/>
      <c r="K116" s="14"/>
      <c r="L116" s="14"/>
      <c r="M116" s="14"/>
      <c r="N116" s="10"/>
      <c r="O116" s="10"/>
    </row>
    <row r="117" spans="1:15" s="1" customFormat="1" ht="20.100000000000001" customHeight="1" x14ac:dyDescent="0.25">
      <c r="A117" s="9"/>
      <c r="B117" s="9"/>
      <c r="C117" s="9"/>
      <c r="D117" s="9"/>
      <c r="E117" s="9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s="1" customFormat="1" ht="20.100000000000001" customHeight="1" x14ac:dyDescent="0.25">
      <c r="A118" s="9"/>
      <c r="B118" s="9"/>
      <c r="C118" s="9"/>
      <c r="D118" s="9"/>
      <c r="E118" s="9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s="1" customFormat="1" ht="20.100000000000001" customHeight="1" x14ac:dyDescent="0.25">
      <c r="A119" s="9"/>
      <c r="B119" s="9"/>
      <c r="C119" s="9"/>
      <c r="D119" s="9"/>
      <c r="E119" s="9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s="1" customFormat="1" ht="20.100000000000001" customHeight="1" x14ac:dyDescent="0.25">
      <c r="A120" s="9"/>
      <c r="B120" s="9"/>
      <c r="C120" s="9"/>
      <c r="D120" s="9"/>
      <c r="E120" s="9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s="1" customFormat="1" ht="20.100000000000001" customHeight="1" x14ac:dyDescent="0.25">
      <c r="A121" s="9"/>
      <c r="B121" s="9"/>
      <c r="C121" s="11"/>
      <c r="D121" s="9"/>
      <c r="E121" s="9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s="1" customFormat="1" ht="20.100000000000001" customHeight="1" x14ac:dyDescent="0.25">
      <c r="A122" s="9"/>
      <c r="B122" s="9"/>
      <c r="C122" s="11"/>
      <c r="D122" s="9"/>
      <c r="E122" s="9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s="1" customFormat="1" ht="20.100000000000001" customHeight="1" x14ac:dyDescent="0.25">
      <c r="A123" s="9"/>
      <c r="B123" s="9"/>
      <c r="C123" s="11"/>
      <c r="D123" s="9"/>
      <c r="E123" s="9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s="1" customFormat="1" ht="20.100000000000001" customHeight="1" x14ac:dyDescent="0.25">
      <c r="A124" s="9"/>
      <c r="B124" s="9"/>
      <c r="C124" s="11"/>
      <c r="D124" s="9"/>
      <c r="E124" s="9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s="1" customFormat="1" ht="20.100000000000001" customHeight="1" x14ac:dyDescent="0.25">
      <c r="A125" s="12"/>
      <c r="B125" s="12"/>
      <c r="C125" s="13"/>
      <c r="D125" s="12"/>
      <c r="E125" s="12"/>
      <c r="F125" s="14"/>
      <c r="G125" s="14"/>
      <c r="H125" s="14"/>
      <c r="I125" s="14"/>
      <c r="J125" s="14"/>
      <c r="K125" s="14"/>
      <c r="L125" s="14"/>
      <c r="M125" s="14"/>
      <c r="N125" s="10"/>
      <c r="O125" s="10"/>
    </row>
    <row r="126" spans="1:15" s="1" customFormat="1" ht="20.100000000000001" customHeight="1" x14ac:dyDescent="0.25">
      <c r="A126" s="9"/>
      <c r="B126" s="9"/>
      <c r="C126" s="9"/>
      <c r="D126" s="9"/>
      <c r="E126" s="9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s="1" customFormat="1" ht="20.100000000000001" customHeight="1" x14ac:dyDescent="0.25">
      <c r="A127" s="9"/>
      <c r="B127" s="9"/>
      <c r="C127" s="9"/>
      <c r="D127" s="9"/>
      <c r="E127" s="9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s="1" customFormat="1" ht="20.100000000000001" customHeight="1" x14ac:dyDescent="0.25">
      <c r="A128" s="9"/>
      <c r="B128" s="9"/>
      <c r="C128" s="9"/>
      <c r="D128" s="9"/>
      <c r="E128" s="9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s="1" customFormat="1" ht="20.100000000000001" customHeight="1" x14ac:dyDescent="0.25">
      <c r="A129" s="9"/>
      <c r="B129" s="9"/>
      <c r="C129" s="9"/>
      <c r="D129" s="9"/>
      <c r="E129" s="9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s="1" customFormat="1" ht="20.100000000000001" customHeight="1" x14ac:dyDescent="0.25">
      <c r="A130" s="9"/>
      <c r="B130" s="9"/>
      <c r="C130" s="9"/>
      <c r="D130" s="9"/>
      <c r="E130" s="9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s="1" customFormat="1" ht="20.100000000000001" customHeight="1" x14ac:dyDescent="0.25">
      <c r="A131" s="9"/>
      <c r="B131" s="9"/>
      <c r="C131" s="9"/>
      <c r="D131" s="9"/>
      <c r="E131" s="9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ht="20.100000000000001" customHeight="1" x14ac:dyDescent="0.25">
      <c r="A132" s="9"/>
      <c r="B132" s="9"/>
      <c r="C132" s="9"/>
      <c r="D132" s="9"/>
      <c r="E132" s="9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20.100000000000001" customHeight="1" x14ac:dyDescent="0.25">
      <c r="A133" s="9"/>
      <c r="B133" s="9"/>
      <c r="C133" s="9"/>
      <c r="D133" s="9"/>
      <c r="E133" s="9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ht="20.100000000000001" customHeight="1" x14ac:dyDescent="0.25">
      <c r="A134" s="9"/>
      <c r="B134" s="9"/>
      <c r="C134" s="9"/>
      <c r="D134" s="9"/>
      <c r="E134" s="9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ht="20.100000000000001" customHeight="1" x14ac:dyDescent="0.25">
      <c r="A135" s="9"/>
      <c r="B135" s="9"/>
      <c r="C135" s="9"/>
      <c r="D135" s="9"/>
      <c r="E135" s="9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ht="20.100000000000001" customHeight="1" x14ac:dyDescent="0.25">
      <c r="A136" s="9"/>
      <c r="B136" s="9"/>
      <c r="C136" s="9"/>
      <c r="D136" s="9"/>
      <c r="E136" s="9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ht="20.100000000000001" customHeight="1" x14ac:dyDescent="0.25">
      <c r="A137" s="9"/>
      <c r="B137" s="9"/>
      <c r="C137" s="9"/>
      <c r="D137" s="9"/>
      <c r="E137" s="9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ht="20.100000000000001" customHeight="1" x14ac:dyDescent="0.25">
      <c r="A138" s="9"/>
      <c r="B138" s="9"/>
      <c r="C138" s="9"/>
      <c r="D138" s="9"/>
      <c r="E138" s="9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ht="20.100000000000001" customHeight="1" x14ac:dyDescent="0.25">
      <c r="A139" s="9"/>
      <c r="B139" s="9"/>
      <c r="C139" s="11"/>
      <c r="D139" s="9"/>
      <c r="E139" s="9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ht="20.100000000000001" customHeight="1" x14ac:dyDescent="0.25">
      <c r="A140" s="9"/>
      <c r="B140" s="9"/>
      <c r="C140" s="11"/>
      <c r="D140" s="9"/>
      <c r="E140" s="9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</sheetData>
  <sheetProtection algorithmName="SHA-512" hashValue="Ajkg54FtTrmmcH4qvWfwgbeZ70umJaJF/Xhk3IIf9lqpFz3cWV+VLrXsRzoNf2xxh+EesNWGwuYbyRszo8PTQA==" saltValue="yK1fRfBwmqk0W9ixeVVaHQ==" spinCount="100000" sheet="1" objects="1" scenarios="1"/>
  <mergeCells count="23">
    <mergeCell ref="N12:O16"/>
    <mergeCell ref="A16:D16"/>
    <mergeCell ref="A12:D12"/>
    <mergeCell ref="A13:D13"/>
    <mergeCell ref="A14:D14"/>
    <mergeCell ref="A15:D15"/>
    <mergeCell ref="A1:O2"/>
    <mergeCell ref="F3:G3"/>
    <mergeCell ref="D3:E3"/>
    <mergeCell ref="A3:C3"/>
    <mergeCell ref="H3:O3"/>
    <mergeCell ref="A10:N11"/>
    <mergeCell ref="A9:O9"/>
    <mergeCell ref="B8:G8"/>
    <mergeCell ref="H8:O8"/>
    <mergeCell ref="B4:G4"/>
    <mergeCell ref="B5:G5"/>
    <mergeCell ref="B6:G6"/>
    <mergeCell ref="B7:G7"/>
    <mergeCell ref="H4:O4"/>
    <mergeCell ref="H6:O6"/>
    <mergeCell ref="H5:O5"/>
    <mergeCell ref="H7:O7"/>
  </mergeCells>
  <pageMargins left="0.23622047244094491" right="0.23622047244094491" top="0.27559055118110237" bottom="0.27559055118110237" header="0.11811023622047245" footer="0.11811023622047245"/>
  <pageSetup paperSize="9" orientation="landscape" r:id="rId1"/>
  <headerFooter>
    <oddFooter>Page &amp;P de &amp;N</oddFooter>
  </headerFooter>
  <ignoredErrors>
    <ignoredError sqref="F16:G16 F14:G14 L14:M15 L16:M16 F15:G15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7"/>
  <sheetViews>
    <sheetView tabSelected="1" topLeftCell="A5" zoomScaleSheetLayoutView="100" workbookViewId="0">
      <selection activeCell="A19" sqref="A19:E20"/>
    </sheetView>
  </sheetViews>
  <sheetFormatPr baseColWidth="10" defaultColWidth="11.42578125" defaultRowHeight="15" x14ac:dyDescent="0.25"/>
  <cols>
    <col min="1" max="1" width="11.140625" style="15" customWidth="1"/>
    <col min="2" max="22" width="5.7109375" style="15" customWidth="1"/>
    <col min="23" max="25" width="7.7109375" style="15" customWidth="1"/>
    <col min="26" max="28" width="11.140625" style="15" customWidth="1"/>
    <col min="29" max="16384" width="11.42578125" style="15"/>
  </cols>
  <sheetData>
    <row r="1" spans="1:25" ht="20.100000000000001" hidden="1" customHeight="1" x14ac:dyDescent="0.25">
      <c r="A1" s="71" t="s">
        <v>7</v>
      </c>
      <c r="B1" s="72"/>
      <c r="C1" s="72"/>
      <c r="D1" s="72"/>
      <c r="E1" s="72"/>
      <c r="F1" s="72"/>
      <c r="G1" s="72"/>
      <c r="H1" s="72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</row>
    <row r="2" spans="1:25" ht="38.25" customHeight="1" x14ac:dyDescent="0.25">
      <c r="A2" s="72"/>
      <c r="B2" s="72"/>
      <c r="C2" s="72"/>
      <c r="D2" s="72"/>
      <c r="E2" s="72"/>
      <c r="F2" s="72"/>
      <c r="G2" s="72"/>
      <c r="H2" s="72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spans="1:25" ht="20.100000000000001" customHeight="1" x14ac:dyDescent="0.25">
      <c r="A3" s="97" t="s">
        <v>0</v>
      </c>
      <c r="B3" s="58"/>
      <c r="C3" s="58"/>
      <c r="D3" s="58"/>
      <c r="E3" s="59"/>
      <c r="F3" s="97" t="s">
        <v>1</v>
      </c>
      <c r="G3" s="58"/>
      <c r="H3" s="58"/>
      <c r="I3" s="59"/>
      <c r="J3" s="106" t="s">
        <v>2</v>
      </c>
      <c r="K3" s="107"/>
      <c r="L3" s="107"/>
      <c r="M3" s="107"/>
      <c r="N3" s="106" t="s">
        <v>3</v>
      </c>
      <c r="O3" s="106"/>
      <c r="P3" s="107"/>
      <c r="Q3" s="107"/>
      <c r="R3" s="105" t="s">
        <v>33</v>
      </c>
      <c r="S3" s="105"/>
      <c r="T3" s="105"/>
      <c r="U3" s="108"/>
      <c r="V3" s="108"/>
      <c r="W3" s="104" t="s">
        <v>9</v>
      </c>
      <c r="X3" s="105"/>
      <c r="Y3" s="105"/>
    </row>
    <row r="4" spans="1:25" ht="20.100000000000001" customHeight="1" x14ac:dyDescent="0.25">
      <c r="A4" s="106" t="s">
        <v>21</v>
      </c>
      <c r="B4" s="75"/>
      <c r="C4" s="75"/>
      <c r="D4" s="75"/>
      <c r="E4" s="75"/>
      <c r="F4" s="97" t="s">
        <v>4</v>
      </c>
      <c r="G4" s="98"/>
      <c r="H4" s="98"/>
      <c r="I4" s="99"/>
      <c r="J4" s="102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7"/>
      <c r="V4" s="107"/>
      <c r="W4" s="100"/>
      <c r="X4" s="101"/>
      <c r="Y4" s="101"/>
    </row>
    <row r="5" spans="1:25" ht="20.100000000000001" customHeight="1" x14ac:dyDescent="0.25">
      <c r="A5" s="106" t="s">
        <v>24</v>
      </c>
      <c r="B5" s="75"/>
      <c r="C5" s="75"/>
      <c r="D5" s="75"/>
      <c r="E5" s="75"/>
      <c r="F5" s="97" t="s">
        <v>16</v>
      </c>
      <c r="G5" s="98"/>
      <c r="H5" s="98"/>
      <c r="I5" s="99"/>
      <c r="J5" s="102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7"/>
      <c r="V5" s="107"/>
      <c r="W5" s="100"/>
      <c r="X5" s="101"/>
      <c r="Y5" s="101"/>
    </row>
    <row r="6" spans="1:25" ht="20.100000000000001" customHeight="1" x14ac:dyDescent="0.25">
      <c r="A6" s="106" t="s">
        <v>24</v>
      </c>
      <c r="B6" s="75"/>
      <c r="C6" s="75"/>
      <c r="D6" s="75"/>
      <c r="E6" s="75"/>
      <c r="F6" s="18" t="s">
        <v>15</v>
      </c>
      <c r="G6" s="19"/>
      <c r="H6" s="20"/>
      <c r="I6" s="20"/>
      <c r="J6" s="102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7"/>
      <c r="V6" s="107"/>
      <c r="W6" s="100"/>
      <c r="X6" s="101"/>
      <c r="Y6" s="101"/>
    </row>
    <row r="7" spans="1:25" ht="20.100000000000001" customHeight="1" x14ac:dyDescent="0.25">
      <c r="A7" s="106" t="s">
        <v>23</v>
      </c>
      <c r="B7" s="75"/>
      <c r="C7" s="75"/>
      <c r="D7" s="75"/>
      <c r="E7" s="75"/>
      <c r="F7" s="18" t="s">
        <v>16</v>
      </c>
      <c r="G7" s="19"/>
      <c r="H7" s="20"/>
      <c r="I7" s="20"/>
      <c r="J7" s="102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7"/>
      <c r="V7" s="107"/>
      <c r="W7" s="100"/>
      <c r="X7" s="101"/>
      <c r="Y7" s="101"/>
    </row>
    <row r="8" spans="1:25" ht="20.100000000000001" customHeight="1" x14ac:dyDescent="0.25">
      <c r="A8" s="106" t="s">
        <v>23</v>
      </c>
      <c r="B8" s="75"/>
      <c r="C8" s="75"/>
      <c r="D8" s="75"/>
      <c r="E8" s="75"/>
      <c r="F8" s="18" t="s">
        <v>15</v>
      </c>
      <c r="G8" s="19"/>
      <c r="H8" s="20"/>
      <c r="I8" s="20"/>
      <c r="J8" s="102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7"/>
      <c r="V8" s="107"/>
      <c r="W8" s="100"/>
      <c r="X8" s="101"/>
      <c r="Y8" s="101"/>
    </row>
    <row r="9" spans="1:25" ht="20.100000000000001" customHeight="1" x14ac:dyDescent="0.25">
      <c r="A9" s="106" t="s">
        <v>22</v>
      </c>
      <c r="B9" s="75"/>
      <c r="C9" s="75"/>
      <c r="D9" s="75"/>
      <c r="E9" s="75"/>
      <c r="F9" s="18" t="s">
        <v>16</v>
      </c>
      <c r="G9" s="19"/>
      <c r="H9" s="20"/>
      <c r="I9" s="20"/>
      <c r="J9" s="102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7"/>
      <c r="V9" s="107"/>
      <c r="W9" s="100"/>
      <c r="X9" s="101"/>
      <c r="Y9" s="101"/>
    </row>
    <row r="10" spans="1:25" ht="20.100000000000001" customHeight="1" x14ac:dyDescent="0.25">
      <c r="A10" s="106" t="s">
        <v>22</v>
      </c>
      <c r="B10" s="75"/>
      <c r="C10" s="75"/>
      <c r="D10" s="75"/>
      <c r="E10" s="75"/>
      <c r="F10" s="18" t="s">
        <v>15</v>
      </c>
      <c r="G10" s="19"/>
      <c r="H10" s="20"/>
      <c r="I10" s="20"/>
      <c r="J10" s="102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7"/>
      <c r="V10" s="107"/>
      <c r="W10" s="100"/>
      <c r="X10" s="101"/>
      <c r="Y10" s="101"/>
    </row>
    <row r="11" spans="1:25" ht="20.100000000000001" customHeight="1" x14ac:dyDescent="0.25">
      <c r="A11" s="93" t="s">
        <v>18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4"/>
    </row>
    <row r="12" spans="1:25" ht="20.100000000000001" customHeight="1" x14ac:dyDescent="0.25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6"/>
    </row>
    <row r="13" spans="1:25" ht="20.100000000000001" customHeight="1" x14ac:dyDescent="0.25">
      <c r="A13" s="110" t="s">
        <v>5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</row>
    <row r="14" spans="1:25" s="21" customFormat="1" ht="26.25" customHeight="1" x14ac:dyDescent="0.25">
      <c r="A14" s="111" t="s">
        <v>8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3"/>
    </row>
    <row r="15" spans="1:25" s="23" customFormat="1" ht="20.100000000000001" customHeight="1" x14ac:dyDescent="0.25">
      <c r="A15" s="22" t="s">
        <v>25</v>
      </c>
      <c r="B15" s="38">
        <f t="shared" ref="B15:T15" si="0">SUM(B18:B137)</f>
        <v>0</v>
      </c>
      <c r="C15" s="38">
        <f t="shared" si="0"/>
        <v>1</v>
      </c>
      <c r="D15" s="38">
        <f t="shared" si="0"/>
        <v>0</v>
      </c>
      <c r="E15" s="39">
        <f t="shared" si="0"/>
        <v>0</v>
      </c>
      <c r="F15" s="39">
        <f t="shared" si="0"/>
        <v>0</v>
      </c>
      <c r="G15" s="39">
        <f t="shared" si="0"/>
        <v>0</v>
      </c>
      <c r="H15" s="39">
        <f t="shared" si="0"/>
        <v>0</v>
      </c>
      <c r="I15" s="39">
        <f t="shared" si="0"/>
        <v>0</v>
      </c>
      <c r="J15" s="39">
        <f t="shared" si="0"/>
        <v>0</v>
      </c>
      <c r="K15" s="39">
        <f t="shared" si="0"/>
        <v>0</v>
      </c>
      <c r="L15" s="39">
        <f t="shared" si="0"/>
        <v>0</v>
      </c>
      <c r="M15" s="39">
        <f t="shared" si="0"/>
        <v>0</v>
      </c>
      <c r="N15" s="39">
        <f t="shared" si="0"/>
        <v>0</v>
      </c>
      <c r="O15" s="39">
        <f t="shared" si="0"/>
        <v>0</v>
      </c>
      <c r="P15" s="39">
        <f t="shared" si="0"/>
        <v>0</v>
      </c>
      <c r="Q15" s="39">
        <f t="shared" ref="Q15" si="1">SUM(Q18:Q137)</f>
        <v>0</v>
      </c>
      <c r="R15" s="39">
        <f t="shared" ref="R15" si="2">SUM(R18:R137)</f>
        <v>0</v>
      </c>
      <c r="S15" s="39">
        <f t="shared" si="0"/>
        <v>0</v>
      </c>
      <c r="T15" s="39">
        <f t="shared" si="0"/>
        <v>0</v>
      </c>
      <c r="U15" s="39">
        <f>SUM(U18:U137)</f>
        <v>0</v>
      </c>
      <c r="V15" s="39">
        <f>SUM(V18:V137)</f>
        <v>0</v>
      </c>
      <c r="W15" s="109" t="s">
        <v>14</v>
      </c>
      <c r="X15" s="103"/>
      <c r="Y15" s="38">
        <f>SUM(B15:V15)</f>
        <v>1</v>
      </c>
    </row>
    <row r="16" spans="1:25" s="23" customFormat="1" ht="20.100000000000001" customHeight="1" x14ac:dyDescent="0.25">
      <c r="A16" s="22" t="s">
        <v>26</v>
      </c>
      <c r="B16" s="38">
        <f>B15*85</f>
        <v>0</v>
      </c>
      <c r="C16" s="38">
        <f>C15*105</f>
        <v>105</v>
      </c>
      <c r="D16" s="38">
        <f>D15*135</f>
        <v>0</v>
      </c>
      <c r="E16" s="39">
        <f>E15*120</f>
        <v>0</v>
      </c>
      <c r="F16" s="39">
        <f>F15*150</f>
        <v>0</v>
      </c>
      <c r="G16" s="39">
        <f>G15*210</f>
        <v>0</v>
      </c>
      <c r="H16" s="39">
        <f>H15*34</f>
        <v>0</v>
      </c>
      <c r="I16" s="39">
        <f>I15*47</f>
        <v>0</v>
      </c>
      <c r="J16" s="39">
        <f>J15*57</f>
        <v>0</v>
      </c>
      <c r="K16" s="39">
        <f>K15*30</f>
        <v>0</v>
      </c>
      <c r="L16" s="39">
        <f>L15*37</f>
        <v>0</v>
      </c>
      <c r="M16" s="39">
        <f>M15*44</f>
        <v>0</v>
      </c>
      <c r="N16" s="39">
        <f>N15*41</f>
        <v>0</v>
      </c>
      <c r="O16" s="39">
        <f>O15*57</f>
        <v>0</v>
      </c>
      <c r="P16" s="39">
        <f>P15*68</f>
        <v>0</v>
      </c>
      <c r="Q16" s="39">
        <f>Q15*62</f>
        <v>0</v>
      </c>
      <c r="R16" s="39">
        <f>R15*72</f>
        <v>0</v>
      </c>
      <c r="S16" s="39">
        <f>S15*32</f>
        <v>0</v>
      </c>
      <c r="T16" s="39">
        <f>T15*38</f>
        <v>0</v>
      </c>
      <c r="U16" s="39">
        <f>U15*39</f>
        <v>0</v>
      </c>
      <c r="V16" s="39">
        <f>V15*48</f>
        <v>0</v>
      </c>
      <c r="W16" s="24" t="s">
        <v>17</v>
      </c>
      <c r="X16" s="20"/>
      <c r="Y16" s="16">
        <f>SUM(B16:V16)</f>
        <v>105</v>
      </c>
    </row>
    <row r="17" spans="1:25" ht="57.75" customHeight="1" x14ac:dyDescent="0.25">
      <c r="A17" s="25" t="s">
        <v>11</v>
      </c>
      <c r="B17" s="7" t="s">
        <v>34</v>
      </c>
      <c r="C17" s="7" t="s">
        <v>35</v>
      </c>
      <c r="D17" s="7" t="s">
        <v>36</v>
      </c>
      <c r="E17" s="7" t="s">
        <v>82</v>
      </c>
      <c r="F17" s="7" t="s">
        <v>81</v>
      </c>
      <c r="G17" s="7" t="s">
        <v>77</v>
      </c>
      <c r="H17" s="7" t="s">
        <v>87</v>
      </c>
      <c r="I17" s="7" t="s">
        <v>83</v>
      </c>
      <c r="J17" s="7" t="s">
        <v>80</v>
      </c>
      <c r="K17" s="25" t="s">
        <v>37</v>
      </c>
      <c r="L17" s="25" t="s">
        <v>38</v>
      </c>
      <c r="M17" s="25" t="s">
        <v>39</v>
      </c>
      <c r="N17" s="25" t="s">
        <v>84</v>
      </c>
      <c r="O17" s="25" t="s">
        <v>85</v>
      </c>
      <c r="P17" s="25" t="s">
        <v>86</v>
      </c>
      <c r="Q17" s="7" t="s">
        <v>63</v>
      </c>
      <c r="R17" s="7" t="s">
        <v>62</v>
      </c>
      <c r="S17" s="7" t="s">
        <v>88</v>
      </c>
      <c r="T17" s="7" t="s">
        <v>89</v>
      </c>
      <c r="U17" s="7" t="s">
        <v>64</v>
      </c>
      <c r="V17" s="7" t="s">
        <v>65</v>
      </c>
      <c r="W17" s="26" t="s">
        <v>56</v>
      </c>
      <c r="X17" s="25" t="s">
        <v>57</v>
      </c>
      <c r="Y17" s="25" t="s">
        <v>58</v>
      </c>
    </row>
    <row r="18" spans="1:25" s="23" customFormat="1" ht="20.100000000000001" customHeight="1" x14ac:dyDescent="0.25">
      <c r="A18" s="45" t="s">
        <v>95</v>
      </c>
      <c r="B18" s="27"/>
      <c r="C18" s="27">
        <v>1</v>
      </c>
      <c r="D18" s="27"/>
      <c r="E18" s="27"/>
      <c r="F18" s="27"/>
      <c r="G18" s="27"/>
      <c r="H18" s="27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s="23" customFormat="1" ht="20.100000000000001" customHeight="1" x14ac:dyDescent="0.25">
      <c r="A19" s="46"/>
      <c r="B19" s="30"/>
      <c r="C19" s="30"/>
      <c r="D19" s="30"/>
      <c r="E19" s="30"/>
      <c r="F19" s="30"/>
      <c r="G19" s="30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s="23" customFormat="1" ht="20.100000000000001" customHeight="1" x14ac:dyDescent="0.25">
      <c r="A20" s="29"/>
      <c r="B20" s="30"/>
      <c r="C20" s="30"/>
      <c r="D20" s="30"/>
      <c r="E20" s="30"/>
      <c r="F20" s="30"/>
      <c r="G20" s="30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s="23" customFormat="1" ht="20.100000000000001" customHeight="1" x14ac:dyDescent="0.25">
      <c r="A21" s="29"/>
      <c r="B21" s="30"/>
      <c r="C21" s="30"/>
      <c r="D21" s="30"/>
      <c r="E21" s="30"/>
      <c r="F21" s="30"/>
      <c r="G21" s="30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s="23" customFormat="1" ht="20.100000000000001" customHeight="1" x14ac:dyDescent="0.25">
      <c r="A22" s="29"/>
      <c r="B22" s="30"/>
      <c r="C22" s="30"/>
      <c r="D22" s="30"/>
      <c r="E22" s="30"/>
      <c r="F22" s="30"/>
      <c r="G22" s="30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s="23" customFormat="1" ht="20.100000000000001" customHeight="1" x14ac:dyDescent="0.25">
      <c r="A23" s="29"/>
      <c r="B23" s="30"/>
      <c r="C23" s="30"/>
      <c r="D23" s="30"/>
      <c r="E23" s="30"/>
      <c r="F23" s="30"/>
      <c r="G23" s="30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s="23" customFormat="1" ht="20.100000000000001" customHeight="1" x14ac:dyDescent="0.25">
      <c r="A24" s="29"/>
      <c r="B24" s="31"/>
      <c r="C24" s="32"/>
      <c r="D24" s="33"/>
      <c r="E24" s="30"/>
      <c r="F24" s="30"/>
      <c r="G24" s="30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s="23" customFormat="1" ht="20.100000000000001" customHeight="1" x14ac:dyDescent="0.25">
      <c r="A25" s="29"/>
      <c r="B25" s="31"/>
      <c r="C25" s="32"/>
      <c r="D25" s="30"/>
      <c r="E25" s="30"/>
      <c r="F25" s="30"/>
      <c r="G25" s="30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s="23" customFormat="1" ht="20.100000000000001" customHeight="1" x14ac:dyDescent="0.25">
      <c r="A26" s="29"/>
      <c r="B26" s="31"/>
      <c r="C26" s="32"/>
      <c r="D26" s="30"/>
      <c r="E26" s="30"/>
      <c r="F26" s="30"/>
      <c r="G26" s="30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s="23" customFormat="1" ht="20.100000000000001" customHeight="1" x14ac:dyDescent="0.25">
      <c r="A27" s="29"/>
      <c r="B27" s="31"/>
      <c r="C27" s="32"/>
      <c r="D27" s="30"/>
      <c r="E27" s="30"/>
      <c r="F27" s="30"/>
      <c r="G27" s="30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s="1" customFormat="1" ht="20.100000000000001" customHeight="1" x14ac:dyDescent="0.25">
      <c r="A28" s="7"/>
      <c r="B28" s="34"/>
      <c r="C28" s="35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40"/>
      <c r="P28" s="37"/>
      <c r="Q28" s="37"/>
      <c r="R28" s="37"/>
      <c r="S28" s="40"/>
      <c r="T28" s="40"/>
      <c r="U28" s="37"/>
      <c r="V28" s="37"/>
      <c r="W28" s="37"/>
      <c r="X28" s="37"/>
      <c r="Y28" s="37"/>
    </row>
    <row r="29" spans="1:25" s="1" customFormat="1" ht="20.100000000000001" customHeight="1" x14ac:dyDescent="0.25">
      <c r="A29" s="7"/>
      <c r="B29" s="34"/>
      <c r="C29" s="35"/>
      <c r="D29" s="36"/>
      <c r="E29" s="3"/>
      <c r="F29" s="3"/>
      <c r="G29" s="3"/>
      <c r="H29" s="37"/>
      <c r="I29" s="37"/>
      <c r="J29" s="37"/>
      <c r="K29" s="37"/>
      <c r="L29" s="37"/>
      <c r="M29" s="37"/>
      <c r="N29" s="37"/>
      <c r="O29" s="40"/>
      <c r="P29" s="37"/>
      <c r="Q29" s="37"/>
      <c r="R29" s="37"/>
      <c r="S29" s="40"/>
      <c r="T29" s="40"/>
      <c r="U29" s="37"/>
      <c r="V29" s="37"/>
      <c r="W29" s="37"/>
      <c r="X29" s="37"/>
      <c r="Y29" s="37"/>
    </row>
    <row r="30" spans="1:25" s="1" customFormat="1" ht="20.100000000000001" customHeight="1" x14ac:dyDescent="0.25">
      <c r="A30" s="7"/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40"/>
      <c r="P30" s="37"/>
      <c r="Q30" s="37"/>
      <c r="R30" s="37"/>
      <c r="S30" s="40"/>
      <c r="T30" s="40"/>
      <c r="U30" s="37"/>
      <c r="V30" s="37"/>
      <c r="W30" s="37"/>
      <c r="X30" s="37"/>
      <c r="Y30" s="37"/>
    </row>
    <row r="31" spans="1:25" s="1" customFormat="1" ht="20.100000000000001" customHeight="1" x14ac:dyDescent="0.25">
      <c r="A31" s="7"/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40"/>
      <c r="P31" s="37"/>
      <c r="Q31" s="37"/>
      <c r="R31" s="37"/>
      <c r="S31" s="40"/>
      <c r="T31" s="40"/>
      <c r="U31" s="37"/>
      <c r="V31" s="37"/>
      <c r="W31" s="37"/>
      <c r="X31" s="37"/>
      <c r="Y31" s="37"/>
    </row>
    <row r="32" spans="1:25" s="1" customFormat="1" ht="20.100000000000001" customHeight="1" x14ac:dyDescent="0.25">
      <c r="A32" s="7"/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40"/>
      <c r="P32" s="37"/>
      <c r="Q32" s="37"/>
      <c r="R32" s="37"/>
      <c r="S32" s="40"/>
      <c r="T32" s="40"/>
      <c r="U32" s="37"/>
      <c r="V32" s="37"/>
      <c r="W32" s="37"/>
      <c r="X32" s="37"/>
      <c r="Y32" s="37"/>
    </row>
    <row r="33" spans="1:25" s="1" customFormat="1" ht="20.100000000000001" customHeight="1" x14ac:dyDescent="0.25">
      <c r="A33" s="7"/>
      <c r="B33" s="36"/>
      <c r="C33" s="36"/>
      <c r="D33" s="36"/>
      <c r="E33" s="36"/>
      <c r="F33" s="36"/>
      <c r="G33" s="36"/>
      <c r="H33" s="37"/>
      <c r="I33" s="37"/>
      <c r="J33" s="37"/>
      <c r="K33" s="37"/>
      <c r="L33" s="37"/>
      <c r="M33" s="37"/>
      <c r="N33" s="37"/>
      <c r="O33" s="40"/>
      <c r="P33" s="37"/>
      <c r="Q33" s="37"/>
      <c r="R33" s="37"/>
      <c r="S33" s="40"/>
      <c r="T33" s="40"/>
      <c r="U33" s="37"/>
      <c r="V33" s="37"/>
      <c r="W33" s="37"/>
      <c r="X33" s="37"/>
      <c r="Y33" s="37"/>
    </row>
    <row r="34" spans="1:25" s="1" customFormat="1" ht="20.100000000000001" customHeight="1" x14ac:dyDescent="0.25">
      <c r="A34" s="7"/>
      <c r="B34" s="34"/>
      <c r="C34" s="35"/>
      <c r="D34" s="3"/>
      <c r="E34" s="36"/>
      <c r="F34" s="36"/>
      <c r="G34" s="36"/>
      <c r="H34" s="37"/>
      <c r="I34" s="37"/>
      <c r="J34" s="37"/>
      <c r="K34" s="37"/>
      <c r="L34" s="37"/>
      <c r="M34" s="37"/>
      <c r="N34" s="37"/>
      <c r="O34" s="40"/>
      <c r="P34" s="37"/>
      <c r="Q34" s="37"/>
      <c r="R34" s="37"/>
      <c r="S34" s="40"/>
      <c r="T34" s="40"/>
      <c r="U34" s="37"/>
      <c r="V34" s="37"/>
      <c r="W34" s="37"/>
      <c r="X34" s="37"/>
      <c r="Y34" s="37"/>
    </row>
    <row r="35" spans="1:25" s="1" customFormat="1" ht="20.100000000000001" customHeight="1" x14ac:dyDescent="0.25">
      <c r="A35" s="7"/>
      <c r="B35" s="34"/>
      <c r="C35" s="35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0"/>
      <c r="P35" s="37"/>
      <c r="Q35" s="37"/>
      <c r="R35" s="37"/>
      <c r="S35" s="40"/>
      <c r="T35" s="40"/>
      <c r="U35" s="37"/>
      <c r="V35" s="37"/>
      <c r="W35" s="37"/>
      <c r="X35" s="37"/>
      <c r="Y35" s="37"/>
    </row>
    <row r="36" spans="1:25" s="1" customFormat="1" ht="20.100000000000001" customHeight="1" x14ac:dyDescent="0.25">
      <c r="A36" s="7"/>
      <c r="B36" s="34"/>
      <c r="C36" s="35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0"/>
      <c r="P36" s="37"/>
      <c r="Q36" s="37"/>
      <c r="R36" s="37"/>
      <c r="S36" s="40"/>
      <c r="T36" s="40"/>
      <c r="U36" s="37"/>
      <c r="V36" s="37"/>
      <c r="W36" s="37"/>
      <c r="X36" s="37"/>
      <c r="Y36" s="37"/>
    </row>
    <row r="37" spans="1:25" s="1" customFormat="1" ht="20.100000000000001" customHeight="1" x14ac:dyDescent="0.25">
      <c r="A37" s="7"/>
      <c r="B37" s="34"/>
      <c r="C37" s="35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0"/>
      <c r="P37" s="37"/>
      <c r="Q37" s="37"/>
      <c r="R37" s="37"/>
      <c r="S37" s="40"/>
      <c r="T37" s="40"/>
      <c r="U37" s="37"/>
      <c r="V37" s="37"/>
      <c r="W37" s="37"/>
      <c r="X37" s="37"/>
      <c r="Y37" s="37"/>
    </row>
    <row r="38" spans="1:25" s="1" customFormat="1" ht="20.100000000000001" customHeight="1" x14ac:dyDescent="0.25">
      <c r="A38" s="7"/>
      <c r="B38" s="34"/>
      <c r="C38" s="35"/>
      <c r="D38" s="36"/>
      <c r="E38" s="3"/>
      <c r="F38" s="3"/>
      <c r="G38" s="3"/>
      <c r="H38" s="37"/>
      <c r="I38" s="37"/>
      <c r="J38" s="37"/>
      <c r="K38" s="37"/>
      <c r="L38" s="37"/>
      <c r="M38" s="37"/>
      <c r="N38" s="37"/>
      <c r="O38" s="40"/>
      <c r="P38" s="37"/>
      <c r="Q38" s="37"/>
      <c r="R38" s="37"/>
      <c r="S38" s="40"/>
      <c r="T38" s="40"/>
      <c r="U38" s="37"/>
      <c r="V38" s="37"/>
      <c r="W38" s="37"/>
      <c r="X38" s="37"/>
      <c r="Y38" s="37"/>
    </row>
    <row r="39" spans="1:25" s="1" customFormat="1" ht="20.100000000000001" customHeight="1" x14ac:dyDescent="0.25">
      <c r="A39" s="7"/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0"/>
      <c r="P39" s="37"/>
      <c r="Q39" s="37"/>
      <c r="R39" s="37"/>
      <c r="S39" s="40"/>
      <c r="T39" s="40"/>
      <c r="U39" s="37"/>
      <c r="V39" s="37"/>
      <c r="W39" s="37"/>
      <c r="X39" s="37"/>
      <c r="Y39" s="37"/>
    </row>
    <row r="40" spans="1:25" s="1" customFormat="1" ht="20.100000000000001" customHeight="1" x14ac:dyDescent="0.25">
      <c r="A40" s="7"/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0"/>
      <c r="P40" s="37"/>
      <c r="Q40" s="37"/>
      <c r="R40" s="37"/>
      <c r="S40" s="40"/>
      <c r="T40" s="40"/>
      <c r="U40" s="37"/>
      <c r="V40" s="37"/>
      <c r="W40" s="37"/>
      <c r="X40" s="37"/>
      <c r="Y40" s="37"/>
    </row>
    <row r="41" spans="1:25" s="1" customFormat="1" ht="20.100000000000001" customHeight="1" x14ac:dyDescent="0.25">
      <c r="A41" s="7"/>
      <c r="B41" s="36"/>
      <c r="C41" s="36"/>
      <c r="D41" s="36"/>
      <c r="E41" s="36"/>
      <c r="F41" s="36"/>
      <c r="G41" s="36"/>
      <c r="H41" s="37"/>
      <c r="I41" s="37"/>
      <c r="J41" s="37"/>
      <c r="K41" s="37"/>
      <c r="L41" s="37"/>
      <c r="M41" s="37"/>
      <c r="N41" s="37"/>
      <c r="O41" s="40"/>
      <c r="P41" s="37"/>
      <c r="Q41" s="37"/>
      <c r="R41" s="37"/>
      <c r="S41" s="40"/>
      <c r="T41" s="40"/>
      <c r="U41" s="37"/>
      <c r="V41" s="37"/>
      <c r="W41" s="37"/>
      <c r="X41" s="37"/>
      <c r="Y41" s="37"/>
    </row>
    <row r="42" spans="1:25" s="1" customFormat="1" ht="20.100000000000001" customHeight="1" x14ac:dyDescent="0.25">
      <c r="A42" s="7"/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0"/>
      <c r="P42" s="37"/>
      <c r="Q42" s="37"/>
      <c r="R42" s="37"/>
      <c r="S42" s="40"/>
      <c r="T42" s="40"/>
      <c r="U42" s="37"/>
      <c r="V42" s="37"/>
      <c r="W42" s="37"/>
      <c r="X42" s="37"/>
      <c r="Y42" s="37"/>
    </row>
    <row r="43" spans="1:25" s="1" customFormat="1" ht="20.100000000000001" customHeight="1" x14ac:dyDescent="0.25">
      <c r="A43" s="7"/>
      <c r="B43" s="34"/>
      <c r="C43" s="35"/>
      <c r="D43" s="3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0"/>
      <c r="P43" s="37"/>
      <c r="Q43" s="37"/>
      <c r="R43" s="37"/>
      <c r="S43" s="40"/>
      <c r="T43" s="40"/>
      <c r="U43" s="37"/>
      <c r="V43" s="37"/>
      <c r="W43" s="37"/>
      <c r="X43" s="37"/>
      <c r="Y43" s="37"/>
    </row>
    <row r="44" spans="1:25" s="1" customFormat="1" ht="20.100000000000001" customHeight="1" x14ac:dyDescent="0.25">
      <c r="A44" s="7"/>
      <c r="B44" s="34"/>
      <c r="C44" s="35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0"/>
      <c r="P44" s="37"/>
      <c r="Q44" s="37"/>
      <c r="R44" s="37"/>
      <c r="S44" s="40"/>
      <c r="T44" s="40"/>
      <c r="U44" s="37"/>
      <c r="V44" s="37"/>
      <c r="W44" s="37"/>
      <c r="X44" s="37"/>
      <c r="Y44" s="37"/>
    </row>
    <row r="45" spans="1:25" s="1" customFormat="1" ht="20.100000000000001" customHeight="1" x14ac:dyDescent="0.25">
      <c r="A45" s="7"/>
      <c r="B45" s="34"/>
      <c r="C45" s="35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0"/>
      <c r="P45" s="37"/>
      <c r="Q45" s="37"/>
      <c r="R45" s="37"/>
      <c r="S45" s="40"/>
      <c r="T45" s="40"/>
      <c r="U45" s="37"/>
      <c r="V45" s="37"/>
      <c r="W45" s="37"/>
      <c r="X45" s="37"/>
      <c r="Y45" s="37"/>
    </row>
    <row r="46" spans="1:25" s="1" customFormat="1" ht="20.100000000000001" customHeight="1" x14ac:dyDescent="0.25">
      <c r="A46" s="7"/>
      <c r="B46" s="34"/>
      <c r="C46" s="35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0"/>
      <c r="P46" s="37"/>
      <c r="Q46" s="37"/>
      <c r="R46" s="37"/>
      <c r="S46" s="40"/>
      <c r="T46" s="40"/>
      <c r="U46" s="37"/>
      <c r="V46" s="37"/>
      <c r="W46" s="37"/>
      <c r="X46" s="37"/>
      <c r="Y46" s="37"/>
    </row>
    <row r="47" spans="1:25" s="1" customFormat="1" ht="20.100000000000001" customHeight="1" x14ac:dyDescent="0.25">
      <c r="A47" s="7"/>
      <c r="B47" s="34"/>
      <c r="C47" s="35"/>
      <c r="D47" s="36"/>
      <c r="E47" s="3"/>
      <c r="F47" s="3"/>
      <c r="G47" s="3"/>
      <c r="H47" s="37"/>
      <c r="I47" s="37"/>
      <c r="J47" s="37"/>
      <c r="K47" s="37"/>
      <c r="L47" s="37"/>
      <c r="M47" s="37"/>
      <c r="N47" s="37"/>
      <c r="O47" s="40"/>
      <c r="P47" s="37"/>
      <c r="Q47" s="37"/>
      <c r="R47" s="37"/>
      <c r="S47" s="40"/>
      <c r="T47" s="40"/>
      <c r="U47" s="37"/>
      <c r="V47" s="37"/>
      <c r="W47" s="37"/>
      <c r="X47" s="37"/>
      <c r="Y47" s="37"/>
    </row>
    <row r="48" spans="1:25" s="1" customFormat="1" ht="20.100000000000001" customHeight="1" x14ac:dyDescent="0.25">
      <c r="A48" s="7"/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0"/>
      <c r="P48" s="37"/>
      <c r="Q48" s="37"/>
      <c r="R48" s="37"/>
      <c r="S48" s="40"/>
      <c r="T48" s="40"/>
      <c r="U48" s="37"/>
      <c r="V48" s="37"/>
      <c r="W48" s="37"/>
      <c r="X48" s="37"/>
      <c r="Y48" s="37"/>
    </row>
    <row r="49" spans="1:25" s="1" customFormat="1" ht="20.100000000000001" customHeight="1" x14ac:dyDescent="0.25">
      <c r="A49" s="7"/>
      <c r="B49" s="36"/>
      <c r="C49" s="36"/>
      <c r="D49" s="36"/>
      <c r="E49" s="36"/>
      <c r="F49" s="36"/>
      <c r="G49" s="36"/>
      <c r="H49" s="37"/>
      <c r="I49" s="37"/>
      <c r="J49" s="37"/>
      <c r="K49" s="37"/>
      <c r="L49" s="37"/>
      <c r="M49" s="37"/>
      <c r="N49" s="37"/>
      <c r="O49" s="40"/>
      <c r="P49" s="37"/>
      <c r="Q49" s="37"/>
      <c r="R49" s="37"/>
      <c r="S49" s="40"/>
      <c r="T49" s="40"/>
      <c r="U49" s="37"/>
      <c r="V49" s="37"/>
      <c r="W49" s="37"/>
      <c r="X49" s="37"/>
      <c r="Y49" s="37"/>
    </row>
    <row r="50" spans="1:25" s="1" customFormat="1" ht="20.100000000000001" customHeight="1" x14ac:dyDescent="0.25">
      <c r="A50" s="7"/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0"/>
      <c r="P50" s="37"/>
      <c r="Q50" s="37"/>
      <c r="R50" s="37"/>
      <c r="S50" s="40"/>
      <c r="T50" s="40"/>
      <c r="U50" s="37"/>
      <c r="V50" s="37"/>
      <c r="W50" s="37"/>
      <c r="X50" s="37"/>
      <c r="Y50" s="37"/>
    </row>
    <row r="51" spans="1:25" s="1" customFormat="1" ht="20.100000000000001" customHeight="1" x14ac:dyDescent="0.25">
      <c r="A51" s="7"/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0"/>
      <c r="P51" s="37"/>
      <c r="Q51" s="37"/>
      <c r="R51" s="37"/>
      <c r="S51" s="40"/>
      <c r="T51" s="40"/>
      <c r="U51" s="37"/>
      <c r="V51" s="37"/>
      <c r="W51" s="37"/>
      <c r="X51" s="37"/>
      <c r="Y51" s="37"/>
    </row>
    <row r="52" spans="1:25" s="1" customFormat="1" ht="20.100000000000001" customHeight="1" x14ac:dyDescent="0.25">
      <c r="A52" s="7"/>
      <c r="B52" s="34"/>
      <c r="C52" s="35"/>
      <c r="D52" s="3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0"/>
      <c r="P52" s="37"/>
      <c r="Q52" s="37"/>
      <c r="R52" s="37"/>
      <c r="S52" s="40"/>
      <c r="T52" s="40"/>
      <c r="U52" s="37"/>
      <c r="V52" s="37"/>
      <c r="W52" s="37"/>
      <c r="X52" s="37"/>
      <c r="Y52" s="37"/>
    </row>
    <row r="53" spans="1:25" s="1" customFormat="1" ht="20.100000000000001" customHeight="1" x14ac:dyDescent="0.25">
      <c r="A53" s="7"/>
      <c r="B53" s="34"/>
      <c r="C53" s="35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0"/>
      <c r="P53" s="37"/>
      <c r="Q53" s="37"/>
      <c r="R53" s="37"/>
      <c r="S53" s="40"/>
      <c r="T53" s="40"/>
      <c r="U53" s="37"/>
      <c r="V53" s="37"/>
      <c r="W53" s="37"/>
      <c r="X53" s="37"/>
      <c r="Y53" s="37"/>
    </row>
    <row r="54" spans="1:25" s="1" customFormat="1" ht="20.100000000000001" customHeight="1" x14ac:dyDescent="0.25">
      <c r="A54" s="7"/>
      <c r="B54" s="34"/>
      <c r="C54" s="35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0"/>
      <c r="P54" s="37"/>
      <c r="Q54" s="37"/>
      <c r="R54" s="37"/>
      <c r="S54" s="40"/>
      <c r="T54" s="40"/>
      <c r="U54" s="37"/>
      <c r="V54" s="37"/>
      <c r="W54" s="37"/>
      <c r="X54" s="37"/>
      <c r="Y54" s="37"/>
    </row>
    <row r="55" spans="1:25" s="1" customFormat="1" ht="20.100000000000001" customHeight="1" x14ac:dyDescent="0.25">
      <c r="A55" s="7"/>
      <c r="B55" s="34"/>
      <c r="C55" s="35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0"/>
      <c r="P55" s="37"/>
      <c r="Q55" s="37"/>
      <c r="R55" s="37"/>
      <c r="S55" s="40"/>
      <c r="T55" s="40"/>
      <c r="U55" s="37"/>
      <c r="V55" s="37"/>
      <c r="W55" s="37"/>
      <c r="X55" s="37"/>
      <c r="Y55" s="37"/>
    </row>
    <row r="56" spans="1:25" s="1" customFormat="1" ht="20.100000000000001" customHeight="1" x14ac:dyDescent="0.25">
      <c r="A56" s="7"/>
      <c r="B56" s="34"/>
      <c r="C56" s="35"/>
      <c r="D56" s="36"/>
      <c r="E56" s="3"/>
      <c r="F56" s="3"/>
      <c r="G56" s="3"/>
      <c r="H56" s="37"/>
      <c r="I56" s="37"/>
      <c r="J56" s="37"/>
      <c r="K56" s="37"/>
      <c r="L56" s="37"/>
      <c r="M56" s="37"/>
      <c r="N56" s="37"/>
      <c r="O56" s="40"/>
      <c r="P56" s="37"/>
      <c r="Q56" s="37"/>
      <c r="R56" s="37"/>
      <c r="S56" s="40"/>
      <c r="T56" s="40"/>
      <c r="U56" s="37"/>
      <c r="V56" s="37"/>
      <c r="W56" s="37"/>
      <c r="X56" s="37"/>
      <c r="Y56" s="37"/>
    </row>
    <row r="57" spans="1:25" s="1" customFormat="1" ht="20.100000000000001" customHeight="1" x14ac:dyDescent="0.25">
      <c r="A57" s="7"/>
      <c r="B57" s="36"/>
      <c r="C57" s="36"/>
      <c r="D57" s="36"/>
      <c r="E57" s="36"/>
      <c r="F57" s="36"/>
      <c r="G57" s="36"/>
      <c r="H57" s="37"/>
      <c r="I57" s="37"/>
      <c r="J57" s="37"/>
      <c r="K57" s="37"/>
      <c r="L57" s="37"/>
      <c r="M57" s="37"/>
      <c r="N57" s="37"/>
      <c r="O57" s="40"/>
      <c r="P57" s="37"/>
      <c r="Q57" s="37"/>
      <c r="R57" s="37"/>
      <c r="S57" s="40"/>
      <c r="T57" s="40"/>
      <c r="U57" s="37"/>
      <c r="V57" s="37"/>
      <c r="W57" s="37"/>
      <c r="X57" s="37"/>
      <c r="Y57" s="37"/>
    </row>
    <row r="58" spans="1:25" s="1" customFormat="1" ht="20.100000000000001" customHeight="1" x14ac:dyDescent="0.25">
      <c r="A58" s="7"/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0"/>
      <c r="P58" s="37"/>
      <c r="Q58" s="37"/>
      <c r="R58" s="37"/>
      <c r="S58" s="40"/>
      <c r="T58" s="40"/>
      <c r="U58" s="37"/>
      <c r="V58" s="37"/>
      <c r="W58" s="37"/>
      <c r="X58" s="37"/>
      <c r="Y58" s="37"/>
    </row>
    <row r="59" spans="1:25" s="1" customFormat="1" ht="20.100000000000001" customHeight="1" x14ac:dyDescent="0.25">
      <c r="A59" s="7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0"/>
      <c r="P59" s="37"/>
      <c r="Q59" s="37"/>
      <c r="R59" s="37"/>
      <c r="S59" s="40"/>
      <c r="T59" s="40"/>
      <c r="U59" s="37"/>
      <c r="V59" s="37"/>
      <c r="W59" s="37"/>
      <c r="X59" s="37"/>
      <c r="Y59" s="37"/>
    </row>
    <row r="60" spans="1:25" s="1" customFormat="1" ht="20.100000000000001" customHeight="1" x14ac:dyDescent="0.25">
      <c r="A60" s="7"/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0"/>
      <c r="P60" s="37"/>
      <c r="Q60" s="37"/>
      <c r="R60" s="37"/>
      <c r="S60" s="40"/>
      <c r="T60" s="40"/>
      <c r="U60" s="37"/>
      <c r="V60" s="37"/>
      <c r="W60" s="37"/>
      <c r="X60" s="37"/>
      <c r="Y60" s="37"/>
    </row>
    <row r="61" spans="1:25" s="1" customFormat="1" ht="20.100000000000001" customHeight="1" x14ac:dyDescent="0.25">
      <c r="A61" s="7"/>
      <c r="B61" s="34"/>
      <c r="C61" s="35"/>
      <c r="D61" s="3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0"/>
      <c r="P61" s="37"/>
      <c r="Q61" s="37"/>
      <c r="R61" s="37"/>
      <c r="S61" s="40"/>
      <c r="T61" s="40"/>
      <c r="U61" s="37"/>
      <c r="V61" s="37"/>
      <c r="W61" s="37"/>
      <c r="X61" s="37"/>
      <c r="Y61" s="37"/>
    </row>
    <row r="62" spans="1:25" s="1" customFormat="1" ht="20.100000000000001" customHeight="1" x14ac:dyDescent="0.25">
      <c r="A62" s="7"/>
      <c r="B62" s="34"/>
      <c r="C62" s="35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0"/>
      <c r="P62" s="37"/>
      <c r="Q62" s="37"/>
      <c r="R62" s="37"/>
      <c r="S62" s="40"/>
      <c r="T62" s="40"/>
      <c r="U62" s="37"/>
      <c r="V62" s="37"/>
      <c r="W62" s="37"/>
      <c r="X62" s="37"/>
      <c r="Y62" s="37"/>
    </row>
    <row r="63" spans="1:25" s="1" customFormat="1" ht="20.100000000000001" customHeight="1" x14ac:dyDescent="0.25">
      <c r="A63" s="7"/>
      <c r="B63" s="34"/>
      <c r="C63" s="35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0"/>
      <c r="P63" s="37"/>
      <c r="Q63" s="37"/>
      <c r="R63" s="37"/>
      <c r="S63" s="40"/>
      <c r="T63" s="40"/>
      <c r="U63" s="37"/>
      <c r="V63" s="37"/>
      <c r="W63" s="37"/>
      <c r="X63" s="37"/>
      <c r="Y63" s="37"/>
    </row>
    <row r="64" spans="1:25" s="1" customFormat="1" ht="20.100000000000001" customHeight="1" x14ac:dyDescent="0.25">
      <c r="A64" s="7"/>
      <c r="B64" s="34"/>
      <c r="C64" s="35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0"/>
      <c r="P64" s="37"/>
      <c r="Q64" s="37"/>
      <c r="R64" s="37"/>
      <c r="S64" s="40"/>
      <c r="T64" s="40"/>
      <c r="U64" s="37"/>
      <c r="V64" s="37"/>
      <c r="W64" s="37"/>
      <c r="X64" s="37"/>
      <c r="Y64" s="37"/>
    </row>
    <row r="65" spans="1:25" s="1" customFormat="1" ht="20.100000000000001" customHeight="1" x14ac:dyDescent="0.25">
      <c r="A65" s="7"/>
      <c r="B65" s="36"/>
      <c r="C65" s="36"/>
      <c r="D65" s="36"/>
      <c r="E65" s="36"/>
      <c r="F65" s="36"/>
      <c r="G65" s="36"/>
      <c r="H65" s="37"/>
      <c r="I65" s="37"/>
      <c r="J65" s="37"/>
      <c r="K65" s="37"/>
      <c r="L65" s="37"/>
      <c r="M65" s="37"/>
      <c r="N65" s="37"/>
      <c r="O65" s="40"/>
      <c r="P65" s="37"/>
      <c r="Q65" s="37"/>
      <c r="R65" s="37"/>
      <c r="S65" s="40"/>
      <c r="T65" s="40"/>
      <c r="U65" s="37"/>
      <c r="V65" s="37"/>
      <c r="W65" s="37"/>
      <c r="X65" s="37"/>
      <c r="Y65" s="37"/>
    </row>
    <row r="66" spans="1:25" s="1" customFormat="1" ht="20.100000000000001" customHeight="1" x14ac:dyDescent="0.25">
      <c r="A66" s="7"/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0"/>
      <c r="P66" s="37"/>
      <c r="Q66" s="37"/>
      <c r="R66" s="37"/>
      <c r="S66" s="40"/>
      <c r="T66" s="40"/>
      <c r="U66" s="37"/>
      <c r="V66" s="37"/>
      <c r="W66" s="37"/>
      <c r="X66" s="37"/>
      <c r="Y66" s="37"/>
    </row>
    <row r="67" spans="1:25" s="1" customFormat="1" ht="20.100000000000001" customHeight="1" x14ac:dyDescent="0.25">
      <c r="A67" s="7"/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0"/>
      <c r="P67" s="37"/>
      <c r="Q67" s="37"/>
      <c r="R67" s="37"/>
      <c r="S67" s="40"/>
      <c r="T67" s="40"/>
      <c r="U67" s="37"/>
      <c r="V67" s="37"/>
      <c r="W67" s="37"/>
      <c r="X67" s="37"/>
      <c r="Y67" s="37"/>
    </row>
    <row r="68" spans="1:25" s="1" customFormat="1" ht="20.100000000000001" customHeight="1" x14ac:dyDescent="0.25">
      <c r="A68" s="7"/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0"/>
      <c r="P68" s="37"/>
      <c r="Q68" s="37"/>
      <c r="R68" s="37"/>
      <c r="S68" s="40"/>
      <c r="T68" s="40"/>
      <c r="U68" s="37"/>
      <c r="V68" s="37"/>
      <c r="W68" s="37"/>
      <c r="X68" s="37"/>
      <c r="Y68" s="37"/>
    </row>
    <row r="69" spans="1:25" s="1" customFormat="1" ht="20.100000000000001" customHeight="1" x14ac:dyDescent="0.25">
      <c r="A69" s="7"/>
      <c r="B69" s="34"/>
      <c r="C69" s="35"/>
      <c r="D69" s="3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0"/>
      <c r="P69" s="37"/>
      <c r="Q69" s="37"/>
      <c r="R69" s="37"/>
      <c r="S69" s="40"/>
      <c r="T69" s="40"/>
      <c r="U69" s="37"/>
      <c r="V69" s="37"/>
      <c r="W69" s="37"/>
      <c r="X69" s="37"/>
      <c r="Y69" s="37"/>
    </row>
    <row r="70" spans="1:25" s="1" customFormat="1" ht="20.100000000000001" customHeight="1" x14ac:dyDescent="0.25">
      <c r="A70" s="7"/>
      <c r="B70" s="34"/>
      <c r="C70" s="35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0"/>
      <c r="P70" s="37"/>
      <c r="Q70" s="37"/>
      <c r="R70" s="37"/>
      <c r="S70" s="40"/>
      <c r="T70" s="40"/>
      <c r="U70" s="37"/>
      <c r="V70" s="37"/>
      <c r="W70" s="37"/>
      <c r="X70" s="37"/>
      <c r="Y70" s="37"/>
    </row>
    <row r="71" spans="1:25" s="1" customFormat="1" ht="20.100000000000001" customHeight="1" x14ac:dyDescent="0.25">
      <c r="A71" s="7"/>
      <c r="B71" s="34"/>
      <c r="C71" s="35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0"/>
      <c r="P71" s="37"/>
      <c r="Q71" s="37"/>
      <c r="R71" s="37"/>
      <c r="S71" s="40"/>
      <c r="T71" s="40"/>
      <c r="U71" s="37"/>
      <c r="V71" s="37"/>
      <c r="W71" s="37"/>
      <c r="X71" s="37"/>
      <c r="Y71" s="37"/>
    </row>
    <row r="72" spans="1:25" s="1" customFormat="1" ht="20.100000000000001" customHeight="1" x14ac:dyDescent="0.25">
      <c r="A72" s="7"/>
      <c r="B72" s="34"/>
      <c r="C72" s="35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0"/>
      <c r="P72" s="37"/>
      <c r="Q72" s="37"/>
      <c r="R72" s="37"/>
      <c r="S72" s="40"/>
      <c r="T72" s="40"/>
      <c r="U72" s="37"/>
      <c r="V72" s="37"/>
      <c r="W72" s="37"/>
      <c r="X72" s="37"/>
      <c r="Y72" s="37"/>
    </row>
    <row r="73" spans="1:25" s="1" customFormat="1" ht="20.100000000000001" customHeight="1" x14ac:dyDescent="0.25">
      <c r="A73" s="7"/>
      <c r="B73" s="34"/>
      <c r="C73" s="35"/>
      <c r="D73" s="36"/>
      <c r="E73" s="3"/>
      <c r="F73" s="3"/>
      <c r="G73" s="3"/>
      <c r="H73" s="37"/>
      <c r="I73" s="37"/>
      <c r="J73" s="37"/>
      <c r="K73" s="37"/>
      <c r="L73" s="37"/>
      <c r="M73" s="37"/>
      <c r="N73" s="37"/>
      <c r="O73" s="40"/>
      <c r="P73" s="37"/>
      <c r="Q73" s="37"/>
      <c r="R73" s="37"/>
      <c r="S73" s="40"/>
      <c r="T73" s="40"/>
      <c r="U73" s="37"/>
      <c r="V73" s="37"/>
      <c r="W73" s="37"/>
      <c r="X73" s="37"/>
      <c r="Y73" s="37"/>
    </row>
    <row r="74" spans="1:25" s="1" customFormat="1" ht="20.100000000000001" customHeight="1" x14ac:dyDescent="0.25">
      <c r="A74" s="7"/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0"/>
      <c r="P74" s="37"/>
      <c r="Q74" s="37"/>
      <c r="R74" s="37"/>
      <c r="S74" s="40"/>
      <c r="T74" s="40"/>
      <c r="U74" s="37"/>
      <c r="V74" s="37"/>
      <c r="W74" s="37"/>
      <c r="X74" s="37"/>
      <c r="Y74" s="37"/>
    </row>
    <row r="75" spans="1:25" s="1" customFormat="1" ht="20.100000000000001" customHeight="1" x14ac:dyDescent="0.25">
      <c r="A75" s="7"/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0"/>
      <c r="P75" s="37"/>
      <c r="Q75" s="37"/>
      <c r="R75" s="37"/>
      <c r="S75" s="40"/>
      <c r="T75" s="40"/>
      <c r="U75" s="37"/>
      <c r="V75" s="37"/>
      <c r="W75" s="37"/>
      <c r="X75" s="37"/>
      <c r="Y75" s="37"/>
    </row>
    <row r="76" spans="1:25" s="1" customFormat="1" ht="20.100000000000001" customHeight="1" x14ac:dyDescent="0.25">
      <c r="A76" s="7"/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0"/>
      <c r="P76" s="37"/>
      <c r="Q76" s="37"/>
      <c r="R76" s="37"/>
      <c r="S76" s="40"/>
      <c r="T76" s="40"/>
      <c r="U76" s="37"/>
      <c r="V76" s="37"/>
      <c r="W76" s="37"/>
      <c r="X76" s="37"/>
      <c r="Y76" s="37"/>
    </row>
    <row r="77" spans="1:25" s="1" customFormat="1" ht="20.100000000000001" customHeight="1" x14ac:dyDescent="0.25">
      <c r="A77" s="7"/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0"/>
      <c r="P77" s="37"/>
      <c r="Q77" s="37"/>
      <c r="R77" s="37"/>
      <c r="S77" s="40"/>
      <c r="T77" s="40"/>
      <c r="U77" s="37"/>
      <c r="V77" s="37"/>
      <c r="W77" s="37"/>
      <c r="X77" s="37"/>
      <c r="Y77" s="37"/>
    </row>
    <row r="78" spans="1:25" s="1" customFormat="1" ht="20.100000000000001" customHeight="1" x14ac:dyDescent="0.25">
      <c r="A78" s="7"/>
      <c r="B78" s="34"/>
      <c r="C78" s="35"/>
      <c r="D78" s="3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0"/>
      <c r="P78" s="37"/>
      <c r="Q78" s="37"/>
      <c r="R78" s="37"/>
      <c r="S78" s="40"/>
      <c r="T78" s="40"/>
      <c r="U78" s="37"/>
      <c r="V78" s="37"/>
      <c r="W78" s="37"/>
      <c r="X78" s="37"/>
      <c r="Y78" s="37"/>
    </row>
    <row r="79" spans="1:25" s="1" customFormat="1" ht="20.100000000000001" customHeight="1" x14ac:dyDescent="0.25">
      <c r="A79" s="7"/>
      <c r="B79" s="34"/>
      <c r="C79" s="35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0"/>
      <c r="P79" s="37"/>
      <c r="Q79" s="37"/>
      <c r="R79" s="37"/>
      <c r="S79" s="40"/>
      <c r="T79" s="40"/>
      <c r="U79" s="37"/>
      <c r="V79" s="37"/>
      <c r="W79" s="37"/>
      <c r="X79" s="37"/>
      <c r="Y79" s="37"/>
    </row>
    <row r="80" spans="1:25" s="1" customFormat="1" ht="20.100000000000001" customHeight="1" x14ac:dyDescent="0.25">
      <c r="A80" s="7"/>
      <c r="B80" s="34"/>
      <c r="C80" s="35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0"/>
      <c r="P80" s="37"/>
      <c r="Q80" s="37"/>
      <c r="R80" s="37"/>
      <c r="S80" s="40"/>
      <c r="T80" s="40"/>
      <c r="U80" s="37"/>
      <c r="V80" s="37"/>
      <c r="W80" s="37"/>
      <c r="X80" s="37"/>
      <c r="Y80" s="37"/>
    </row>
    <row r="81" spans="1:25" s="1" customFormat="1" ht="20.100000000000001" customHeight="1" x14ac:dyDescent="0.25">
      <c r="A81" s="7"/>
      <c r="B81" s="34"/>
      <c r="C81" s="35"/>
      <c r="D81" s="36"/>
      <c r="E81" s="36"/>
      <c r="F81" s="36"/>
      <c r="G81" s="36"/>
      <c r="H81" s="37"/>
      <c r="I81" s="37"/>
      <c r="J81" s="37"/>
      <c r="K81" s="37"/>
      <c r="L81" s="37"/>
      <c r="M81" s="37"/>
      <c r="N81" s="37"/>
      <c r="O81" s="40"/>
      <c r="P81" s="37"/>
      <c r="Q81" s="37"/>
      <c r="R81" s="37"/>
      <c r="S81" s="40"/>
      <c r="T81" s="40"/>
      <c r="U81" s="37"/>
      <c r="V81" s="37"/>
      <c r="W81" s="37"/>
      <c r="X81" s="37"/>
      <c r="Y81" s="37"/>
    </row>
    <row r="82" spans="1:25" s="1" customFormat="1" ht="20.100000000000001" customHeight="1" x14ac:dyDescent="0.25">
      <c r="A82" s="7"/>
      <c r="B82" s="34"/>
      <c r="C82" s="35"/>
      <c r="D82" s="36"/>
      <c r="E82" s="3"/>
      <c r="F82" s="3"/>
      <c r="G82" s="3"/>
      <c r="H82" s="37"/>
      <c r="I82" s="37"/>
      <c r="J82" s="37"/>
      <c r="K82" s="37"/>
      <c r="L82" s="37"/>
      <c r="M82" s="37"/>
      <c r="N82" s="37"/>
      <c r="O82" s="40"/>
      <c r="P82" s="37"/>
      <c r="Q82" s="37"/>
      <c r="R82" s="37"/>
      <c r="S82" s="40"/>
      <c r="T82" s="40"/>
      <c r="U82" s="37"/>
      <c r="V82" s="37"/>
      <c r="W82" s="37"/>
      <c r="X82" s="37"/>
      <c r="Y82" s="37"/>
    </row>
    <row r="83" spans="1:25" s="1" customFormat="1" ht="20.100000000000001" customHeight="1" x14ac:dyDescent="0.25">
      <c r="A83" s="7"/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0"/>
      <c r="P83" s="37"/>
      <c r="Q83" s="37"/>
      <c r="R83" s="37"/>
      <c r="S83" s="40"/>
      <c r="T83" s="40"/>
      <c r="U83" s="37"/>
      <c r="V83" s="37"/>
      <c r="W83" s="37"/>
      <c r="X83" s="37"/>
      <c r="Y83" s="37"/>
    </row>
    <row r="84" spans="1:25" s="1" customFormat="1" ht="20.100000000000001" customHeight="1" x14ac:dyDescent="0.25">
      <c r="A84" s="7"/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0"/>
      <c r="P84" s="37"/>
      <c r="Q84" s="37"/>
      <c r="R84" s="37"/>
      <c r="S84" s="40"/>
      <c r="T84" s="40"/>
      <c r="U84" s="37"/>
      <c r="V84" s="37"/>
      <c r="W84" s="37"/>
      <c r="X84" s="37"/>
      <c r="Y84" s="37"/>
    </row>
    <row r="85" spans="1:25" s="1" customFormat="1" ht="20.100000000000001" customHeight="1" x14ac:dyDescent="0.25">
      <c r="A85" s="7"/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0"/>
      <c r="P85" s="37"/>
      <c r="Q85" s="37"/>
      <c r="R85" s="37"/>
      <c r="S85" s="40"/>
      <c r="T85" s="40"/>
      <c r="U85" s="37"/>
      <c r="V85" s="37"/>
      <c r="W85" s="37"/>
      <c r="X85" s="37"/>
      <c r="Y85" s="37"/>
    </row>
    <row r="86" spans="1:25" s="1" customFormat="1" ht="20.100000000000001" customHeight="1" x14ac:dyDescent="0.25">
      <c r="A86" s="7"/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0"/>
      <c r="P86" s="37"/>
      <c r="Q86" s="37"/>
      <c r="R86" s="37"/>
      <c r="S86" s="40"/>
      <c r="T86" s="40"/>
      <c r="U86" s="37"/>
      <c r="V86" s="37"/>
      <c r="W86" s="37"/>
      <c r="X86" s="37"/>
      <c r="Y86" s="37"/>
    </row>
    <row r="87" spans="1:25" s="1" customFormat="1" ht="20.100000000000001" customHeight="1" x14ac:dyDescent="0.25">
      <c r="A87" s="7"/>
      <c r="B87" s="34"/>
      <c r="C87" s="35"/>
      <c r="D87" s="3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0"/>
      <c r="P87" s="37"/>
      <c r="Q87" s="37"/>
      <c r="R87" s="37"/>
      <c r="S87" s="40"/>
      <c r="T87" s="40"/>
      <c r="U87" s="37"/>
      <c r="V87" s="37"/>
      <c r="W87" s="37"/>
      <c r="X87" s="37"/>
      <c r="Y87" s="37"/>
    </row>
    <row r="88" spans="1:25" s="1" customFormat="1" ht="20.100000000000001" customHeight="1" x14ac:dyDescent="0.25">
      <c r="A88" s="7"/>
      <c r="B88" s="34"/>
      <c r="C88" s="35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0"/>
      <c r="P88" s="37"/>
      <c r="Q88" s="37"/>
      <c r="R88" s="37"/>
      <c r="S88" s="40"/>
      <c r="T88" s="40"/>
      <c r="U88" s="37"/>
      <c r="V88" s="37"/>
      <c r="W88" s="37"/>
      <c r="X88" s="37"/>
      <c r="Y88" s="37"/>
    </row>
    <row r="89" spans="1:25" s="1" customFormat="1" ht="20.100000000000001" customHeight="1" x14ac:dyDescent="0.25">
      <c r="A89" s="7"/>
      <c r="B89" s="34"/>
      <c r="C89" s="35"/>
      <c r="D89" s="36"/>
      <c r="E89" s="36"/>
      <c r="F89" s="36"/>
      <c r="G89" s="36"/>
      <c r="H89" s="37"/>
      <c r="I89" s="37"/>
      <c r="J89" s="37"/>
      <c r="K89" s="37"/>
      <c r="L89" s="37"/>
      <c r="M89" s="37"/>
      <c r="N89" s="37"/>
      <c r="O89" s="40"/>
      <c r="P89" s="37"/>
      <c r="Q89" s="37"/>
      <c r="R89" s="37"/>
      <c r="S89" s="40"/>
      <c r="T89" s="40"/>
      <c r="U89" s="37"/>
      <c r="V89" s="37"/>
      <c r="W89" s="37"/>
      <c r="X89" s="37"/>
      <c r="Y89" s="37"/>
    </row>
    <row r="90" spans="1:25" s="1" customFormat="1" ht="20.100000000000001" customHeight="1" x14ac:dyDescent="0.25">
      <c r="A90" s="7"/>
      <c r="B90" s="34"/>
      <c r="C90" s="35"/>
      <c r="D90" s="36"/>
      <c r="E90" s="36"/>
      <c r="F90" s="36"/>
      <c r="G90" s="36"/>
      <c r="H90" s="37"/>
      <c r="I90" s="37"/>
      <c r="J90" s="37"/>
      <c r="K90" s="37"/>
      <c r="L90" s="37"/>
      <c r="M90" s="37"/>
      <c r="N90" s="37"/>
      <c r="O90" s="40"/>
      <c r="P90" s="37"/>
      <c r="Q90" s="37"/>
      <c r="R90" s="37"/>
      <c r="S90" s="40"/>
      <c r="T90" s="40"/>
      <c r="U90" s="37"/>
      <c r="V90" s="37"/>
      <c r="W90" s="37"/>
      <c r="X90" s="37"/>
      <c r="Y90" s="37"/>
    </row>
    <row r="91" spans="1:25" s="1" customFormat="1" ht="20.100000000000001" customHeight="1" x14ac:dyDescent="0.25">
      <c r="A91" s="7"/>
      <c r="B91" s="34"/>
      <c r="C91" s="35"/>
      <c r="D91" s="36"/>
      <c r="E91" s="3"/>
      <c r="F91" s="3"/>
      <c r="G91" s="3"/>
      <c r="H91" s="37"/>
      <c r="I91" s="37"/>
      <c r="J91" s="37"/>
      <c r="K91" s="37"/>
      <c r="L91" s="37"/>
      <c r="M91" s="37"/>
      <c r="N91" s="37"/>
      <c r="O91" s="40"/>
      <c r="P91" s="37"/>
      <c r="Q91" s="37"/>
      <c r="R91" s="37"/>
      <c r="S91" s="40"/>
      <c r="T91" s="40"/>
      <c r="U91" s="37"/>
      <c r="V91" s="37"/>
      <c r="W91" s="37"/>
      <c r="X91" s="37"/>
      <c r="Y91" s="37"/>
    </row>
    <row r="92" spans="1:25" s="1" customFormat="1" ht="20.100000000000001" customHeight="1" x14ac:dyDescent="0.25">
      <c r="A92" s="7"/>
      <c r="B92" s="36"/>
      <c r="C92" s="36"/>
      <c r="D92" s="36"/>
      <c r="E92" s="36"/>
      <c r="F92" s="36"/>
      <c r="G92" s="36"/>
      <c r="H92" s="37"/>
      <c r="I92" s="37"/>
      <c r="J92" s="37"/>
      <c r="K92" s="37"/>
      <c r="L92" s="37"/>
      <c r="M92" s="37"/>
      <c r="N92" s="37"/>
      <c r="O92" s="40"/>
      <c r="P92" s="37"/>
      <c r="Q92" s="37"/>
      <c r="R92" s="37"/>
      <c r="S92" s="40"/>
      <c r="T92" s="40"/>
      <c r="U92" s="37"/>
      <c r="V92" s="37"/>
      <c r="W92" s="37"/>
      <c r="X92" s="37"/>
      <c r="Y92" s="37"/>
    </row>
    <row r="93" spans="1:25" s="1" customFormat="1" ht="20.100000000000001" customHeight="1" x14ac:dyDescent="0.25">
      <c r="A93" s="7"/>
      <c r="B93" s="36"/>
      <c r="C93" s="36"/>
      <c r="D93" s="36"/>
      <c r="E93" s="36"/>
      <c r="F93" s="36"/>
      <c r="G93" s="36"/>
      <c r="H93" s="37"/>
      <c r="I93" s="37"/>
      <c r="J93" s="37"/>
      <c r="K93" s="37"/>
      <c r="L93" s="37"/>
      <c r="M93" s="37"/>
      <c r="N93" s="37"/>
      <c r="O93" s="40"/>
      <c r="P93" s="37"/>
      <c r="Q93" s="37"/>
      <c r="R93" s="37"/>
      <c r="S93" s="40"/>
      <c r="T93" s="40"/>
      <c r="U93" s="37"/>
      <c r="V93" s="37"/>
      <c r="W93" s="37"/>
      <c r="X93" s="37"/>
      <c r="Y93" s="37"/>
    </row>
    <row r="94" spans="1:25" s="1" customFormat="1" ht="20.100000000000001" customHeight="1" x14ac:dyDescent="0.25">
      <c r="A94" s="7"/>
      <c r="B94" s="36"/>
      <c r="C94" s="36"/>
      <c r="D94" s="36"/>
      <c r="E94" s="36"/>
      <c r="F94" s="36"/>
      <c r="G94" s="36"/>
      <c r="H94" s="37"/>
      <c r="I94" s="37"/>
      <c r="J94" s="37"/>
      <c r="K94" s="37"/>
      <c r="L94" s="37"/>
      <c r="M94" s="37"/>
      <c r="N94" s="37"/>
      <c r="O94" s="40"/>
      <c r="P94" s="37"/>
      <c r="Q94" s="37"/>
      <c r="R94" s="37"/>
      <c r="S94" s="40"/>
      <c r="T94" s="40"/>
      <c r="U94" s="37"/>
      <c r="V94" s="37"/>
      <c r="W94" s="37"/>
      <c r="X94" s="37"/>
      <c r="Y94" s="37"/>
    </row>
    <row r="95" spans="1:25" s="1" customFormat="1" ht="20.100000000000001" customHeight="1" x14ac:dyDescent="0.25">
      <c r="A95" s="7"/>
      <c r="B95" s="36"/>
      <c r="C95" s="36"/>
      <c r="D95" s="36"/>
      <c r="E95" s="36"/>
      <c r="F95" s="36"/>
      <c r="G95" s="36"/>
      <c r="H95" s="37"/>
      <c r="I95" s="37"/>
      <c r="J95" s="37"/>
      <c r="K95" s="37"/>
      <c r="L95" s="37"/>
      <c r="M95" s="37"/>
      <c r="N95" s="37"/>
      <c r="O95" s="40"/>
      <c r="P95" s="37"/>
      <c r="Q95" s="37"/>
      <c r="R95" s="37"/>
      <c r="S95" s="40"/>
      <c r="T95" s="40"/>
      <c r="U95" s="37"/>
      <c r="V95" s="37"/>
      <c r="W95" s="37"/>
      <c r="X95" s="37"/>
      <c r="Y95" s="37"/>
    </row>
    <row r="96" spans="1:25" s="1" customFormat="1" ht="20.100000000000001" customHeight="1" x14ac:dyDescent="0.25">
      <c r="A96" s="7"/>
      <c r="B96" s="34"/>
      <c r="C96" s="35"/>
      <c r="D96" s="3"/>
      <c r="E96" s="36"/>
      <c r="F96" s="36"/>
      <c r="G96" s="36"/>
      <c r="H96" s="37"/>
      <c r="I96" s="37"/>
      <c r="J96" s="37"/>
      <c r="K96" s="37"/>
      <c r="L96" s="37"/>
      <c r="M96" s="37"/>
      <c r="N96" s="37"/>
      <c r="O96" s="40"/>
      <c r="P96" s="37"/>
      <c r="Q96" s="37"/>
      <c r="R96" s="37"/>
      <c r="S96" s="40"/>
      <c r="T96" s="40"/>
      <c r="U96" s="37"/>
      <c r="V96" s="37"/>
      <c r="W96" s="37"/>
      <c r="X96" s="37"/>
      <c r="Y96" s="37"/>
    </row>
    <row r="97" spans="1:25" s="1" customFormat="1" ht="20.100000000000001" customHeight="1" x14ac:dyDescent="0.25">
      <c r="A97" s="7"/>
      <c r="B97" s="34"/>
      <c r="C97" s="35"/>
      <c r="D97" s="36"/>
      <c r="E97" s="36"/>
      <c r="F97" s="36"/>
      <c r="G97" s="36"/>
      <c r="H97" s="37"/>
      <c r="I97" s="37"/>
      <c r="J97" s="37"/>
      <c r="K97" s="37"/>
      <c r="L97" s="37"/>
      <c r="M97" s="37"/>
      <c r="N97" s="37"/>
      <c r="O97" s="40"/>
      <c r="P97" s="37"/>
      <c r="Q97" s="37"/>
      <c r="R97" s="37"/>
      <c r="S97" s="40"/>
      <c r="T97" s="40"/>
      <c r="U97" s="37"/>
      <c r="V97" s="37"/>
      <c r="W97" s="37"/>
      <c r="X97" s="37"/>
      <c r="Y97" s="37"/>
    </row>
    <row r="98" spans="1:25" s="1" customFormat="1" ht="20.100000000000001" customHeight="1" x14ac:dyDescent="0.25">
      <c r="A98" s="7"/>
      <c r="B98" s="34"/>
      <c r="C98" s="35"/>
      <c r="D98" s="36"/>
      <c r="E98" s="36"/>
      <c r="F98" s="36"/>
      <c r="G98" s="36"/>
      <c r="H98" s="37"/>
      <c r="I98" s="37"/>
      <c r="J98" s="37"/>
      <c r="K98" s="37"/>
      <c r="L98" s="37"/>
      <c r="M98" s="37"/>
      <c r="N98" s="37"/>
      <c r="O98" s="40"/>
      <c r="P98" s="37"/>
      <c r="Q98" s="37"/>
      <c r="R98" s="37"/>
      <c r="S98" s="40"/>
      <c r="T98" s="40"/>
      <c r="U98" s="37"/>
      <c r="V98" s="37"/>
      <c r="W98" s="37"/>
      <c r="X98" s="37"/>
      <c r="Y98" s="37"/>
    </row>
    <row r="99" spans="1:25" s="1" customFormat="1" ht="20.100000000000001" customHeight="1" x14ac:dyDescent="0.25">
      <c r="A99" s="7"/>
      <c r="B99" s="34"/>
      <c r="C99" s="35"/>
      <c r="D99" s="36"/>
      <c r="E99" s="36"/>
      <c r="F99" s="36"/>
      <c r="G99" s="36"/>
      <c r="H99" s="37"/>
      <c r="I99" s="37"/>
      <c r="J99" s="37"/>
      <c r="K99" s="37"/>
      <c r="L99" s="37"/>
      <c r="M99" s="37"/>
      <c r="N99" s="37"/>
      <c r="O99" s="40"/>
      <c r="P99" s="37"/>
      <c r="Q99" s="37"/>
      <c r="R99" s="37"/>
      <c r="S99" s="40"/>
      <c r="T99" s="40"/>
      <c r="U99" s="37"/>
      <c r="V99" s="37"/>
      <c r="W99" s="37"/>
      <c r="X99" s="37"/>
      <c r="Y99" s="37"/>
    </row>
    <row r="100" spans="1:25" s="1" customFormat="1" ht="20.100000000000001" customHeight="1" x14ac:dyDescent="0.25">
      <c r="A100" s="7"/>
      <c r="B100" s="34"/>
      <c r="C100" s="35"/>
      <c r="D100" s="36"/>
      <c r="E100" s="36"/>
      <c r="F100" s="36"/>
      <c r="G100" s="36"/>
      <c r="H100" s="37"/>
      <c r="I100" s="37"/>
      <c r="J100" s="37"/>
      <c r="K100" s="37"/>
      <c r="L100" s="37"/>
      <c r="M100" s="37"/>
      <c r="N100" s="37"/>
      <c r="O100" s="40"/>
      <c r="P100" s="37"/>
      <c r="Q100" s="37"/>
      <c r="R100" s="37"/>
      <c r="S100" s="40"/>
      <c r="T100" s="40"/>
      <c r="U100" s="37"/>
      <c r="V100" s="37"/>
      <c r="W100" s="37"/>
      <c r="X100" s="37"/>
      <c r="Y100" s="37"/>
    </row>
    <row r="101" spans="1:25" s="1" customFormat="1" ht="20.100000000000001" customHeight="1" x14ac:dyDescent="0.25">
      <c r="A101" s="7"/>
      <c r="B101" s="34"/>
      <c r="C101" s="35"/>
      <c r="D101" s="36"/>
      <c r="E101" s="36"/>
      <c r="F101" s="36"/>
      <c r="G101" s="36"/>
      <c r="H101" s="37"/>
      <c r="I101" s="37"/>
      <c r="J101" s="37"/>
      <c r="K101" s="37"/>
      <c r="L101" s="37"/>
      <c r="M101" s="37"/>
      <c r="N101" s="37"/>
      <c r="O101" s="40"/>
      <c r="P101" s="37"/>
      <c r="Q101" s="37"/>
      <c r="R101" s="37"/>
      <c r="S101" s="40"/>
      <c r="T101" s="40"/>
      <c r="U101" s="37"/>
      <c r="V101" s="37"/>
      <c r="W101" s="37"/>
      <c r="X101" s="37"/>
      <c r="Y101" s="37"/>
    </row>
    <row r="102" spans="1:25" s="1" customFormat="1" ht="20.100000000000001" customHeight="1" x14ac:dyDescent="0.25">
      <c r="A102" s="7"/>
      <c r="B102" s="34"/>
      <c r="C102" s="35"/>
      <c r="D102" s="36"/>
      <c r="E102" s="36"/>
      <c r="F102" s="36"/>
      <c r="G102" s="36"/>
      <c r="H102" s="37"/>
      <c r="I102" s="37"/>
      <c r="J102" s="37"/>
      <c r="K102" s="37"/>
      <c r="L102" s="37"/>
      <c r="M102" s="37"/>
      <c r="N102" s="37"/>
      <c r="O102" s="40"/>
      <c r="P102" s="37"/>
      <c r="Q102" s="37"/>
      <c r="R102" s="37"/>
      <c r="S102" s="40"/>
      <c r="T102" s="40"/>
      <c r="U102" s="37"/>
      <c r="V102" s="37"/>
      <c r="W102" s="37"/>
      <c r="X102" s="37"/>
      <c r="Y102" s="37"/>
    </row>
    <row r="103" spans="1:25" s="1" customFormat="1" ht="20.100000000000001" customHeight="1" x14ac:dyDescent="0.25">
      <c r="A103" s="7"/>
      <c r="B103" s="34"/>
      <c r="C103" s="35"/>
      <c r="D103" s="36"/>
      <c r="E103" s="36"/>
      <c r="F103" s="36"/>
      <c r="G103" s="36"/>
      <c r="H103" s="37"/>
      <c r="I103" s="37"/>
      <c r="J103" s="37"/>
      <c r="K103" s="37"/>
      <c r="L103" s="37"/>
      <c r="M103" s="37"/>
      <c r="N103" s="37"/>
      <c r="O103" s="40"/>
      <c r="P103" s="37"/>
      <c r="Q103" s="37"/>
      <c r="R103" s="37"/>
      <c r="S103" s="40"/>
      <c r="T103" s="40"/>
      <c r="U103" s="37"/>
      <c r="V103" s="37"/>
      <c r="W103" s="37"/>
      <c r="X103" s="37"/>
      <c r="Y103" s="37"/>
    </row>
    <row r="104" spans="1:25" s="1" customFormat="1" ht="20.100000000000001" customHeight="1" x14ac:dyDescent="0.25">
      <c r="A104" s="7"/>
      <c r="B104" s="34"/>
      <c r="C104" s="35"/>
      <c r="D104" s="36"/>
      <c r="E104" s="36"/>
      <c r="F104" s="36"/>
      <c r="G104" s="36"/>
      <c r="H104" s="37"/>
      <c r="I104" s="37"/>
      <c r="J104" s="37"/>
      <c r="K104" s="37"/>
      <c r="L104" s="37"/>
      <c r="M104" s="37"/>
      <c r="N104" s="37"/>
      <c r="O104" s="40"/>
      <c r="P104" s="37"/>
      <c r="Q104" s="37"/>
      <c r="R104" s="37"/>
      <c r="S104" s="40"/>
      <c r="T104" s="40"/>
      <c r="U104" s="37"/>
      <c r="V104" s="37"/>
      <c r="W104" s="37"/>
      <c r="X104" s="37"/>
      <c r="Y104" s="37"/>
    </row>
    <row r="105" spans="1:25" s="1" customFormat="1" ht="20.100000000000001" customHeight="1" x14ac:dyDescent="0.25">
      <c r="A105" s="7"/>
      <c r="B105" s="34"/>
      <c r="C105" s="35"/>
      <c r="D105" s="36"/>
      <c r="E105" s="36"/>
      <c r="F105" s="36"/>
      <c r="G105" s="36"/>
      <c r="H105" s="37"/>
      <c r="I105" s="37"/>
      <c r="J105" s="37"/>
      <c r="K105" s="37"/>
      <c r="L105" s="37"/>
      <c r="M105" s="37"/>
      <c r="N105" s="37"/>
      <c r="O105" s="40"/>
      <c r="P105" s="37"/>
      <c r="Q105" s="37"/>
      <c r="R105" s="37"/>
      <c r="S105" s="40"/>
      <c r="T105" s="40"/>
      <c r="U105" s="37"/>
      <c r="V105" s="37"/>
      <c r="W105" s="37"/>
      <c r="X105" s="37"/>
      <c r="Y105" s="37"/>
    </row>
    <row r="106" spans="1:25" s="1" customFormat="1" ht="20.100000000000001" customHeight="1" x14ac:dyDescent="0.25">
      <c r="A106" s="7"/>
      <c r="B106" s="34"/>
      <c r="C106" s="35"/>
      <c r="D106" s="36"/>
      <c r="E106" s="36"/>
      <c r="F106" s="36"/>
      <c r="G106" s="36"/>
      <c r="H106" s="37"/>
      <c r="I106" s="37"/>
      <c r="J106" s="37"/>
      <c r="K106" s="37"/>
      <c r="L106" s="37"/>
      <c r="M106" s="37"/>
      <c r="N106" s="37"/>
      <c r="O106" s="40"/>
      <c r="P106" s="37"/>
      <c r="Q106" s="37"/>
      <c r="R106" s="37"/>
      <c r="S106" s="40"/>
      <c r="T106" s="40"/>
      <c r="U106" s="37"/>
      <c r="V106" s="37"/>
      <c r="W106" s="37"/>
      <c r="X106" s="37"/>
      <c r="Y106" s="37"/>
    </row>
    <row r="107" spans="1:25" s="1" customFormat="1" ht="20.100000000000001" customHeight="1" x14ac:dyDescent="0.25">
      <c r="A107" s="7"/>
      <c r="B107" s="34"/>
      <c r="C107" s="35"/>
      <c r="D107" s="36"/>
      <c r="E107" s="36"/>
      <c r="F107" s="36"/>
      <c r="G107" s="36"/>
      <c r="H107" s="37"/>
      <c r="I107" s="37"/>
      <c r="J107" s="37"/>
      <c r="K107" s="37"/>
      <c r="L107" s="37"/>
      <c r="M107" s="37"/>
      <c r="N107" s="37"/>
      <c r="O107" s="40"/>
      <c r="P107" s="37"/>
      <c r="Q107" s="37"/>
      <c r="R107" s="37"/>
      <c r="S107" s="40"/>
      <c r="T107" s="40"/>
      <c r="U107" s="37"/>
      <c r="V107" s="37"/>
      <c r="W107" s="37"/>
      <c r="X107" s="37"/>
      <c r="Y107" s="37"/>
    </row>
    <row r="108" spans="1:25" s="1" customFormat="1" ht="20.100000000000001" customHeight="1" x14ac:dyDescent="0.25">
      <c r="A108" s="7"/>
      <c r="B108" s="34"/>
      <c r="C108" s="35"/>
      <c r="D108" s="36"/>
      <c r="E108" s="36"/>
      <c r="F108" s="36"/>
      <c r="G108" s="36"/>
      <c r="H108" s="37"/>
      <c r="I108" s="37"/>
      <c r="J108" s="37"/>
      <c r="K108" s="37"/>
      <c r="L108" s="37"/>
      <c r="M108" s="37"/>
      <c r="N108" s="37"/>
      <c r="O108" s="40"/>
      <c r="P108" s="37"/>
      <c r="Q108" s="37"/>
      <c r="R108" s="37"/>
      <c r="S108" s="40"/>
      <c r="T108" s="40"/>
      <c r="U108" s="37"/>
      <c r="V108" s="37"/>
      <c r="W108" s="37"/>
      <c r="X108" s="37"/>
      <c r="Y108" s="37"/>
    </row>
    <row r="109" spans="1:25" s="1" customFormat="1" ht="20.100000000000001" customHeight="1" x14ac:dyDescent="0.25">
      <c r="A109" s="7"/>
      <c r="B109" s="34"/>
      <c r="C109" s="35"/>
      <c r="D109" s="36"/>
      <c r="E109" s="36"/>
      <c r="F109" s="36"/>
      <c r="G109" s="36"/>
      <c r="H109" s="37"/>
      <c r="I109" s="37"/>
      <c r="J109" s="37"/>
      <c r="K109" s="37"/>
      <c r="L109" s="37"/>
      <c r="M109" s="37"/>
      <c r="N109" s="37"/>
      <c r="O109" s="40"/>
      <c r="P109" s="37"/>
      <c r="Q109" s="37"/>
      <c r="R109" s="37"/>
      <c r="S109" s="40"/>
      <c r="T109" s="40"/>
      <c r="U109" s="37"/>
      <c r="V109" s="37"/>
      <c r="W109" s="37"/>
      <c r="X109" s="37"/>
      <c r="Y109" s="37"/>
    </row>
    <row r="110" spans="1:25" s="1" customFormat="1" ht="20.100000000000001" customHeight="1" x14ac:dyDescent="0.25">
      <c r="A110" s="7"/>
      <c r="B110" s="34"/>
      <c r="C110" s="35"/>
      <c r="D110" s="36"/>
      <c r="E110" s="36"/>
      <c r="F110" s="36"/>
      <c r="G110" s="36"/>
      <c r="H110" s="37"/>
      <c r="I110" s="37"/>
      <c r="J110" s="37"/>
      <c r="K110" s="37"/>
      <c r="L110" s="37"/>
      <c r="M110" s="37"/>
      <c r="N110" s="37"/>
      <c r="O110" s="40"/>
      <c r="P110" s="37"/>
      <c r="Q110" s="37"/>
      <c r="R110" s="37"/>
      <c r="S110" s="40"/>
      <c r="T110" s="40"/>
      <c r="U110" s="37"/>
      <c r="V110" s="37"/>
      <c r="W110" s="37"/>
      <c r="X110" s="37"/>
      <c r="Y110" s="37"/>
    </row>
    <row r="111" spans="1:25" s="1" customFormat="1" ht="20.100000000000001" customHeight="1" x14ac:dyDescent="0.25">
      <c r="A111" s="7"/>
      <c r="B111" s="34"/>
      <c r="C111" s="35"/>
      <c r="D111" s="36"/>
      <c r="E111" s="36"/>
      <c r="F111" s="36"/>
      <c r="G111" s="36"/>
      <c r="H111" s="37"/>
      <c r="I111" s="37"/>
      <c r="J111" s="37"/>
      <c r="K111" s="37"/>
      <c r="L111" s="37"/>
      <c r="M111" s="37"/>
      <c r="N111" s="37"/>
      <c r="O111" s="40"/>
      <c r="P111" s="37"/>
      <c r="Q111" s="37"/>
      <c r="R111" s="37"/>
      <c r="S111" s="40"/>
      <c r="T111" s="40"/>
      <c r="U111" s="37"/>
      <c r="V111" s="37"/>
      <c r="W111" s="37"/>
      <c r="X111" s="37"/>
      <c r="Y111" s="37"/>
    </row>
    <row r="112" spans="1:25" s="1" customFormat="1" ht="20.100000000000001" customHeight="1" x14ac:dyDescent="0.25">
      <c r="A112" s="7"/>
      <c r="B112" s="34"/>
      <c r="C112" s="35"/>
      <c r="D112" s="36"/>
      <c r="E112" s="3"/>
      <c r="F112" s="3"/>
      <c r="G112" s="3"/>
      <c r="H112" s="37"/>
      <c r="I112" s="37"/>
      <c r="J112" s="37"/>
      <c r="K112" s="37"/>
      <c r="L112" s="37"/>
      <c r="M112" s="37"/>
      <c r="N112" s="37"/>
      <c r="O112" s="40"/>
      <c r="P112" s="37"/>
      <c r="Q112" s="37"/>
      <c r="R112" s="37"/>
      <c r="S112" s="40"/>
      <c r="T112" s="40"/>
      <c r="U112" s="37"/>
      <c r="V112" s="37"/>
      <c r="W112" s="37"/>
      <c r="X112" s="37"/>
      <c r="Y112" s="37"/>
    </row>
    <row r="113" spans="1:25" s="1" customFormat="1" ht="20.100000000000001" customHeight="1" x14ac:dyDescent="0.25">
      <c r="A113" s="7"/>
      <c r="B113" s="36"/>
      <c r="C113" s="36"/>
      <c r="D113" s="36"/>
      <c r="E113" s="36"/>
      <c r="F113" s="36"/>
      <c r="G113" s="36"/>
      <c r="H113" s="37"/>
      <c r="I113" s="37"/>
      <c r="J113" s="37"/>
      <c r="K113" s="37"/>
      <c r="L113" s="37"/>
      <c r="M113" s="37"/>
      <c r="N113" s="37"/>
      <c r="O113" s="40"/>
      <c r="P113" s="37"/>
      <c r="Q113" s="37"/>
      <c r="R113" s="37"/>
      <c r="S113" s="40"/>
      <c r="T113" s="40"/>
      <c r="U113" s="37"/>
      <c r="V113" s="37"/>
      <c r="W113" s="37"/>
      <c r="X113" s="37"/>
      <c r="Y113" s="37"/>
    </row>
    <row r="114" spans="1:25" s="1" customFormat="1" ht="20.100000000000001" customHeight="1" x14ac:dyDescent="0.25">
      <c r="A114" s="7"/>
      <c r="B114" s="36"/>
      <c r="C114" s="36"/>
      <c r="D114" s="36"/>
      <c r="E114" s="36"/>
      <c r="F114" s="36"/>
      <c r="G114" s="36"/>
      <c r="H114" s="37"/>
      <c r="I114" s="37"/>
      <c r="J114" s="37"/>
      <c r="K114" s="37"/>
      <c r="L114" s="37"/>
      <c r="M114" s="37"/>
      <c r="N114" s="37"/>
      <c r="O114" s="40"/>
      <c r="P114" s="37"/>
      <c r="Q114" s="37"/>
      <c r="R114" s="37"/>
      <c r="S114" s="40"/>
      <c r="T114" s="40"/>
      <c r="U114" s="37"/>
      <c r="V114" s="37"/>
      <c r="W114" s="37"/>
      <c r="X114" s="37"/>
      <c r="Y114" s="37"/>
    </row>
    <row r="115" spans="1:25" s="1" customFormat="1" ht="20.100000000000001" customHeight="1" x14ac:dyDescent="0.25">
      <c r="A115" s="7"/>
      <c r="B115" s="36"/>
      <c r="C115" s="36"/>
      <c r="D115" s="36"/>
      <c r="E115" s="36"/>
      <c r="F115" s="36"/>
      <c r="G115" s="36"/>
      <c r="H115" s="37"/>
      <c r="I115" s="37"/>
      <c r="J115" s="37"/>
      <c r="K115" s="37"/>
      <c r="L115" s="37"/>
      <c r="M115" s="37"/>
      <c r="N115" s="37"/>
      <c r="O115" s="40"/>
      <c r="P115" s="37"/>
      <c r="Q115" s="37"/>
      <c r="R115" s="37"/>
      <c r="S115" s="40"/>
      <c r="T115" s="40"/>
      <c r="U115" s="37"/>
      <c r="V115" s="37"/>
      <c r="W115" s="37"/>
      <c r="X115" s="37"/>
      <c r="Y115" s="37"/>
    </row>
    <row r="116" spans="1:25" s="1" customFormat="1" ht="20.100000000000001" customHeight="1" x14ac:dyDescent="0.25">
      <c r="A116" s="7"/>
      <c r="B116" s="36"/>
      <c r="C116" s="36"/>
      <c r="D116" s="36"/>
      <c r="E116" s="36"/>
      <c r="F116" s="36"/>
      <c r="G116" s="36"/>
      <c r="H116" s="37"/>
      <c r="I116" s="37"/>
      <c r="J116" s="37"/>
      <c r="K116" s="37"/>
      <c r="L116" s="37"/>
      <c r="M116" s="37"/>
      <c r="N116" s="37"/>
      <c r="O116" s="40"/>
      <c r="P116" s="37"/>
      <c r="Q116" s="37"/>
      <c r="R116" s="37"/>
      <c r="S116" s="40"/>
      <c r="T116" s="40"/>
      <c r="U116" s="37"/>
      <c r="V116" s="37"/>
      <c r="W116" s="37"/>
      <c r="X116" s="37"/>
      <c r="Y116" s="37"/>
    </row>
    <row r="117" spans="1:25" s="1" customFormat="1" ht="20.100000000000001" customHeight="1" x14ac:dyDescent="0.25">
      <c r="A117" s="7"/>
      <c r="B117" s="36"/>
      <c r="C117" s="36"/>
      <c r="D117" s="36"/>
      <c r="E117" s="36"/>
      <c r="F117" s="36"/>
      <c r="G117" s="36"/>
      <c r="H117" s="37"/>
      <c r="I117" s="37"/>
      <c r="J117" s="37"/>
      <c r="K117" s="37"/>
      <c r="L117" s="37"/>
      <c r="M117" s="37"/>
      <c r="N117" s="37"/>
      <c r="O117" s="40"/>
      <c r="P117" s="37"/>
      <c r="Q117" s="37"/>
      <c r="R117" s="37"/>
      <c r="S117" s="40"/>
      <c r="T117" s="40"/>
      <c r="U117" s="37"/>
      <c r="V117" s="37"/>
      <c r="W117" s="37"/>
      <c r="X117" s="37"/>
      <c r="Y117" s="37"/>
    </row>
    <row r="118" spans="1:25" s="1" customFormat="1" ht="20.100000000000001" customHeight="1" x14ac:dyDescent="0.25">
      <c r="A118" s="7"/>
      <c r="B118" s="36"/>
      <c r="C118" s="36"/>
      <c r="D118" s="36"/>
      <c r="E118" s="36"/>
      <c r="F118" s="36"/>
      <c r="G118" s="36"/>
      <c r="H118" s="37"/>
      <c r="I118" s="37"/>
      <c r="J118" s="37"/>
      <c r="K118" s="37"/>
      <c r="L118" s="37"/>
      <c r="M118" s="37"/>
      <c r="N118" s="37"/>
      <c r="O118" s="40"/>
      <c r="P118" s="37"/>
      <c r="Q118" s="37"/>
      <c r="R118" s="37"/>
      <c r="S118" s="40"/>
      <c r="T118" s="40"/>
      <c r="U118" s="37"/>
      <c r="V118" s="37"/>
      <c r="W118" s="37"/>
      <c r="X118" s="37"/>
      <c r="Y118" s="37"/>
    </row>
    <row r="119" spans="1:25" s="1" customFormat="1" ht="20.100000000000001" customHeight="1" x14ac:dyDescent="0.25">
      <c r="A119" s="7"/>
      <c r="B119" s="36"/>
      <c r="C119" s="36"/>
      <c r="D119" s="36"/>
      <c r="E119" s="36"/>
      <c r="F119" s="36"/>
      <c r="G119" s="36"/>
      <c r="H119" s="37"/>
      <c r="I119" s="37"/>
      <c r="J119" s="37"/>
      <c r="K119" s="37"/>
      <c r="L119" s="37"/>
      <c r="M119" s="37"/>
      <c r="N119" s="37"/>
      <c r="O119" s="40"/>
      <c r="P119" s="37"/>
      <c r="Q119" s="37"/>
      <c r="R119" s="37"/>
      <c r="S119" s="40"/>
      <c r="T119" s="40"/>
      <c r="U119" s="37"/>
      <c r="V119" s="37"/>
      <c r="W119" s="37"/>
      <c r="X119" s="37"/>
      <c r="Y119" s="37"/>
    </row>
    <row r="120" spans="1:25" s="1" customFormat="1" ht="20.100000000000001" customHeight="1" x14ac:dyDescent="0.25">
      <c r="A120" s="7"/>
      <c r="B120" s="36"/>
      <c r="C120" s="36"/>
      <c r="D120" s="36"/>
      <c r="E120" s="36"/>
      <c r="F120" s="36"/>
      <c r="G120" s="36"/>
      <c r="H120" s="37"/>
      <c r="I120" s="37"/>
      <c r="J120" s="37"/>
      <c r="K120" s="37"/>
      <c r="L120" s="37"/>
      <c r="M120" s="37"/>
      <c r="N120" s="37"/>
      <c r="O120" s="40"/>
      <c r="P120" s="37"/>
      <c r="Q120" s="37"/>
      <c r="R120" s="37"/>
      <c r="S120" s="40"/>
      <c r="T120" s="40"/>
      <c r="U120" s="37"/>
      <c r="V120" s="37"/>
      <c r="W120" s="37"/>
      <c r="X120" s="37"/>
      <c r="Y120" s="37"/>
    </row>
    <row r="121" spans="1:25" s="1" customFormat="1" ht="20.100000000000001" customHeight="1" x14ac:dyDescent="0.25">
      <c r="A121" s="7"/>
      <c r="B121" s="36"/>
      <c r="C121" s="36"/>
      <c r="D121" s="36"/>
      <c r="E121" s="36"/>
      <c r="F121" s="36"/>
      <c r="G121" s="36"/>
      <c r="H121" s="37"/>
      <c r="I121" s="37"/>
      <c r="J121" s="37"/>
      <c r="K121" s="37"/>
      <c r="L121" s="37"/>
      <c r="M121" s="37"/>
      <c r="N121" s="37"/>
      <c r="O121" s="40"/>
      <c r="P121" s="37"/>
      <c r="Q121" s="37"/>
      <c r="R121" s="37"/>
      <c r="S121" s="40"/>
      <c r="T121" s="40"/>
      <c r="U121" s="37"/>
      <c r="V121" s="37"/>
      <c r="W121" s="37"/>
      <c r="X121" s="37"/>
      <c r="Y121" s="37"/>
    </row>
    <row r="122" spans="1:25" s="1" customFormat="1" ht="20.100000000000001" customHeight="1" x14ac:dyDescent="0.25">
      <c r="A122" s="7"/>
      <c r="B122" s="36"/>
      <c r="C122" s="36"/>
      <c r="D122" s="36"/>
      <c r="E122" s="36"/>
      <c r="F122" s="36"/>
      <c r="G122" s="36"/>
      <c r="H122" s="37"/>
      <c r="I122" s="37"/>
      <c r="J122" s="37"/>
      <c r="K122" s="37"/>
      <c r="L122" s="37"/>
      <c r="M122" s="37"/>
      <c r="N122" s="37"/>
      <c r="O122" s="40"/>
      <c r="P122" s="37"/>
      <c r="Q122" s="37"/>
      <c r="R122" s="37"/>
      <c r="S122" s="40"/>
      <c r="T122" s="40"/>
      <c r="U122" s="37"/>
      <c r="V122" s="37"/>
      <c r="W122" s="37"/>
      <c r="X122" s="37"/>
      <c r="Y122" s="37"/>
    </row>
    <row r="123" spans="1:25" s="1" customFormat="1" ht="20.100000000000001" customHeight="1" x14ac:dyDescent="0.25">
      <c r="A123" s="7"/>
      <c r="B123" s="36"/>
      <c r="C123" s="36"/>
      <c r="D123" s="36"/>
      <c r="E123" s="36"/>
      <c r="F123" s="36"/>
      <c r="G123" s="36"/>
      <c r="H123" s="37"/>
      <c r="I123" s="37"/>
      <c r="J123" s="37"/>
      <c r="K123" s="37"/>
      <c r="L123" s="37"/>
      <c r="M123" s="37"/>
      <c r="N123" s="37"/>
      <c r="O123" s="40"/>
      <c r="P123" s="37"/>
      <c r="Q123" s="37"/>
      <c r="R123" s="37"/>
      <c r="S123" s="40"/>
      <c r="T123" s="40"/>
      <c r="U123" s="37"/>
      <c r="V123" s="37"/>
      <c r="W123" s="37"/>
      <c r="X123" s="37"/>
      <c r="Y123" s="37"/>
    </row>
    <row r="124" spans="1:25" s="1" customFormat="1" ht="20.100000000000001" customHeight="1" x14ac:dyDescent="0.25">
      <c r="A124" s="7"/>
      <c r="B124" s="36"/>
      <c r="C124" s="36"/>
      <c r="D124" s="36"/>
      <c r="E124" s="36"/>
      <c r="F124" s="36"/>
      <c r="G124" s="36"/>
      <c r="H124" s="37"/>
      <c r="I124" s="37"/>
      <c r="J124" s="37"/>
      <c r="K124" s="37"/>
      <c r="L124" s="37"/>
      <c r="M124" s="37"/>
      <c r="N124" s="37"/>
      <c r="O124" s="40"/>
      <c r="P124" s="37"/>
      <c r="Q124" s="37"/>
      <c r="R124" s="37"/>
      <c r="S124" s="40"/>
      <c r="T124" s="40"/>
      <c r="U124" s="37"/>
      <c r="V124" s="37"/>
      <c r="W124" s="37"/>
      <c r="X124" s="37"/>
      <c r="Y124" s="37"/>
    </row>
    <row r="125" spans="1:25" s="1" customFormat="1" ht="20.100000000000001" customHeight="1" x14ac:dyDescent="0.25">
      <c r="A125" s="7"/>
      <c r="B125" s="36"/>
      <c r="C125" s="36"/>
      <c r="D125" s="36"/>
      <c r="E125" s="36"/>
      <c r="F125" s="36"/>
      <c r="G125" s="36"/>
      <c r="H125" s="37"/>
      <c r="I125" s="37"/>
      <c r="J125" s="37"/>
      <c r="K125" s="37"/>
      <c r="L125" s="37"/>
      <c r="M125" s="37"/>
      <c r="N125" s="37"/>
      <c r="O125" s="40"/>
      <c r="P125" s="37"/>
      <c r="Q125" s="37"/>
      <c r="R125" s="37"/>
      <c r="S125" s="40"/>
      <c r="T125" s="40"/>
      <c r="U125" s="37"/>
      <c r="V125" s="37"/>
      <c r="W125" s="37"/>
      <c r="X125" s="37"/>
      <c r="Y125" s="37"/>
    </row>
    <row r="126" spans="1:25" ht="20.100000000000001" customHeight="1" x14ac:dyDescent="0.25">
      <c r="A126" s="7"/>
      <c r="B126" s="36"/>
      <c r="C126" s="36"/>
      <c r="D126" s="36"/>
      <c r="E126" s="36"/>
      <c r="F126" s="36"/>
      <c r="G126" s="36"/>
      <c r="H126" s="37"/>
      <c r="I126" s="37"/>
      <c r="J126" s="37"/>
      <c r="K126" s="37"/>
      <c r="L126" s="37"/>
      <c r="M126" s="37"/>
      <c r="N126" s="37"/>
      <c r="O126" s="40"/>
      <c r="P126" s="37"/>
      <c r="Q126" s="37"/>
      <c r="R126" s="37"/>
      <c r="S126" s="40"/>
      <c r="T126" s="40"/>
      <c r="U126" s="37"/>
      <c r="V126" s="37"/>
      <c r="W126" s="37"/>
      <c r="X126" s="37"/>
      <c r="Y126" s="37"/>
    </row>
    <row r="127" spans="1:25" ht="20.100000000000001" customHeight="1" x14ac:dyDescent="0.25">
      <c r="A127" s="7"/>
      <c r="B127" s="36"/>
      <c r="C127" s="36"/>
      <c r="D127" s="36"/>
      <c r="E127" s="36"/>
      <c r="F127" s="36"/>
      <c r="G127" s="36"/>
      <c r="H127" s="37"/>
      <c r="I127" s="37"/>
      <c r="J127" s="37"/>
      <c r="K127" s="37"/>
      <c r="L127" s="37"/>
      <c r="M127" s="37"/>
      <c r="N127" s="37"/>
      <c r="O127" s="40"/>
      <c r="P127" s="37"/>
      <c r="Q127" s="37"/>
      <c r="R127" s="37"/>
      <c r="S127" s="40"/>
      <c r="T127" s="40"/>
      <c r="U127" s="37"/>
      <c r="V127" s="37"/>
      <c r="W127" s="37"/>
      <c r="X127" s="37"/>
      <c r="Y127" s="37"/>
    </row>
    <row r="128" spans="1:25" ht="20.100000000000001" customHeight="1" x14ac:dyDescent="0.25">
      <c r="A128" s="7"/>
      <c r="B128" s="36"/>
      <c r="C128" s="36"/>
      <c r="D128" s="36"/>
      <c r="E128" s="36"/>
      <c r="F128" s="36"/>
      <c r="G128" s="36"/>
      <c r="H128" s="37"/>
      <c r="I128" s="37"/>
      <c r="J128" s="37"/>
      <c r="K128" s="37"/>
      <c r="L128" s="37"/>
      <c r="M128" s="37"/>
      <c r="N128" s="37"/>
      <c r="O128" s="40"/>
      <c r="P128" s="37"/>
      <c r="Q128" s="37"/>
      <c r="R128" s="37"/>
      <c r="S128" s="40"/>
      <c r="T128" s="40"/>
      <c r="U128" s="37"/>
      <c r="V128" s="37"/>
      <c r="W128" s="37"/>
      <c r="X128" s="37"/>
      <c r="Y128" s="37"/>
    </row>
    <row r="129" spans="1:25" ht="20.100000000000001" customHeight="1" x14ac:dyDescent="0.25">
      <c r="A129" s="7"/>
      <c r="B129" s="34"/>
      <c r="C129" s="35"/>
      <c r="D129" s="3"/>
      <c r="E129" s="36"/>
      <c r="F129" s="36"/>
      <c r="G129" s="36"/>
      <c r="H129" s="37"/>
      <c r="I129" s="37"/>
      <c r="J129" s="37"/>
      <c r="K129" s="37"/>
      <c r="L129" s="37"/>
      <c r="M129" s="37"/>
      <c r="N129" s="37"/>
      <c r="O129" s="40"/>
      <c r="P129" s="37"/>
      <c r="Q129" s="37"/>
      <c r="R129" s="37"/>
      <c r="S129" s="40"/>
      <c r="T129" s="40"/>
      <c r="U129" s="37"/>
      <c r="V129" s="37"/>
      <c r="W129" s="37"/>
      <c r="X129" s="37"/>
      <c r="Y129" s="37"/>
    </row>
    <row r="130" spans="1:25" ht="20.100000000000001" customHeight="1" x14ac:dyDescent="0.25">
      <c r="A130" s="7"/>
      <c r="B130" s="34"/>
      <c r="C130" s="35"/>
      <c r="D130" s="36"/>
      <c r="E130" s="36"/>
      <c r="F130" s="36"/>
      <c r="G130" s="36"/>
      <c r="H130" s="37"/>
      <c r="I130" s="37"/>
      <c r="J130" s="37"/>
      <c r="K130" s="37"/>
      <c r="L130" s="37"/>
      <c r="M130" s="37"/>
      <c r="N130" s="37"/>
      <c r="O130" s="40"/>
      <c r="P130" s="37"/>
      <c r="Q130" s="37"/>
      <c r="R130" s="37"/>
      <c r="S130" s="40"/>
      <c r="T130" s="40"/>
      <c r="U130" s="37"/>
      <c r="V130" s="37"/>
      <c r="W130" s="37"/>
      <c r="X130" s="37"/>
      <c r="Y130" s="37"/>
    </row>
    <row r="131" spans="1:25" ht="20.100000000000001" customHeight="1" x14ac:dyDescent="0.25">
      <c r="A131" s="7"/>
      <c r="B131" s="34"/>
      <c r="C131" s="35"/>
      <c r="D131" s="36"/>
      <c r="E131" s="36"/>
      <c r="F131" s="36"/>
      <c r="G131" s="36"/>
      <c r="H131" s="37"/>
      <c r="I131" s="37"/>
      <c r="J131" s="37"/>
      <c r="K131" s="37"/>
      <c r="L131" s="37"/>
      <c r="M131" s="37"/>
      <c r="N131" s="37"/>
      <c r="O131" s="40"/>
      <c r="P131" s="37"/>
      <c r="Q131" s="37"/>
      <c r="R131" s="37"/>
      <c r="S131" s="40"/>
      <c r="T131" s="40"/>
      <c r="U131" s="37"/>
      <c r="V131" s="37"/>
      <c r="W131" s="37"/>
      <c r="X131" s="37"/>
      <c r="Y131" s="37"/>
    </row>
    <row r="132" spans="1:25" ht="20.100000000000001" customHeight="1" x14ac:dyDescent="0.25">
      <c r="A132" s="7"/>
      <c r="B132" s="34"/>
      <c r="C132" s="35"/>
      <c r="D132" s="36"/>
      <c r="E132" s="36"/>
      <c r="F132" s="36"/>
      <c r="G132" s="36"/>
      <c r="H132" s="37"/>
      <c r="I132" s="37"/>
      <c r="J132" s="37"/>
      <c r="K132" s="37"/>
      <c r="L132" s="37"/>
      <c r="M132" s="37"/>
      <c r="N132" s="37"/>
      <c r="O132" s="40"/>
      <c r="P132" s="37"/>
      <c r="Q132" s="37"/>
      <c r="R132" s="37"/>
      <c r="S132" s="40"/>
      <c r="T132" s="40"/>
      <c r="U132" s="37"/>
      <c r="V132" s="37"/>
      <c r="W132" s="37"/>
      <c r="X132" s="37"/>
      <c r="Y132" s="37"/>
    </row>
    <row r="133" spans="1:25" ht="20.100000000000001" customHeight="1" x14ac:dyDescent="0.25">
      <c r="A133" s="7"/>
      <c r="B133" s="34"/>
      <c r="C133" s="35"/>
      <c r="D133" s="36"/>
      <c r="E133" s="3"/>
      <c r="F133" s="3"/>
      <c r="G133" s="3"/>
      <c r="H133" s="37"/>
      <c r="I133" s="37"/>
      <c r="J133" s="37"/>
      <c r="K133" s="37"/>
      <c r="L133" s="37"/>
      <c r="M133" s="37"/>
      <c r="N133" s="37"/>
      <c r="O133" s="40"/>
      <c r="P133" s="37"/>
      <c r="Q133" s="37"/>
      <c r="R133" s="37"/>
      <c r="S133" s="40"/>
      <c r="T133" s="40"/>
      <c r="U133" s="37"/>
      <c r="V133" s="37"/>
      <c r="W133" s="37"/>
      <c r="X133" s="37"/>
      <c r="Y133" s="37"/>
    </row>
    <row r="134" spans="1:25" ht="20.100000000000001" customHeight="1" x14ac:dyDescent="0.25">
      <c r="A134" s="7"/>
      <c r="B134" s="36"/>
      <c r="C134" s="36"/>
      <c r="D134" s="36"/>
      <c r="E134" s="36"/>
      <c r="F134" s="36"/>
      <c r="G134" s="36"/>
      <c r="H134" s="37"/>
      <c r="I134" s="37"/>
      <c r="J134" s="37"/>
      <c r="K134" s="37"/>
      <c r="L134" s="37"/>
      <c r="M134" s="37"/>
      <c r="N134" s="37"/>
      <c r="O134" s="40"/>
      <c r="P134" s="37"/>
      <c r="Q134" s="37"/>
      <c r="R134" s="37"/>
      <c r="S134" s="40"/>
      <c r="T134" s="40"/>
      <c r="U134" s="37"/>
      <c r="V134" s="37"/>
      <c r="W134" s="37"/>
      <c r="X134" s="37"/>
      <c r="Y134" s="37"/>
    </row>
    <row r="135" spans="1:25" ht="20.100000000000001" customHeight="1" x14ac:dyDescent="0.25">
      <c r="A135" s="7"/>
      <c r="B135" s="36"/>
      <c r="C135" s="36"/>
      <c r="D135" s="36"/>
      <c r="E135" s="36"/>
      <c r="F135" s="36"/>
      <c r="G135" s="36"/>
      <c r="H135" s="37"/>
      <c r="I135" s="37"/>
      <c r="J135" s="37"/>
      <c r="K135" s="37"/>
      <c r="L135" s="37"/>
      <c r="M135" s="37"/>
      <c r="N135" s="37"/>
      <c r="O135" s="40"/>
      <c r="P135" s="37"/>
      <c r="Q135" s="37"/>
      <c r="R135" s="37"/>
      <c r="S135" s="40"/>
      <c r="T135" s="40"/>
      <c r="U135" s="37"/>
      <c r="V135" s="37"/>
      <c r="W135" s="37"/>
      <c r="X135" s="37"/>
      <c r="Y135" s="37"/>
    </row>
    <row r="136" spans="1:25" ht="20.100000000000001" customHeight="1" x14ac:dyDescent="0.25">
      <c r="A136" s="7"/>
      <c r="B136" s="36"/>
      <c r="C136" s="36"/>
      <c r="D136" s="36"/>
      <c r="E136" s="36"/>
      <c r="F136" s="36"/>
      <c r="G136" s="36"/>
      <c r="H136" s="37"/>
      <c r="I136" s="37"/>
      <c r="J136" s="37"/>
      <c r="K136" s="37"/>
      <c r="L136" s="37"/>
      <c r="M136" s="37"/>
      <c r="N136" s="37"/>
      <c r="O136" s="40"/>
      <c r="P136" s="37"/>
      <c r="Q136" s="37"/>
      <c r="R136" s="37"/>
      <c r="S136" s="40"/>
      <c r="T136" s="40"/>
      <c r="U136" s="37"/>
      <c r="V136" s="37"/>
      <c r="W136" s="37"/>
      <c r="X136" s="37"/>
      <c r="Y136" s="37"/>
    </row>
    <row r="137" spans="1:25" ht="20.100000000000001" customHeight="1" x14ac:dyDescent="0.25">
      <c r="A137" s="7"/>
      <c r="B137" s="36"/>
      <c r="C137" s="36"/>
      <c r="D137" s="36"/>
      <c r="E137" s="36"/>
      <c r="F137" s="36"/>
      <c r="G137" s="36"/>
      <c r="H137" s="37"/>
      <c r="I137" s="37"/>
      <c r="J137" s="37"/>
      <c r="K137" s="37"/>
      <c r="L137" s="37"/>
      <c r="M137" s="37"/>
      <c r="N137" s="37"/>
      <c r="O137" s="40"/>
      <c r="P137" s="37"/>
      <c r="Q137" s="37"/>
      <c r="R137" s="37"/>
      <c r="S137" s="40"/>
      <c r="T137" s="40"/>
      <c r="U137" s="37"/>
      <c r="V137" s="37"/>
      <c r="W137" s="37"/>
      <c r="X137" s="37"/>
      <c r="Y137" s="37"/>
    </row>
  </sheetData>
  <sheetProtection algorithmName="SHA-512" hashValue="xEj/T07fG78Wr/BE17FUZ3Irreyrs7yCyGbBBsEKqZ+314E99qB4tIUXYyh9zuh42lOs+oLvO58qiGrt51GL0g==" saltValue="5uFQbnG0FtIEWhqQd/r0Mw==" spinCount="100000" sheet="1" objects="1" scenarios="1"/>
  <mergeCells count="48">
    <mergeCell ref="A9:E9"/>
    <mergeCell ref="A10:E10"/>
    <mergeCell ref="A3:E3"/>
    <mergeCell ref="A4:E4"/>
    <mergeCell ref="A5:E5"/>
    <mergeCell ref="A6:E6"/>
    <mergeCell ref="A7:E7"/>
    <mergeCell ref="A8:E8"/>
    <mergeCell ref="N8:Q8"/>
    <mergeCell ref="N9:Q9"/>
    <mergeCell ref="N10:Q10"/>
    <mergeCell ref="R6:V6"/>
    <mergeCell ref="R7:V7"/>
    <mergeCell ref="R8:V8"/>
    <mergeCell ref="R9:V9"/>
    <mergeCell ref="R10:V10"/>
    <mergeCell ref="W15:X15"/>
    <mergeCell ref="A13:Y13"/>
    <mergeCell ref="A14:Y14"/>
    <mergeCell ref="F4:I4"/>
    <mergeCell ref="W4:Y4"/>
    <mergeCell ref="J4:M4"/>
    <mergeCell ref="J5:M5"/>
    <mergeCell ref="R4:V4"/>
    <mergeCell ref="R5:V5"/>
    <mergeCell ref="J7:M7"/>
    <mergeCell ref="J8:M8"/>
    <mergeCell ref="J9:M9"/>
    <mergeCell ref="J10:M10"/>
    <mergeCell ref="N4:Q4"/>
    <mergeCell ref="N5:Q5"/>
    <mergeCell ref="N6:Q6"/>
    <mergeCell ref="A1:Y2"/>
    <mergeCell ref="A11:Y12"/>
    <mergeCell ref="F5:I5"/>
    <mergeCell ref="F3:I3"/>
    <mergeCell ref="W5:Y5"/>
    <mergeCell ref="W6:Y6"/>
    <mergeCell ref="W7:Y7"/>
    <mergeCell ref="W8:Y8"/>
    <mergeCell ref="W9:Y9"/>
    <mergeCell ref="W10:Y10"/>
    <mergeCell ref="J6:M6"/>
    <mergeCell ref="W3:Y3"/>
    <mergeCell ref="N3:Q3"/>
    <mergeCell ref="J3:M3"/>
    <mergeCell ref="R3:V3"/>
    <mergeCell ref="N7:Q7"/>
  </mergeCells>
  <pageMargins left="0.23622047244094491" right="0.23622047244094491" top="0.35433070866141736" bottom="0.35433070866141736" header="0.11811023622047245" footer="0.11811023622047245"/>
  <pageSetup paperSize="9" orientation="landscape" r:id="rId1"/>
  <headerFooter>
    <oddFooter>Page 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0ADB61686C45A75A7A744D7D5C8E00EB60CA3C78458F46862B0D1B0A3483CC" ma:contentTypeVersion="4" ma:contentTypeDescription="Create a new document." ma:contentTypeScope="" ma:versionID="0d2eb26f60a55d6354928c0c20741a01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791d3fa4840e90960448e662b2d28e27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Anglais" ma:format="Dropdown" ma:internalName="Language">
      <xsd:simpleType>
        <xsd:restriction base="dms:Choice">
          <xsd:enumeration value="Anglais"/>
          <xsd:enumeration value="Espagnol"/>
          <xsd:enumeration value="Français"/>
          <xsd:enumeration value="Autre"/>
        </xsd:restriction>
      </xsd:simpleType>
    </xsd:element>
    <xsd:element name="DocType" ma:index="12" nillable="true" ma:displayName="Type de document" ma:default="Document intern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 FT" ma:format="Dropdown" ma:internalName="DocConf">
      <xsd:simpleType>
        <xsd:restriction base="dms:Choice">
          <xsd:enumeration value="Interne FT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Autre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 FT</DocConf>
  </documentManagement>
</p:properties>
</file>

<file path=customXml/itemProps1.xml><?xml version="1.0" encoding="utf-8"?>
<ds:datastoreItem xmlns:ds="http://schemas.openxmlformats.org/officeDocument/2006/customXml" ds:itemID="{5C8642E5-7E4F-49A1-A15E-5BECA003FA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7452B8-00BA-4E34-B99C-DF4160FE00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3FEAD9-B691-4342-9F73-52301E25DC0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c97f8e9-86c7-4e99-9925-cc9540b321f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</vt:lpstr>
      <vt:lpstr>Restitution</vt:lpstr>
    </vt:vector>
  </TitlesOfParts>
  <Company>ORANGE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imene</dc:creator>
  <cp:lastModifiedBy>Aymen Khamassi</cp:lastModifiedBy>
  <cp:lastPrinted>2018-07-19T13:55:28Z</cp:lastPrinted>
  <dcterms:created xsi:type="dcterms:W3CDTF">2015-08-18T12:58:51Z</dcterms:created>
  <dcterms:modified xsi:type="dcterms:W3CDTF">2022-11-02T11:51:45Z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0x01010066910ADB61686C45A75A7A744D7D5C8E00EB60CA3C78458F46862B0D1B0A3483CC</vt:lpwstr>
  </property>
</Properties>
</file>