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u\OneDrive\Área de Trabalho\"/>
    </mc:Choice>
  </mc:AlternateContent>
  <xr:revisionPtr revIDLastSave="0" documentId="13_ncr:1_{A70F3AEC-4BE5-4B0C-881B-6F7660F2DF67}" xr6:coauthVersionLast="47" xr6:coauthVersionMax="47" xr10:uidLastSave="{00000000-0000-0000-0000-000000000000}"/>
  <bookViews>
    <workbookView xWindow="-120" yWindow="-120" windowWidth="29040" windowHeight="15720" tabRatio="765" activeTab="6" xr2:uid="{9A89DB4E-CAD6-4103-9BA2-D355C149A7DE}"/>
  </bookViews>
  <sheets>
    <sheet name="user_behavior_dataset" sheetId="2" r:id="rId1"/>
    <sheet name="Exploratória" sheetId="10" r:id="rId2"/>
    <sheet name="Análise por SO" sheetId="9" r:id="rId3"/>
    <sheet name="Análise por Gênero" sheetId="4" r:id="rId4"/>
    <sheet name="Análise de Idade" sheetId="3" r:id="rId5"/>
    <sheet name="Correlações" sheetId="5" r:id="rId6"/>
    <sheet name="Análise SO e Bateria" sheetId="7" r:id="rId7"/>
    <sheet name="Qtd de App x Uso" sheetId="6" r:id="rId8"/>
  </sheets>
  <definedNames>
    <definedName name="_xlchart.v1.0" hidden="1">user_behavior_dataset!$I$1</definedName>
    <definedName name="_xlchart.v1.1" hidden="1">user_behavior_dataset!$I$2:$I$701</definedName>
    <definedName name="_xlchart.v1.2" hidden="1">user_behavior_dataset!$I$1</definedName>
    <definedName name="_xlchart.v1.3" hidden="1">user_behavior_dataset!$I$2:$I$701</definedName>
    <definedName name="_xlcn.WorksheetConnection_Pasta1user_behavior_dataset1" hidden="1">user_behavior_dataset[]</definedName>
    <definedName name="DadosExternos_1" localSheetId="0" hidden="1">user_behavior_dataset!$A$1:$L$701</definedName>
  </definedNames>
  <calcPr calcId="191029"/>
  <pivotCaches>
    <pivotCache cacheId="12" r:id="rId9"/>
    <pivotCache cacheId="13" r:id="rId10"/>
    <pivotCache cacheId="14" r:id="rId11"/>
    <pivotCache cacheId="93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user_behavior_dataset" name="user_behavior_dataset" connection="WorksheetConnection_Pasta1!user_behavior_datase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4" l="1"/>
  <c r="C17" i="4"/>
  <c r="J216" i="2"/>
  <c r="J308" i="2"/>
  <c r="J453" i="2"/>
  <c r="J335" i="2"/>
  <c r="J412" i="2"/>
  <c r="J546" i="2"/>
  <c r="J238" i="2"/>
  <c r="J63" i="2"/>
  <c r="J245" i="2"/>
  <c r="J185" i="2"/>
  <c r="J648" i="2"/>
  <c r="J374" i="2"/>
  <c r="J151" i="2"/>
  <c r="J375" i="2"/>
  <c r="J408" i="2"/>
  <c r="J119" i="2"/>
  <c r="J489" i="2"/>
  <c r="J277" i="2"/>
  <c r="J583" i="2"/>
  <c r="J25" i="2"/>
  <c r="J561" i="2"/>
  <c r="J26" i="2"/>
  <c r="J188" i="2"/>
  <c r="J281" i="2"/>
  <c r="J370" i="2"/>
  <c r="J565" i="2"/>
  <c r="J169" i="2"/>
  <c r="J108" i="2"/>
  <c r="J160" i="2"/>
  <c r="J196" i="2"/>
  <c r="J318" i="2"/>
  <c r="J398" i="2"/>
  <c r="J296" i="2"/>
  <c r="J665" i="2"/>
  <c r="J7" i="2"/>
  <c r="J695" i="2"/>
  <c r="J507" i="2"/>
  <c r="J94" i="2"/>
  <c r="J140" i="2"/>
  <c r="J212" i="2"/>
  <c r="J334" i="2"/>
  <c r="J27" i="2"/>
  <c r="J514" i="2"/>
  <c r="J455" i="2"/>
  <c r="J477" i="2"/>
  <c r="J120" i="2"/>
  <c r="J45" i="2"/>
  <c r="J478" i="2"/>
  <c r="J20" i="2"/>
  <c r="J11" i="2"/>
  <c r="J161" i="2"/>
  <c r="J330" i="2"/>
  <c r="J503" i="2"/>
  <c r="J552" i="2"/>
  <c r="J103" i="2"/>
  <c r="J618" i="2"/>
  <c r="J629" i="2"/>
  <c r="J71" i="2"/>
  <c r="J181" i="2"/>
  <c r="J259" i="2"/>
  <c r="J95" i="2"/>
  <c r="J269" i="2"/>
  <c r="J588" i="2"/>
  <c r="J60" i="2"/>
  <c r="J154" i="2"/>
  <c r="J356" i="2"/>
  <c r="J323" i="2"/>
  <c r="J484" i="2"/>
  <c r="J104" i="2"/>
  <c r="J581" i="2"/>
  <c r="J162" i="2"/>
  <c r="J98" i="2"/>
  <c r="J157" i="2"/>
  <c r="J698" i="2"/>
  <c r="J662" i="2"/>
  <c r="J348" i="2"/>
  <c r="J690" i="2"/>
  <c r="J429" i="2"/>
  <c r="J591" i="2"/>
  <c r="J344" i="2"/>
  <c r="J37" i="2"/>
  <c r="J431" i="2"/>
  <c r="J254" i="2"/>
  <c r="J681" i="2"/>
  <c r="J362" i="2"/>
  <c r="J208" i="2"/>
  <c r="J460" i="2"/>
  <c r="J691" i="2"/>
  <c r="J482" i="2"/>
  <c r="J275" i="2"/>
  <c r="J521" i="2"/>
  <c r="J283" i="2"/>
  <c r="J574" i="2"/>
  <c r="J485" i="2"/>
  <c r="J199" i="2"/>
  <c r="J258" i="2"/>
  <c r="J57" i="2"/>
  <c r="J105" i="2"/>
  <c r="J641" i="2"/>
  <c r="J357" i="2"/>
  <c r="J677" i="2"/>
  <c r="J416" i="2"/>
  <c r="J426" i="2"/>
  <c r="J301" i="2"/>
  <c r="J439" i="2"/>
  <c r="J622" i="2"/>
  <c r="J456" i="2"/>
  <c r="J647" i="2"/>
  <c r="J413" i="2"/>
  <c r="J371" i="2"/>
  <c r="J557" i="2"/>
  <c r="J135" i="2"/>
  <c r="J280" i="2"/>
  <c r="J483" i="2"/>
  <c r="J144" i="2"/>
  <c r="J511" i="2"/>
  <c r="J597" i="2"/>
  <c r="J365" i="2"/>
  <c r="J582" i="2"/>
  <c r="J553" i="2"/>
  <c r="J219" i="2"/>
  <c r="J82" i="2"/>
  <c r="J16" i="2"/>
  <c r="J83" i="2"/>
  <c r="J352" i="2"/>
  <c r="J77" i="2"/>
  <c r="J252" i="2"/>
  <c r="J328" i="2"/>
  <c r="J504" i="2"/>
  <c r="J554" i="2"/>
  <c r="J68" i="2"/>
  <c r="J262" i="2"/>
  <c r="J423" i="2"/>
  <c r="J589" i="2"/>
  <c r="J577" i="2"/>
  <c r="J48" i="2"/>
  <c r="J623" i="2"/>
  <c r="J338" i="2"/>
  <c r="J127" i="2"/>
  <c r="J106" i="2"/>
  <c r="J366" i="2"/>
  <c r="J165" i="2"/>
  <c r="J448" i="2"/>
  <c r="J619" i="2"/>
  <c r="J89" i="2"/>
  <c r="J410" i="2"/>
  <c r="J172" i="2"/>
  <c r="J651" i="2"/>
  <c r="J349" i="2"/>
  <c r="J463" i="2"/>
  <c r="J91" i="2"/>
  <c r="J673" i="2"/>
  <c r="J515" i="2"/>
  <c r="J255" i="2"/>
  <c r="J620" i="2"/>
  <c r="J446" i="2"/>
  <c r="J571" i="2"/>
  <c r="J246" i="2"/>
  <c r="J273" i="2"/>
  <c r="J493" i="2"/>
  <c r="J630" i="2"/>
  <c r="J649" i="2"/>
  <c r="J173" i="2"/>
  <c r="J696" i="2"/>
  <c r="J297" i="2"/>
  <c r="J69" i="2"/>
  <c r="J5" i="2"/>
  <c r="J689" i="2"/>
  <c r="J358" i="2"/>
  <c r="J14" i="2"/>
  <c r="J562" i="2"/>
  <c r="J666" i="2"/>
  <c r="J454" i="2"/>
  <c r="J233" i="2"/>
  <c r="J653" i="2"/>
  <c r="J295" i="2"/>
  <c r="J327" i="2"/>
  <c r="J401" i="2"/>
  <c r="J383" i="2"/>
  <c r="J72" i="2"/>
  <c r="J461" i="2"/>
  <c r="J139" i="2"/>
  <c r="J61" i="2"/>
  <c r="J606" i="2"/>
  <c r="J3" i="2"/>
  <c r="J126" i="2"/>
  <c r="J210" i="2"/>
  <c r="J598" i="2"/>
  <c r="J495" i="2"/>
  <c r="J674" i="2"/>
  <c r="J486" i="2"/>
  <c r="J590" i="2"/>
  <c r="J178" i="2"/>
  <c r="J315" i="2"/>
  <c r="J141" i="2"/>
  <c r="J388" i="2"/>
  <c r="J376" i="2"/>
  <c r="J462" i="2"/>
  <c r="J586" i="2"/>
  <c r="J501" i="2"/>
  <c r="J129" i="2"/>
  <c r="J500" i="2"/>
  <c r="J567" i="2"/>
  <c r="J614" i="2"/>
  <c r="J544" i="2"/>
  <c r="J276" i="2"/>
  <c r="J592" i="2"/>
  <c r="J441" i="2"/>
  <c r="J73" i="2"/>
  <c r="J298" i="2"/>
  <c r="J163" i="2"/>
  <c r="J137" i="2"/>
  <c r="J487" i="2"/>
  <c r="J678" i="2"/>
  <c r="J457" i="2"/>
  <c r="J53" i="2"/>
  <c r="J211" i="2"/>
  <c r="J49" i="2"/>
  <c r="J125" i="2"/>
  <c r="J543" i="2"/>
  <c r="J177" i="2"/>
  <c r="J488" i="2"/>
  <c r="J237" i="2"/>
  <c r="J80" i="2"/>
  <c r="J563" i="2"/>
  <c r="J110" i="2"/>
  <c r="J223" i="2"/>
  <c r="J402" i="2"/>
  <c r="J490" i="2"/>
  <c r="J235" i="2"/>
  <c r="J444" i="2"/>
  <c r="J130" i="2"/>
  <c r="J75" i="2"/>
  <c r="J499" i="2"/>
  <c r="J491" i="2"/>
  <c r="J684" i="2"/>
  <c r="J90" i="2"/>
  <c r="J183" i="2"/>
  <c r="J631" i="2"/>
  <c r="J31" i="2"/>
  <c r="J670" i="2"/>
  <c r="J38" i="2"/>
  <c r="J442" i="2"/>
  <c r="J164" i="2"/>
  <c r="J699" i="2"/>
  <c r="J389" i="2"/>
  <c r="J610" i="2"/>
  <c r="J266" i="2"/>
  <c r="J436" i="2"/>
  <c r="J599" i="2"/>
  <c r="J675" i="2"/>
  <c r="J174" i="2"/>
  <c r="J92" i="2"/>
  <c r="J545" i="2"/>
  <c r="J652" i="2"/>
  <c r="J213" i="2"/>
  <c r="J186" i="2"/>
  <c r="J304" i="2"/>
  <c r="J391" i="2"/>
  <c r="J33" i="2"/>
  <c r="J632" i="2"/>
  <c r="J250" i="2"/>
  <c r="J100" i="2"/>
  <c r="J613" i="2"/>
  <c r="J251" i="2"/>
  <c r="J40" i="2"/>
  <c r="J419" i="2"/>
  <c r="J17" i="2"/>
  <c r="J382" i="2"/>
  <c r="J226" i="2"/>
  <c r="J182" i="2"/>
  <c r="J293" i="2"/>
  <c r="J533" i="2"/>
  <c r="J420" i="2"/>
  <c r="J508" i="2"/>
  <c r="J122" i="2"/>
  <c r="J307" i="2"/>
  <c r="J345" i="2"/>
  <c r="J573" i="2"/>
  <c r="J200" i="2"/>
  <c r="J607" i="2"/>
  <c r="J682" i="2"/>
  <c r="J222" i="2"/>
  <c r="J657" i="2"/>
  <c r="J201" i="2"/>
  <c r="J78" i="2"/>
  <c r="J267" i="2"/>
  <c r="J378" i="2"/>
  <c r="J512" i="2"/>
  <c r="J575" i="2"/>
  <c r="J166" i="2"/>
  <c r="J645" i="2"/>
  <c r="J642" i="2"/>
  <c r="J355" i="2"/>
  <c r="J21" i="2"/>
  <c r="J627" i="2"/>
  <c r="J155" i="2"/>
  <c r="J433" i="2"/>
  <c r="J313" i="2"/>
  <c r="J509" i="2"/>
  <c r="J189" i="2"/>
  <c r="J309" i="2"/>
  <c r="J145" i="2"/>
  <c r="J64" i="2"/>
  <c r="J451" i="2"/>
  <c r="J530" i="2"/>
  <c r="J331" i="2"/>
  <c r="J203" i="2"/>
  <c r="J292" i="2"/>
  <c r="J214" i="2"/>
  <c r="J346" i="2"/>
  <c r="J244" i="2"/>
  <c r="J492" i="2"/>
  <c r="J496" i="2"/>
  <c r="J294" i="2"/>
  <c r="J602" i="2"/>
  <c r="J278" i="2"/>
  <c r="J522" i="2"/>
  <c r="J204" i="2"/>
  <c r="J114" i="2"/>
  <c r="J353" i="2"/>
  <c r="J302" i="2"/>
  <c r="J242" i="2"/>
  <c r="J596" i="2"/>
  <c r="J168" i="2"/>
  <c r="J386" i="2"/>
  <c r="J395" i="2"/>
  <c r="J661" i="2"/>
  <c r="J568" i="2"/>
  <c r="J65" i="2"/>
  <c r="J342" i="2"/>
  <c r="J424" i="2"/>
  <c r="J404" i="2"/>
  <c r="J152" i="2"/>
  <c r="J685" i="2"/>
  <c r="J81" i="2"/>
  <c r="J142" i="2"/>
  <c r="J700" i="2"/>
  <c r="J272" i="2"/>
  <c r="J633" i="2"/>
  <c r="J600" i="2"/>
  <c r="J4" i="2"/>
  <c r="J84" i="2"/>
  <c r="J286" i="2"/>
  <c r="J326" i="2"/>
  <c r="J270" i="2"/>
  <c r="J449" i="2"/>
  <c r="J637" i="2"/>
  <c r="J450" i="2"/>
  <c r="J274" i="2"/>
  <c r="J149" i="2"/>
  <c r="J639" i="2"/>
  <c r="J359" i="2"/>
  <c r="J229" i="2"/>
  <c r="J650" i="2"/>
  <c r="J701" i="2"/>
  <c r="J284" i="2"/>
  <c r="J136" i="2"/>
  <c r="J603" i="2"/>
  <c r="J347" i="2"/>
  <c r="J101" i="2"/>
  <c r="J47" i="2"/>
  <c r="J593" i="2"/>
  <c r="J261" i="2"/>
  <c r="J24" i="2"/>
  <c r="J225" i="2"/>
  <c r="J107" i="2"/>
  <c r="J2" i="2"/>
  <c r="J540" i="2"/>
  <c r="J440" i="2"/>
  <c r="J46" i="2"/>
  <c r="J42" i="2"/>
  <c r="J111" i="2"/>
  <c r="J43" i="2"/>
  <c r="J615" i="2"/>
  <c r="J671" i="2"/>
  <c r="J628" i="2"/>
  <c r="J156" i="2"/>
  <c r="J88" i="2"/>
  <c r="J531" i="2"/>
  <c r="J411" i="2"/>
  <c r="J131" i="2"/>
  <c r="J576" i="2"/>
  <c r="J538" i="2"/>
  <c r="J541" i="2"/>
  <c r="J240" i="2"/>
  <c r="J549" i="2"/>
  <c r="J609" i="2"/>
  <c r="J41" i="2"/>
  <c r="J518" i="2"/>
  <c r="J268" i="2"/>
  <c r="J248" i="2"/>
  <c r="J437" i="2"/>
  <c r="J253" i="2"/>
  <c r="J12" i="2"/>
  <c r="J143" i="2"/>
  <c r="J594" i="2"/>
  <c r="J102" i="2"/>
  <c r="J679" i="2"/>
  <c r="J658" i="2"/>
  <c r="J96" i="2"/>
  <c r="J555" i="2"/>
  <c r="J202" i="2"/>
  <c r="J36" i="2"/>
  <c r="J44" i="2"/>
  <c r="J138" i="2"/>
  <c r="J467" i="2"/>
  <c r="J215" i="2"/>
  <c r="J236" i="2"/>
  <c r="J206" i="2"/>
  <c r="J123" i="2"/>
  <c r="J29" i="2"/>
  <c r="J324" i="2"/>
  <c r="J306" i="2"/>
  <c r="J523" i="2"/>
  <c r="J550" i="2"/>
  <c r="J314" i="2"/>
  <c r="J32" i="2"/>
  <c r="J390" i="2"/>
  <c r="J578" i="2"/>
  <c r="J697" i="2"/>
  <c r="J438" i="2"/>
  <c r="J192" i="2"/>
  <c r="J667" i="2"/>
  <c r="J392" i="2"/>
  <c r="J497" i="2"/>
  <c r="J551" i="2"/>
  <c r="J534" i="2"/>
  <c r="J558" i="2"/>
  <c r="J70" i="2"/>
  <c r="J311" i="2"/>
  <c r="J472" i="2"/>
  <c r="J79" i="2"/>
  <c r="J668" i="2"/>
  <c r="J19" i="2"/>
  <c r="J535" i="2"/>
  <c r="J364" i="2"/>
  <c r="J680" i="2"/>
  <c r="J536" i="2"/>
  <c r="J505" i="2"/>
  <c r="J319" i="2"/>
  <c r="J363" i="2"/>
  <c r="J624" i="2"/>
  <c r="J343" i="2"/>
  <c r="J50" i="2"/>
  <c r="J231" i="2"/>
  <c r="J59" i="2"/>
  <c r="J340" i="2"/>
  <c r="J458" i="2"/>
  <c r="J692" i="2"/>
  <c r="J421" i="2"/>
  <c r="J10" i="2"/>
  <c r="J516" i="2"/>
  <c r="J569" i="2"/>
  <c r="J468" i="2"/>
  <c r="J604" i="2"/>
  <c r="J605" i="2"/>
  <c r="J341" i="2"/>
  <c r="J644" i="2"/>
  <c r="J427" i="2"/>
  <c r="J93" i="2"/>
  <c r="J506" i="2"/>
  <c r="J372" i="2"/>
  <c r="J287" i="2"/>
  <c r="J621" i="2"/>
  <c r="J312" i="2"/>
  <c r="J195" i="2"/>
  <c r="J336" i="2"/>
  <c r="J180" i="2"/>
  <c r="J683" i="2"/>
  <c r="J329" i="2"/>
  <c r="J66" i="2"/>
  <c r="J474" i="2"/>
  <c r="J289" i="2"/>
  <c r="J380" i="2"/>
  <c r="J197" i="2"/>
  <c r="J263" i="2"/>
  <c r="J320" i="2"/>
  <c r="J321" i="2"/>
  <c r="J409" i="2"/>
  <c r="J452" i="2"/>
  <c r="J86" i="2"/>
  <c r="J58" i="2"/>
  <c r="J595" i="2"/>
  <c r="J170" i="2"/>
  <c r="J587" i="2"/>
  <c r="J494" i="2"/>
  <c r="J350" i="2"/>
  <c r="J193" i="2"/>
  <c r="J15" i="2"/>
  <c r="J194" i="2"/>
  <c r="J459" i="2"/>
  <c r="J570" i="2"/>
  <c r="J256" i="2"/>
  <c r="J529" i="2"/>
  <c r="J132" i="2"/>
  <c r="J417" i="2"/>
  <c r="J542" i="2"/>
  <c r="J303" i="2"/>
  <c r="J469" i="2"/>
  <c r="J625" i="2"/>
  <c r="J190" i="2"/>
  <c r="J18" i="2"/>
  <c r="J394" i="2"/>
  <c r="J133" i="2"/>
  <c r="J241" i="2"/>
  <c r="J337" i="2"/>
  <c r="J693" i="2"/>
  <c r="J310" i="2"/>
  <c r="J134" i="2"/>
  <c r="J333" i="2"/>
  <c r="J34" i="2"/>
  <c r="J687" i="2"/>
  <c r="J528" i="2"/>
  <c r="J148" i="2"/>
  <c r="J502" i="2"/>
  <c r="J517" i="2"/>
  <c r="J634" i="2"/>
  <c r="J30" i="2"/>
  <c r="J519" i="2"/>
  <c r="J239" i="2"/>
  <c r="J616" i="2"/>
  <c r="J176" i="2"/>
  <c r="J116" i="2"/>
  <c r="J305" i="2"/>
  <c r="J361" i="2"/>
  <c r="J547" i="2"/>
  <c r="J672" i="2"/>
  <c r="J425" i="2"/>
  <c r="J351" i="2"/>
  <c r="J13" i="2"/>
  <c r="J247" i="2"/>
  <c r="J179" i="2"/>
  <c r="J406" i="2"/>
  <c r="J217" i="2"/>
  <c r="J475" i="2"/>
  <c r="J290" i="2"/>
  <c r="J8" i="2"/>
  <c r="J28" i="2"/>
  <c r="J9" i="2"/>
  <c r="J35" i="2"/>
  <c r="J434" i="2"/>
  <c r="J332" i="2"/>
  <c r="J300" i="2"/>
  <c r="J62" i="2"/>
  <c r="J654" i="2"/>
  <c r="J339" i="2"/>
  <c r="J476" i="2"/>
  <c r="J224" i="2"/>
  <c r="J432" i="2"/>
  <c r="J158" i="2"/>
  <c r="J447" i="2"/>
  <c r="J430" i="2"/>
  <c r="J207" i="2"/>
  <c r="J220" i="2"/>
  <c r="J393" i="2"/>
  <c r="J470" i="2"/>
  <c r="J396" i="2"/>
  <c r="J234" i="2"/>
  <c r="J54" i="2"/>
  <c r="J205" i="2"/>
  <c r="J513" i="2"/>
  <c r="J611" i="2"/>
  <c r="J669" i="2"/>
  <c r="J288" i="2"/>
  <c r="J640" i="2"/>
  <c r="J524" i="2"/>
  <c r="J572" i="2"/>
  <c r="J285" i="2"/>
  <c r="J209" i="2"/>
  <c r="J175" i="2"/>
  <c r="J171" i="2"/>
  <c r="J379" i="2"/>
  <c r="J76" i="2"/>
  <c r="J99" i="2"/>
  <c r="J559" i="2"/>
  <c r="J52" i="2"/>
  <c r="J227" i="2"/>
  <c r="J325" i="2"/>
  <c r="J663" i="2"/>
  <c r="J87" i="2"/>
  <c r="J466" i="2"/>
  <c r="J405" i="2"/>
  <c r="J612" i="2"/>
  <c r="J608" i="2"/>
  <c r="J464" i="2"/>
  <c r="J399" i="2"/>
  <c r="J257" i="2"/>
  <c r="J187" i="2"/>
  <c r="J527" i="2"/>
  <c r="J445" i="2"/>
  <c r="J22" i="2"/>
  <c r="J230" i="2"/>
  <c r="J369" i="2"/>
  <c r="J167" i="2"/>
  <c r="J109" i="2"/>
  <c r="J112" i="2"/>
  <c r="J473" i="2"/>
  <c r="J526" i="2"/>
  <c r="J403" i="2"/>
  <c r="J260" i="2"/>
  <c r="J579" i="2"/>
  <c r="J510" i="2"/>
  <c r="J479" i="2"/>
  <c r="J418" i="2"/>
  <c r="J184" i="2"/>
  <c r="J23" i="2"/>
  <c r="J387" i="2"/>
  <c r="J322" i="2"/>
  <c r="J56" i="2"/>
  <c r="J115" i="2"/>
  <c r="J643" i="2"/>
  <c r="J55" i="2"/>
  <c r="J659" i="2"/>
  <c r="J532" i="2"/>
  <c r="J520" i="2"/>
  <c r="J291" i="2"/>
  <c r="J360" i="2"/>
  <c r="J243" i="2"/>
  <c r="J282" i="2"/>
  <c r="J367" i="2"/>
  <c r="J635" i="2"/>
  <c r="J159" i="2"/>
  <c r="J676" i="2"/>
  <c r="J688" i="2"/>
  <c r="J646" i="2"/>
  <c r="J381" i="2"/>
  <c r="J354" i="2"/>
  <c r="J664" i="2"/>
  <c r="J153" i="2"/>
  <c r="J560" i="2"/>
  <c r="J373" i="2"/>
  <c r="J128" i="2"/>
  <c r="J480" i="2"/>
  <c r="J264" i="2"/>
  <c r="J556" i="2"/>
  <c r="J113" i="2"/>
  <c r="J580" i="2"/>
  <c r="J191" i="2"/>
  <c r="J74" i="2"/>
  <c r="J636" i="2"/>
  <c r="J655" i="2"/>
  <c r="J121" i="2"/>
  <c r="J537" i="2"/>
  <c r="J414" i="2"/>
  <c r="J428" i="2"/>
  <c r="J566" i="2"/>
  <c r="J626" i="2"/>
  <c r="J218" i="2"/>
  <c r="J415" i="2"/>
  <c r="J465" i="2"/>
  <c r="J617" i="2"/>
  <c r="J384" i="2"/>
  <c r="J660" i="2"/>
  <c r="J6" i="2"/>
  <c r="J539" i="2"/>
  <c r="J316" i="2"/>
  <c r="J299" i="2"/>
  <c r="J150" i="2"/>
  <c r="J117" i="2"/>
  <c r="J656" i="2"/>
  <c r="J481" i="2"/>
  <c r="J498" i="2"/>
  <c r="J146" i="2"/>
  <c r="J51" i="2"/>
  <c r="J397" i="2"/>
  <c r="J85" i="2"/>
  <c r="J385" i="2"/>
  <c r="J435" i="2"/>
  <c r="J443" i="2"/>
  <c r="J584" i="2"/>
  <c r="J147" i="2"/>
  <c r="J124" i="2"/>
  <c r="J686" i="2"/>
  <c r="J97" i="2"/>
  <c r="J585" i="2"/>
  <c r="J471" i="2"/>
  <c r="J525" i="2"/>
  <c r="J279" i="2"/>
  <c r="J694" i="2"/>
  <c r="J271" i="2"/>
  <c r="J228" i="2"/>
  <c r="J407" i="2"/>
  <c r="J601" i="2"/>
  <c r="J368" i="2"/>
  <c r="J198" i="2"/>
  <c r="J249" i="2"/>
  <c r="J221" i="2"/>
  <c r="J317" i="2"/>
  <c r="J67" i="2"/>
  <c r="J400" i="2"/>
  <c r="J422" i="2"/>
  <c r="J232" i="2"/>
  <c r="J118" i="2"/>
  <c r="J39" i="2"/>
  <c r="J564" i="2"/>
  <c r="J265" i="2"/>
  <c r="J548" i="2"/>
  <c r="J638" i="2"/>
  <c r="J377" i="2"/>
  <c r="M216" i="2"/>
  <c r="M308" i="2"/>
  <c r="M453" i="2"/>
  <c r="M335" i="2"/>
  <c r="M412" i="2"/>
  <c r="M546" i="2"/>
  <c r="M238" i="2"/>
  <c r="M63" i="2"/>
  <c r="M245" i="2"/>
  <c r="M185" i="2"/>
  <c r="M648" i="2"/>
  <c r="M374" i="2"/>
  <c r="M151" i="2"/>
  <c r="M375" i="2"/>
  <c r="M408" i="2"/>
  <c r="M119" i="2"/>
  <c r="M489" i="2"/>
  <c r="M277" i="2"/>
  <c r="M583" i="2"/>
  <c r="M25" i="2"/>
  <c r="M561" i="2"/>
  <c r="M26" i="2"/>
  <c r="M188" i="2"/>
  <c r="M281" i="2"/>
  <c r="M370" i="2"/>
  <c r="M565" i="2"/>
  <c r="M169" i="2"/>
  <c r="M108" i="2"/>
  <c r="M160" i="2"/>
  <c r="M196" i="2"/>
  <c r="M318" i="2"/>
  <c r="M398" i="2"/>
  <c r="M296" i="2"/>
  <c r="M665" i="2"/>
  <c r="M7" i="2"/>
  <c r="M695" i="2"/>
  <c r="M507" i="2"/>
  <c r="M94" i="2"/>
  <c r="M140" i="2"/>
  <c r="M212" i="2"/>
  <c r="M334" i="2"/>
  <c r="M27" i="2"/>
  <c r="M514" i="2"/>
  <c r="M455" i="2"/>
  <c r="M477" i="2"/>
  <c r="M120" i="2"/>
  <c r="M45" i="2"/>
  <c r="M478" i="2"/>
  <c r="M20" i="2"/>
  <c r="M11" i="2"/>
  <c r="M161" i="2"/>
  <c r="M330" i="2"/>
  <c r="M503" i="2"/>
  <c r="M552" i="2"/>
  <c r="M103" i="2"/>
  <c r="M618" i="2"/>
  <c r="M629" i="2"/>
  <c r="M71" i="2"/>
  <c r="M181" i="2"/>
  <c r="M259" i="2"/>
  <c r="M95" i="2"/>
  <c r="M269" i="2"/>
  <c r="M588" i="2"/>
  <c r="M60" i="2"/>
  <c r="M154" i="2"/>
  <c r="M356" i="2"/>
  <c r="M323" i="2"/>
  <c r="M484" i="2"/>
  <c r="M104" i="2"/>
  <c r="M581" i="2"/>
  <c r="M162" i="2"/>
  <c r="M98" i="2"/>
  <c r="M157" i="2"/>
  <c r="M698" i="2"/>
  <c r="M662" i="2"/>
  <c r="M348" i="2"/>
  <c r="M690" i="2"/>
  <c r="M429" i="2"/>
  <c r="M591" i="2"/>
  <c r="M344" i="2"/>
  <c r="M37" i="2"/>
  <c r="M431" i="2"/>
  <c r="M254" i="2"/>
  <c r="M681" i="2"/>
  <c r="M362" i="2"/>
  <c r="M208" i="2"/>
  <c r="M460" i="2"/>
  <c r="M691" i="2"/>
  <c r="M482" i="2"/>
  <c r="M275" i="2"/>
  <c r="M521" i="2"/>
  <c r="M283" i="2"/>
  <c r="M574" i="2"/>
  <c r="M485" i="2"/>
  <c r="M199" i="2"/>
  <c r="M258" i="2"/>
  <c r="M57" i="2"/>
  <c r="M105" i="2"/>
  <c r="M641" i="2"/>
  <c r="M357" i="2"/>
  <c r="M677" i="2"/>
  <c r="M416" i="2"/>
  <c r="M426" i="2"/>
  <c r="M301" i="2"/>
  <c r="M439" i="2"/>
  <c r="M622" i="2"/>
  <c r="M456" i="2"/>
  <c r="M647" i="2"/>
  <c r="M413" i="2"/>
  <c r="M371" i="2"/>
  <c r="M557" i="2"/>
  <c r="M135" i="2"/>
  <c r="M280" i="2"/>
  <c r="M483" i="2"/>
  <c r="M144" i="2"/>
  <c r="M511" i="2"/>
  <c r="M597" i="2"/>
  <c r="M365" i="2"/>
  <c r="M582" i="2"/>
  <c r="M553" i="2"/>
  <c r="M219" i="2"/>
  <c r="M82" i="2"/>
  <c r="M16" i="2"/>
  <c r="M83" i="2"/>
  <c r="M352" i="2"/>
  <c r="M77" i="2"/>
  <c r="M252" i="2"/>
  <c r="M328" i="2"/>
  <c r="M504" i="2"/>
  <c r="M554" i="2"/>
  <c r="M68" i="2"/>
  <c r="M262" i="2"/>
  <c r="M423" i="2"/>
  <c r="M589" i="2"/>
  <c r="M577" i="2"/>
  <c r="M48" i="2"/>
  <c r="M623" i="2"/>
  <c r="M338" i="2"/>
  <c r="M127" i="2"/>
  <c r="M106" i="2"/>
  <c r="M366" i="2"/>
  <c r="M165" i="2"/>
  <c r="M448" i="2"/>
  <c r="M619" i="2"/>
  <c r="M89" i="2"/>
  <c r="M410" i="2"/>
  <c r="M172" i="2"/>
  <c r="M651" i="2"/>
  <c r="M349" i="2"/>
  <c r="M463" i="2"/>
  <c r="M91" i="2"/>
  <c r="M673" i="2"/>
  <c r="M515" i="2"/>
  <c r="M255" i="2"/>
  <c r="M620" i="2"/>
  <c r="M446" i="2"/>
  <c r="M571" i="2"/>
  <c r="M246" i="2"/>
  <c r="M273" i="2"/>
  <c r="M493" i="2"/>
  <c r="M630" i="2"/>
  <c r="M649" i="2"/>
  <c r="M173" i="2"/>
  <c r="M696" i="2"/>
  <c r="M297" i="2"/>
  <c r="M69" i="2"/>
  <c r="M5" i="2"/>
  <c r="M689" i="2"/>
  <c r="M358" i="2"/>
  <c r="M14" i="2"/>
  <c r="M562" i="2"/>
  <c r="M666" i="2"/>
  <c r="M454" i="2"/>
  <c r="M233" i="2"/>
  <c r="M653" i="2"/>
  <c r="M295" i="2"/>
  <c r="M327" i="2"/>
  <c r="M401" i="2"/>
  <c r="M383" i="2"/>
  <c r="M72" i="2"/>
  <c r="M461" i="2"/>
  <c r="M139" i="2"/>
  <c r="M61" i="2"/>
  <c r="M606" i="2"/>
  <c r="M3" i="2"/>
  <c r="M126" i="2"/>
  <c r="M210" i="2"/>
  <c r="M598" i="2"/>
  <c r="M495" i="2"/>
  <c r="M674" i="2"/>
  <c r="M486" i="2"/>
  <c r="M590" i="2"/>
  <c r="M178" i="2"/>
  <c r="M315" i="2"/>
  <c r="M141" i="2"/>
  <c r="M388" i="2"/>
  <c r="M376" i="2"/>
  <c r="M462" i="2"/>
  <c r="M586" i="2"/>
  <c r="M501" i="2"/>
  <c r="M129" i="2"/>
  <c r="M500" i="2"/>
  <c r="M567" i="2"/>
  <c r="M614" i="2"/>
  <c r="M544" i="2"/>
  <c r="M276" i="2"/>
  <c r="M592" i="2"/>
  <c r="M441" i="2"/>
  <c r="M73" i="2"/>
  <c r="M298" i="2"/>
  <c r="M163" i="2"/>
  <c r="M137" i="2"/>
  <c r="M487" i="2"/>
  <c r="M678" i="2"/>
  <c r="M457" i="2"/>
  <c r="M53" i="2"/>
  <c r="M211" i="2"/>
  <c r="M49" i="2"/>
  <c r="M125" i="2"/>
  <c r="M543" i="2"/>
  <c r="M177" i="2"/>
  <c r="M488" i="2"/>
  <c r="M237" i="2"/>
  <c r="M80" i="2"/>
  <c r="M563" i="2"/>
  <c r="M110" i="2"/>
  <c r="M223" i="2"/>
  <c r="M402" i="2"/>
  <c r="M490" i="2"/>
  <c r="M235" i="2"/>
  <c r="M444" i="2"/>
  <c r="M130" i="2"/>
  <c r="M75" i="2"/>
  <c r="M499" i="2"/>
  <c r="M491" i="2"/>
  <c r="M684" i="2"/>
  <c r="M90" i="2"/>
  <c r="M183" i="2"/>
  <c r="M631" i="2"/>
  <c r="M31" i="2"/>
  <c r="M670" i="2"/>
  <c r="M38" i="2"/>
  <c r="M442" i="2"/>
  <c r="M164" i="2"/>
  <c r="M699" i="2"/>
  <c r="M389" i="2"/>
  <c r="M610" i="2"/>
  <c r="M266" i="2"/>
  <c r="M436" i="2"/>
  <c r="M599" i="2"/>
  <c r="M675" i="2"/>
  <c r="M174" i="2"/>
  <c r="M92" i="2"/>
  <c r="M545" i="2"/>
  <c r="M652" i="2"/>
  <c r="M213" i="2"/>
  <c r="M186" i="2"/>
  <c r="M304" i="2"/>
  <c r="M391" i="2"/>
  <c r="M33" i="2"/>
  <c r="M632" i="2"/>
  <c r="M250" i="2"/>
  <c r="M100" i="2"/>
  <c r="M613" i="2"/>
  <c r="M251" i="2"/>
  <c r="M40" i="2"/>
  <c r="M419" i="2"/>
  <c r="M17" i="2"/>
  <c r="M382" i="2"/>
  <c r="M226" i="2"/>
  <c r="M182" i="2"/>
  <c r="M293" i="2"/>
  <c r="M533" i="2"/>
  <c r="M420" i="2"/>
  <c r="M508" i="2"/>
  <c r="M122" i="2"/>
  <c r="M307" i="2"/>
  <c r="M345" i="2"/>
  <c r="M573" i="2"/>
  <c r="M200" i="2"/>
  <c r="M607" i="2"/>
  <c r="M682" i="2"/>
  <c r="M222" i="2"/>
  <c r="M657" i="2"/>
  <c r="M201" i="2"/>
  <c r="M78" i="2"/>
  <c r="M267" i="2"/>
  <c r="M378" i="2"/>
  <c r="M512" i="2"/>
  <c r="M575" i="2"/>
  <c r="M166" i="2"/>
  <c r="M645" i="2"/>
  <c r="M642" i="2"/>
  <c r="M355" i="2"/>
  <c r="M21" i="2"/>
  <c r="M627" i="2"/>
  <c r="M155" i="2"/>
  <c r="M433" i="2"/>
  <c r="M313" i="2"/>
  <c r="M509" i="2"/>
  <c r="M189" i="2"/>
  <c r="M309" i="2"/>
  <c r="M145" i="2"/>
  <c r="M64" i="2"/>
  <c r="M451" i="2"/>
  <c r="M530" i="2"/>
  <c r="M331" i="2"/>
  <c r="M203" i="2"/>
  <c r="M292" i="2"/>
  <c r="M214" i="2"/>
  <c r="M346" i="2"/>
  <c r="M244" i="2"/>
  <c r="M492" i="2"/>
  <c r="M496" i="2"/>
  <c r="M294" i="2"/>
  <c r="M602" i="2"/>
  <c r="M278" i="2"/>
  <c r="M522" i="2"/>
  <c r="M204" i="2"/>
  <c r="M114" i="2"/>
  <c r="M353" i="2"/>
  <c r="M302" i="2"/>
  <c r="M242" i="2"/>
  <c r="M596" i="2"/>
  <c r="M168" i="2"/>
  <c r="M386" i="2"/>
  <c r="M395" i="2"/>
  <c r="M661" i="2"/>
  <c r="M568" i="2"/>
  <c r="M65" i="2"/>
  <c r="M342" i="2"/>
  <c r="M424" i="2"/>
  <c r="M404" i="2"/>
  <c r="M152" i="2"/>
  <c r="M685" i="2"/>
  <c r="M81" i="2"/>
  <c r="M142" i="2"/>
  <c r="M700" i="2"/>
  <c r="M272" i="2"/>
  <c r="M633" i="2"/>
  <c r="M600" i="2"/>
  <c r="M4" i="2"/>
  <c r="M84" i="2"/>
  <c r="M286" i="2"/>
  <c r="M326" i="2"/>
  <c r="M270" i="2"/>
  <c r="M449" i="2"/>
  <c r="M637" i="2"/>
  <c r="M450" i="2"/>
  <c r="M274" i="2"/>
  <c r="M149" i="2"/>
  <c r="M639" i="2"/>
  <c r="M359" i="2"/>
  <c r="M229" i="2"/>
  <c r="M650" i="2"/>
  <c r="M701" i="2"/>
  <c r="M284" i="2"/>
  <c r="M136" i="2"/>
  <c r="M603" i="2"/>
  <c r="M347" i="2"/>
  <c r="M101" i="2"/>
  <c r="M47" i="2"/>
  <c r="M593" i="2"/>
  <c r="M261" i="2"/>
  <c r="M24" i="2"/>
  <c r="M225" i="2"/>
  <c r="M107" i="2"/>
  <c r="M2" i="2"/>
  <c r="M540" i="2"/>
  <c r="M440" i="2"/>
  <c r="M46" i="2"/>
  <c r="M42" i="2"/>
  <c r="M111" i="2"/>
  <c r="M43" i="2"/>
  <c r="M615" i="2"/>
  <c r="M671" i="2"/>
  <c r="M628" i="2"/>
  <c r="M156" i="2"/>
  <c r="M88" i="2"/>
  <c r="M531" i="2"/>
  <c r="M411" i="2"/>
  <c r="M131" i="2"/>
  <c r="M576" i="2"/>
  <c r="M538" i="2"/>
  <c r="M541" i="2"/>
  <c r="M240" i="2"/>
  <c r="M549" i="2"/>
  <c r="M609" i="2"/>
  <c r="M41" i="2"/>
  <c r="M518" i="2"/>
  <c r="M268" i="2"/>
  <c r="M248" i="2"/>
  <c r="M437" i="2"/>
  <c r="M253" i="2"/>
  <c r="M12" i="2"/>
  <c r="M143" i="2"/>
  <c r="M594" i="2"/>
  <c r="M102" i="2"/>
  <c r="M679" i="2"/>
  <c r="M658" i="2"/>
  <c r="M96" i="2"/>
  <c r="M555" i="2"/>
  <c r="M202" i="2"/>
  <c r="M36" i="2"/>
  <c r="M44" i="2"/>
  <c r="M138" i="2"/>
  <c r="M467" i="2"/>
  <c r="M215" i="2"/>
  <c r="M236" i="2"/>
  <c r="M206" i="2"/>
  <c r="M123" i="2"/>
  <c r="M29" i="2"/>
  <c r="M324" i="2"/>
  <c r="M306" i="2"/>
  <c r="M523" i="2"/>
  <c r="M550" i="2"/>
  <c r="M314" i="2"/>
  <c r="M32" i="2"/>
  <c r="M390" i="2"/>
  <c r="M578" i="2"/>
  <c r="M697" i="2"/>
  <c r="M438" i="2"/>
  <c r="M192" i="2"/>
  <c r="M667" i="2"/>
  <c r="M392" i="2"/>
  <c r="M497" i="2"/>
  <c r="M551" i="2"/>
  <c r="M534" i="2"/>
  <c r="M558" i="2"/>
  <c r="M70" i="2"/>
  <c r="M311" i="2"/>
  <c r="M472" i="2"/>
  <c r="M79" i="2"/>
  <c r="M668" i="2"/>
  <c r="M19" i="2"/>
  <c r="M535" i="2"/>
  <c r="M364" i="2"/>
  <c r="M680" i="2"/>
  <c r="M536" i="2"/>
  <c r="M505" i="2"/>
  <c r="M319" i="2"/>
  <c r="M363" i="2"/>
  <c r="M624" i="2"/>
  <c r="M343" i="2"/>
  <c r="M50" i="2"/>
  <c r="M231" i="2"/>
  <c r="M59" i="2"/>
  <c r="M340" i="2"/>
  <c r="M458" i="2"/>
  <c r="M692" i="2"/>
  <c r="M421" i="2"/>
  <c r="M10" i="2"/>
  <c r="M516" i="2"/>
  <c r="M569" i="2"/>
  <c r="M468" i="2"/>
  <c r="M604" i="2"/>
  <c r="M605" i="2"/>
  <c r="M341" i="2"/>
  <c r="M644" i="2"/>
  <c r="M427" i="2"/>
  <c r="M93" i="2"/>
  <c r="M506" i="2"/>
  <c r="M372" i="2"/>
  <c r="M287" i="2"/>
  <c r="M621" i="2"/>
  <c r="M312" i="2"/>
  <c r="M195" i="2"/>
  <c r="M336" i="2"/>
  <c r="M180" i="2"/>
  <c r="M683" i="2"/>
  <c r="M329" i="2"/>
  <c r="M66" i="2"/>
  <c r="M474" i="2"/>
  <c r="M289" i="2"/>
  <c r="M380" i="2"/>
  <c r="M197" i="2"/>
  <c r="M263" i="2"/>
  <c r="M320" i="2"/>
  <c r="M321" i="2"/>
  <c r="M409" i="2"/>
  <c r="M452" i="2"/>
  <c r="M86" i="2"/>
  <c r="M58" i="2"/>
  <c r="M595" i="2"/>
  <c r="M170" i="2"/>
  <c r="M587" i="2"/>
  <c r="M494" i="2"/>
  <c r="M350" i="2"/>
  <c r="M193" i="2"/>
  <c r="M15" i="2"/>
  <c r="M194" i="2"/>
  <c r="M459" i="2"/>
  <c r="M570" i="2"/>
  <c r="M256" i="2"/>
  <c r="M529" i="2"/>
  <c r="M132" i="2"/>
  <c r="M417" i="2"/>
  <c r="M542" i="2"/>
  <c r="M303" i="2"/>
  <c r="M469" i="2"/>
  <c r="M625" i="2"/>
  <c r="M190" i="2"/>
  <c r="M18" i="2"/>
  <c r="M394" i="2"/>
  <c r="M133" i="2"/>
  <c r="M241" i="2"/>
  <c r="M337" i="2"/>
  <c r="M693" i="2"/>
  <c r="M310" i="2"/>
  <c r="M134" i="2"/>
  <c r="M333" i="2"/>
  <c r="M34" i="2"/>
  <c r="M687" i="2"/>
  <c r="M528" i="2"/>
  <c r="M148" i="2"/>
  <c r="M502" i="2"/>
  <c r="M517" i="2"/>
  <c r="M634" i="2"/>
  <c r="M30" i="2"/>
  <c r="M519" i="2"/>
  <c r="M239" i="2"/>
  <c r="M616" i="2"/>
  <c r="M176" i="2"/>
  <c r="M116" i="2"/>
  <c r="M305" i="2"/>
  <c r="M361" i="2"/>
  <c r="M547" i="2"/>
  <c r="M672" i="2"/>
  <c r="M425" i="2"/>
  <c r="M351" i="2"/>
  <c r="M13" i="2"/>
  <c r="M247" i="2"/>
  <c r="M179" i="2"/>
  <c r="M406" i="2"/>
  <c r="M217" i="2"/>
  <c r="M475" i="2"/>
  <c r="M290" i="2"/>
  <c r="M8" i="2"/>
  <c r="M28" i="2"/>
  <c r="M9" i="2"/>
  <c r="M35" i="2"/>
  <c r="M434" i="2"/>
  <c r="M332" i="2"/>
  <c r="M300" i="2"/>
  <c r="M62" i="2"/>
  <c r="M654" i="2"/>
  <c r="M339" i="2"/>
  <c r="M476" i="2"/>
  <c r="M224" i="2"/>
  <c r="M432" i="2"/>
  <c r="M158" i="2"/>
  <c r="M447" i="2"/>
  <c r="M430" i="2"/>
  <c r="M207" i="2"/>
  <c r="M220" i="2"/>
  <c r="M393" i="2"/>
  <c r="M470" i="2"/>
  <c r="M396" i="2"/>
  <c r="M234" i="2"/>
  <c r="M54" i="2"/>
  <c r="M205" i="2"/>
  <c r="M513" i="2"/>
  <c r="M611" i="2"/>
  <c r="M669" i="2"/>
  <c r="M288" i="2"/>
  <c r="M640" i="2"/>
  <c r="M524" i="2"/>
  <c r="M572" i="2"/>
  <c r="M285" i="2"/>
  <c r="M209" i="2"/>
  <c r="M175" i="2"/>
  <c r="M171" i="2"/>
  <c r="M379" i="2"/>
  <c r="M76" i="2"/>
  <c r="M99" i="2"/>
  <c r="M559" i="2"/>
  <c r="M52" i="2"/>
  <c r="M227" i="2"/>
  <c r="M325" i="2"/>
  <c r="M663" i="2"/>
  <c r="M87" i="2"/>
  <c r="M466" i="2"/>
  <c r="M405" i="2"/>
  <c r="M612" i="2"/>
  <c r="M608" i="2"/>
  <c r="M464" i="2"/>
  <c r="M399" i="2"/>
  <c r="M257" i="2"/>
  <c r="M187" i="2"/>
  <c r="M527" i="2"/>
  <c r="M445" i="2"/>
  <c r="M22" i="2"/>
  <c r="M230" i="2"/>
  <c r="M369" i="2"/>
  <c r="M167" i="2"/>
  <c r="M109" i="2"/>
  <c r="M112" i="2"/>
  <c r="M473" i="2"/>
  <c r="M526" i="2"/>
  <c r="M403" i="2"/>
  <c r="M260" i="2"/>
  <c r="M579" i="2"/>
  <c r="M510" i="2"/>
  <c r="M479" i="2"/>
  <c r="M418" i="2"/>
  <c r="M184" i="2"/>
  <c r="M23" i="2"/>
  <c r="M387" i="2"/>
  <c r="M322" i="2"/>
  <c r="M56" i="2"/>
  <c r="M115" i="2"/>
  <c r="M643" i="2"/>
  <c r="M55" i="2"/>
  <c r="M659" i="2"/>
  <c r="M532" i="2"/>
  <c r="M520" i="2"/>
  <c r="M291" i="2"/>
  <c r="M360" i="2"/>
  <c r="M243" i="2"/>
  <c r="M282" i="2"/>
  <c r="M367" i="2"/>
  <c r="M635" i="2"/>
  <c r="M159" i="2"/>
  <c r="M676" i="2"/>
  <c r="M688" i="2"/>
  <c r="M646" i="2"/>
  <c r="M381" i="2"/>
  <c r="M354" i="2"/>
  <c r="M664" i="2"/>
  <c r="M153" i="2"/>
  <c r="M560" i="2"/>
  <c r="M373" i="2"/>
  <c r="M128" i="2"/>
  <c r="M480" i="2"/>
  <c r="M264" i="2"/>
  <c r="M556" i="2"/>
  <c r="M113" i="2"/>
  <c r="M580" i="2"/>
  <c r="M191" i="2"/>
  <c r="M74" i="2"/>
  <c r="M636" i="2"/>
  <c r="M655" i="2"/>
  <c r="M121" i="2"/>
  <c r="M537" i="2"/>
  <c r="M414" i="2"/>
  <c r="M428" i="2"/>
  <c r="M566" i="2"/>
  <c r="M626" i="2"/>
  <c r="M218" i="2"/>
  <c r="M415" i="2"/>
  <c r="M465" i="2"/>
  <c r="M617" i="2"/>
  <c r="M384" i="2"/>
  <c r="M660" i="2"/>
  <c r="M6" i="2"/>
  <c r="M539" i="2"/>
  <c r="M316" i="2"/>
  <c r="M299" i="2"/>
  <c r="M150" i="2"/>
  <c r="M117" i="2"/>
  <c r="M656" i="2"/>
  <c r="M481" i="2"/>
  <c r="M498" i="2"/>
  <c r="M146" i="2"/>
  <c r="M51" i="2"/>
  <c r="M397" i="2"/>
  <c r="M85" i="2"/>
  <c r="M385" i="2"/>
  <c r="M435" i="2"/>
  <c r="M443" i="2"/>
  <c r="M584" i="2"/>
  <c r="M147" i="2"/>
  <c r="M124" i="2"/>
  <c r="M686" i="2"/>
  <c r="M97" i="2"/>
  <c r="M585" i="2"/>
  <c r="M471" i="2"/>
  <c r="M525" i="2"/>
  <c r="M279" i="2"/>
  <c r="M694" i="2"/>
  <c r="M271" i="2"/>
  <c r="M228" i="2"/>
  <c r="M407" i="2"/>
  <c r="M601" i="2"/>
  <c r="M368" i="2"/>
  <c r="M198" i="2"/>
  <c r="M249" i="2"/>
  <c r="M221" i="2"/>
  <c r="M317" i="2"/>
  <c r="M67" i="2"/>
  <c r="M400" i="2"/>
  <c r="M422" i="2"/>
  <c r="M232" i="2"/>
  <c r="M118" i="2"/>
  <c r="M39" i="2"/>
  <c r="M564" i="2"/>
  <c r="M265" i="2"/>
  <c r="M548" i="2"/>
  <c r="M638" i="2"/>
  <c r="M377" i="2"/>
  <c r="N216" i="2"/>
  <c r="N308" i="2"/>
  <c r="N453" i="2"/>
  <c r="N335" i="2"/>
  <c r="N412" i="2"/>
  <c r="N546" i="2"/>
  <c r="N238" i="2"/>
  <c r="N63" i="2"/>
  <c r="N245" i="2"/>
  <c r="N185" i="2"/>
  <c r="N648" i="2"/>
  <c r="N374" i="2"/>
  <c r="N151" i="2"/>
  <c r="N375" i="2"/>
  <c r="N408" i="2"/>
  <c r="N119" i="2"/>
  <c r="N489" i="2"/>
  <c r="N277" i="2"/>
  <c r="N583" i="2"/>
  <c r="N25" i="2"/>
  <c r="N561" i="2"/>
  <c r="N26" i="2"/>
  <c r="N188" i="2"/>
  <c r="N281" i="2"/>
  <c r="N370" i="2"/>
  <c r="N565" i="2"/>
  <c r="N169" i="2"/>
  <c r="N108" i="2"/>
  <c r="N160" i="2"/>
  <c r="N196" i="2"/>
  <c r="N318" i="2"/>
  <c r="N398" i="2"/>
  <c r="N296" i="2"/>
  <c r="N665" i="2"/>
  <c r="N7" i="2"/>
  <c r="N695" i="2"/>
  <c r="N507" i="2"/>
  <c r="N94" i="2"/>
  <c r="N140" i="2"/>
  <c r="N212" i="2"/>
  <c r="N334" i="2"/>
  <c r="N27" i="2"/>
  <c r="N514" i="2"/>
  <c r="N455" i="2"/>
  <c r="N477" i="2"/>
  <c r="N120" i="2"/>
  <c r="N45" i="2"/>
  <c r="N478" i="2"/>
  <c r="N20" i="2"/>
  <c r="N11" i="2"/>
  <c r="N161" i="2"/>
  <c r="N330" i="2"/>
  <c r="N503" i="2"/>
  <c r="N552" i="2"/>
  <c r="N103" i="2"/>
  <c r="N618" i="2"/>
  <c r="N629" i="2"/>
  <c r="N71" i="2"/>
  <c r="N181" i="2"/>
  <c r="N259" i="2"/>
  <c r="N95" i="2"/>
  <c r="N269" i="2"/>
  <c r="N588" i="2"/>
  <c r="N60" i="2"/>
  <c r="N154" i="2"/>
  <c r="N356" i="2"/>
  <c r="N323" i="2"/>
  <c r="N484" i="2"/>
  <c r="N104" i="2"/>
  <c r="N581" i="2"/>
  <c r="N162" i="2"/>
  <c r="N98" i="2"/>
  <c r="N157" i="2"/>
  <c r="N698" i="2"/>
  <c r="N662" i="2"/>
  <c r="N348" i="2"/>
  <c r="N690" i="2"/>
  <c r="N429" i="2"/>
  <c r="N591" i="2"/>
  <c r="N344" i="2"/>
  <c r="N37" i="2"/>
  <c r="N431" i="2"/>
  <c r="N254" i="2"/>
  <c r="N681" i="2"/>
  <c r="N362" i="2"/>
  <c r="N208" i="2"/>
  <c r="N460" i="2"/>
  <c r="N691" i="2"/>
  <c r="N482" i="2"/>
  <c r="N275" i="2"/>
  <c r="N521" i="2"/>
  <c r="N283" i="2"/>
  <c r="N574" i="2"/>
  <c r="N485" i="2"/>
  <c r="N199" i="2"/>
  <c r="N258" i="2"/>
  <c r="N57" i="2"/>
  <c r="N105" i="2"/>
  <c r="N641" i="2"/>
  <c r="N357" i="2"/>
  <c r="N677" i="2"/>
  <c r="N416" i="2"/>
  <c r="N426" i="2"/>
  <c r="N301" i="2"/>
  <c r="N439" i="2"/>
  <c r="N622" i="2"/>
  <c r="N456" i="2"/>
  <c r="N647" i="2"/>
  <c r="N413" i="2"/>
  <c r="N371" i="2"/>
  <c r="N557" i="2"/>
  <c r="N135" i="2"/>
  <c r="N280" i="2"/>
  <c r="N483" i="2"/>
  <c r="N144" i="2"/>
  <c r="N511" i="2"/>
  <c r="N597" i="2"/>
  <c r="N365" i="2"/>
  <c r="N582" i="2"/>
  <c r="N553" i="2"/>
  <c r="N219" i="2"/>
  <c r="N82" i="2"/>
  <c r="N16" i="2"/>
  <c r="N83" i="2"/>
  <c r="N352" i="2"/>
  <c r="N77" i="2"/>
  <c r="N252" i="2"/>
  <c r="N328" i="2"/>
  <c r="N504" i="2"/>
  <c r="N554" i="2"/>
  <c r="N68" i="2"/>
  <c r="N262" i="2"/>
  <c r="N423" i="2"/>
  <c r="N589" i="2"/>
  <c r="N577" i="2"/>
  <c r="N48" i="2"/>
  <c r="N623" i="2"/>
  <c r="N338" i="2"/>
  <c r="N127" i="2"/>
  <c r="N106" i="2"/>
  <c r="N366" i="2"/>
  <c r="N165" i="2"/>
  <c r="N448" i="2"/>
  <c r="N619" i="2"/>
  <c r="N89" i="2"/>
  <c r="N410" i="2"/>
  <c r="N172" i="2"/>
  <c r="N651" i="2"/>
  <c r="N349" i="2"/>
  <c r="N463" i="2"/>
  <c r="N91" i="2"/>
  <c r="N673" i="2"/>
  <c r="N515" i="2"/>
  <c r="N255" i="2"/>
  <c r="N620" i="2"/>
  <c r="N446" i="2"/>
  <c r="N571" i="2"/>
  <c r="N246" i="2"/>
  <c r="N273" i="2"/>
  <c r="N493" i="2"/>
  <c r="N630" i="2"/>
  <c r="N649" i="2"/>
  <c r="N173" i="2"/>
  <c r="N696" i="2"/>
  <c r="N297" i="2"/>
  <c r="N69" i="2"/>
  <c r="N5" i="2"/>
  <c r="N689" i="2"/>
  <c r="N358" i="2"/>
  <c r="N14" i="2"/>
  <c r="N562" i="2"/>
  <c r="N666" i="2"/>
  <c r="N454" i="2"/>
  <c r="N233" i="2"/>
  <c r="N653" i="2"/>
  <c r="N295" i="2"/>
  <c r="N327" i="2"/>
  <c r="N401" i="2"/>
  <c r="N383" i="2"/>
  <c r="N72" i="2"/>
  <c r="N461" i="2"/>
  <c r="N139" i="2"/>
  <c r="N61" i="2"/>
  <c r="N606" i="2"/>
  <c r="N3" i="2"/>
  <c r="N126" i="2"/>
  <c r="N210" i="2"/>
  <c r="N598" i="2"/>
  <c r="N495" i="2"/>
  <c r="N674" i="2"/>
  <c r="N486" i="2"/>
  <c r="N590" i="2"/>
  <c r="N178" i="2"/>
  <c r="N315" i="2"/>
  <c r="N141" i="2"/>
  <c r="N388" i="2"/>
  <c r="N376" i="2"/>
  <c r="N462" i="2"/>
  <c r="N586" i="2"/>
  <c r="N501" i="2"/>
  <c r="N129" i="2"/>
  <c r="N500" i="2"/>
  <c r="N567" i="2"/>
  <c r="N614" i="2"/>
  <c r="N544" i="2"/>
  <c r="N276" i="2"/>
  <c r="N592" i="2"/>
  <c r="N441" i="2"/>
  <c r="N73" i="2"/>
  <c r="N298" i="2"/>
  <c r="N163" i="2"/>
  <c r="N137" i="2"/>
  <c r="N487" i="2"/>
  <c r="N678" i="2"/>
  <c r="N457" i="2"/>
  <c r="N53" i="2"/>
  <c r="N211" i="2"/>
  <c r="N49" i="2"/>
  <c r="N125" i="2"/>
  <c r="N543" i="2"/>
  <c r="N177" i="2"/>
  <c r="N488" i="2"/>
  <c r="N237" i="2"/>
  <c r="N80" i="2"/>
  <c r="N563" i="2"/>
  <c r="N110" i="2"/>
  <c r="N223" i="2"/>
  <c r="N402" i="2"/>
  <c r="N490" i="2"/>
  <c r="N235" i="2"/>
  <c r="N444" i="2"/>
  <c r="N130" i="2"/>
  <c r="N75" i="2"/>
  <c r="N499" i="2"/>
  <c r="N491" i="2"/>
  <c r="N684" i="2"/>
  <c r="N90" i="2"/>
  <c r="N183" i="2"/>
  <c r="N631" i="2"/>
  <c r="N31" i="2"/>
  <c r="N670" i="2"/>
  <c r="N38" i="2"/>
  <c r="N442" i="2"/>
  <c r="N164" i="2"/>
  <c r="N699" i="2"/>
  <c r="N389" i="2"/>
  <c r="N610" i="2"/>
  <c r="N266" i="2"/>
  <c r="N436" i="2"/>
  <c r="N599" i="2"/>
  <c r="N675" i="2"/>
  <c r="N174" i="2"/>
  <c r="N92" i="2"/>
  <c r="N545" i="2"/>
  <c r="N652" i="2"/>
  <c r="N213" i="2"/>
  <c r="N186" i="2"/>
  <c r="N304" i="2"/>
  <c r="N391" i="2"/>
  <c r="N33" i="2"/>
  <c r="N632" i="2"/>
  <c r="N250" i="2"/>
  <c r="N100" i="2"/>
  <c r="N613" i="2"/>
  <c r="N251" i="2"/>
  <c r="N40" i="2"/>
  <c r="N419" i="2"/>
  <c r="N17" i="2"/>
  <c r="N382" i="2"/>
  <c r="N226" i="2"/>
  <c r="N182" i="2"/>
  <c r="N293" i="2"/>
  <c r="N533" i="2"/>
  <c r="N420" i="2"/>
  <c r="N508" i="2"/>
  <c r="N122" i="2"/>
  <c r="N307" i="2"/>
  <c r="N345" i="2"/>
  <c r="N573" i="2"/>
  <c r="N200" i="2"/>
  <c r="N607" i="2"/>
  <c r="N682" i="2"/>
  <c r="N222" i="2"/>
  <c r="N657" i="2"/>
  <c r="N201" i="2"/>
  <c r="N78" i="2"/>
  <c r="N267" i="2"/>
  <c r="N378" i="2"/>
  <c r="N512" i="2"/>
  <c r="N575" i="2"/>
  <c r="N166" i="2"/>
  <c r="N645" i="2"/>
  <c r="N642" i="2"/>
  <c r="N355" i="2"/>
  <c r="N21" i="2"/>
  <c r="N627" i="2"/>
  <c r="N155" i="2"/>
  <c r="N433" i="2"/>
  <c r="N313" i="2"/>
  <c r="N509" i="2"/>
  <c r="N189" i="2"/>
  <c r="N309" i="2"/>
  <c r="N145" i="2"/>
  <c r="N64" i="2"/>
  <c r="N451" i="2"/>
  <c r="N530" i="2"/>
  <c r="N331" i="2"/>
  <c r="N203" i="2"/>
  <c r="N292" i="2"/>
  <c r="N214" i="2"/>
  <c r="N346" i="2"/>
  <c r="N244" i="2"/>
  <c r="N492" i="2"/>
  <c r="N496" i="2"/>
  <c r="N294" i="2"/>
  <c r="N602" i="2"/>
  <c r="N278" i="2"/>
  <c r="N522" i="2"/>
  <c r="N204" i="2"/>
  <c r="N114" i="2"/>
  <c r="N353" i="2"/>
  <c r="N302" i="2"/>
  <c r="N242" i="2"/>
  <c r="N596" i="2"/>
  <c r="N168" i="2"/>
  <c r="N386" i="2"/>
  <c r="N395" i="2"/>
  <c r="N661" i="2"/>
  <c r="N568" i="2"/>
  <c r="N65" i="2"/>
  <c r="N342" i="2"/>
  <c r="N424" i="2"/>
  <c r="N404" i="2"/>
  <c r="N152" i="2"/>
  <c r="N685" i="2"/>
  <c r="N81" i="2"/>
  <c r="N142" i="2"/>
  <c r="N700" i="2"/>
  <c r="N272" i="2"/>
  <c r="N633" i="2"/>
  <c r="N600" i="2"/>
  <c r="N4" i="2"/>
  <c r="N84" i="2"/>
  <c r="N286" i="2"/>
  <c r="N326" i="2"/>
  <c r="N270" i="2"/>
  <c r="N449" i="2"/>
  <c r="N637" i="2"/>
  <c r="N450" i="2"/>
  <c r="N274" i="2"/>
  <c r="N149" i="2"/>
  <c r="N639" i="2"/>
  <c r="N359" i="2"/>
  <c r="N229" i="2"/>
  <c r="N650" i="2"/>
  <c r="N701" i="2"/>
  <c r="N284" i="2"/>
  <c r="N136" i="2"/>
  <c r="N603" i="2"/>
  <c r="N347" i="2"/>
  <c r="N101" i="2"/>
  <c r="N47" i="2"/>
  <c r="N593" i="2"/>
  <c r="N261" i="2"/>
  <c r="N24" i="2"/>
  <c r="N225" i="2"/>
  <c r="N107" i="2"/>
  <c r="N2" i="2"/>
  <c r="N540" i="2"/>
  <c r="N440" i="2"/>
  <c r="N46" i="2"/>
  <c r="N42" i="2"/>
  <c r="N111" i="2"/>
  <c r="N43" i="2"/>
  <c r="N615" i="2"/>
  <c r="N671" i="2"/>
  <c r="N628" i="2"/>
  <c r="N156" i="2"/>
  <c r="N88" i="2"/>
  <c r="N531" i="2"/>
  <c r="N411" i="2"/>
  <c r="N131" i="2"/>
  <c r="N576" i="2"/>
  <c r="N538" i="2"/>
  <c r="N541" i="2"/>
  <c r="N240" i="2"/>
  <c r="N549" i="2"/>
  <c r="N609" i="2"/>
  <c r="N41" i="2"/>
  <c r="N518" i="2"/>
  <c r="N268" i="2"/>
  <c r="N248" i="2"/>
  <c r="N437" i="2"/>
  <c r="N253" i="2"/>
  <c r="N12" i="2"/>
  <c r="N143" i="2"/>
  <c r="N594" i="2"/>
  <c r="N102" i="2"/>
  <c r="N679" i="2"/>
  <c r="N658" i="2"/>
  <c r="N96" i="2"/>
  <c r="N555" i="2"/>
  <c r="N202" i="2"/>
  <c r="N36" i="2"/>
  <c r="N44" i="2"/>
  <c r="N138" i="2"/>
  <c r="N467" i="2"/>
  <c r="N215" i="2"/>
  <c r="N236" i="2"/>
  <c r="N206" i="2"/>
  <c r="N123" i="2"/>
  <c r="N29" i="2"/>
  <c r="N324" i="2"/>
  <c r="N306" i="2"/>
  <c r="N523" i="2"/>
  <c r="N550" i="2"/>
  <c r="N314" i="2"/>
  <c r="N32" i="2"/>
  <c r="N390" i="2"/>
  <c r="N578" i="2"/>
  <c r="N697" i="2"/>
  <c r="N438" i="2"/>
  <c r="N192" i="2"/>
  <c r="N667" i="2"/>
  <c r="N392" i="2"/>
  <c r="N497" i="2"/>
  <c r="N551" i="2"/>
  <c r="N534" i="2"/>
  <c r="N558" i="2"/>
  <c r="N70" i="2"/>
  <c r="N311" i="2"/>
  <c r="N472" i="2"/>
  <c r="N79" i="2"/>
  <c r="N668" i="2"/>
  <c r="N19" i="2"/>
  <c r="N535" i="2"/>
  <c r="N364" i="2"/>
  <c r="N680" i="2"/>
  <c r="N536" i="2"/>
  <c r="N505" i="2"/>
  <c r="N319" i="2"/>
  <c r="N363" i="2"/>
  <c r="N624" i="2"/>
  <c r="N343" i="2"/>
  <c r="N50" i="2"/>
  <c r="N231" i="2"/>
  <c r="N59" i="2"/>
  <c r="N340" i="2"/>
  <c r="N458" i="2"/>
  <c r="N692" i="2"/>
  <c r="N421" i="2"/>
  <c r="N10" i="2"/>
  <c r="N516" i="2"/>
  <c r="N569" i="2"/>
  <c r="N468" i="2"/>
  <c r="N604" i="2"/>
  <c r="N605" i="2"/>
  <c r="N341" i="2"/>
  <c r="N644" i="2"/>
  <c r="N427" i="2"/>
  <c r="N93" i="2"/>
  <c r="N506" i="2"/>
  <c r="N372" i="2"/>
  <c r="N287" i="2"/>
  <c r="N621" i="2"/>
  <c r="N312" i="2"/>
  <c r="N195" i="2"/>
  <c r="N336" i="2"/>
  <c r="N180" i="2"/>
  <c r="N683" i="2"/>
  <c r="N329" i="2"/>
  <c r="N66" i="2"/>
  <c r="N474" i="2"/>
  <c r="N289" i="2"/>
  <c r="N380" i="2"/>
  <c r="N197" i="2"/>
  <c r="N263" i="2"/>
  <c r="N320" i="2"/>
  <c r="N321" i="2"/>
  <c r="N409" i="2"/>
  <c r="N452" i="2"/>
  <c r="N86" i="2"/>
  <c r="N58" i="2"/>
  <c r="N595" i="2"/>
  <c r="N170" i="2"/>
  <c r="N587" i="2"/>
  <c r="N494" i="2"/>
  <c r="N350" i="2"/>
  <c r="N193" i="2"/>
  <c r="N15" i="2"/>
  <c r="N194" i="2"/>
  <c r="N459" i="2"/>
  <c r="N570" i="2"/>
  <c r="N256" i="2"/>
  <c r="N529" i="2"/>
  <c r="N132" i="2"/>
  <c r="N417" i="2"/>
  <c r="N542" i="2"/>
  <c r="N303" i="2"/>
  <c r="N469" i="2"/>
  <c r="N625" i="2"/>
  <c r="N190" i="2"/>
  <c r="N18" i="2"/>
  <c r="N394" i="2"/>
  <c r="N133" i="2"/>
  <c r="N241" i="2"/>
  <c r="N337" i="2"/>
  <c r="N693" i="2"/>
  <c r="N310" i="2"/>
  <c r="N134" i="2"/>
  <c r="N333" i="2"/>
  <c r="N34" i="2"/>
  <c r="N687" i="2"/>
  <c r="N528" i="2"/>
  <c r="N148" i="2"/>
  <c r="N502" i="2"/>
  <c r="N517" i="2"/>
  <c r="N634" i="2"/>
  <c r="N30" i="2"/>
  <c r="N519" i="2"/>
  <c r="N239" i="2"/>
  <c r="N616" i="2"/>
  <c r="N176" i="2"/>
  <c r="N116" i="2"/>
  <c r="N305" i="2"/>
  <c r="N361" i="2"/>
  <c r="N547" i="2"/>
  <c r="N672" i="2"/>
  <c r="N425" i="2"/>
  <c r="N351" i="2"/>
  <c r="N13" i="2"/>
  <c r="N247" i="2"/>
  <c r="N179" i="2"/>
  <c r="N406" i="2"/>
  <c r="N217" i="2"/>
  <c r="N475" i="2"/>
  <c r="N290" i="2"/>
  <c r="N8" i="2"/>
  <c r="N28" i="2"/>
  <c r="N9" i="2"/>
  <c r="N35" i="2"/>
  <c r="N434" i="2"/>
  <c r="N332" i="2"/>
  <c r="N300" i="2"/>
  <c r="N62" i="2"/>
  <c r="N654" i="2"/>
  <c r="N339" i="2"/>
  <c r="N476" i="2"/>
  <c r="N224" i="2"/>
  <c r="N432" i="2"/>
  <c r="N158" i="2"/>
  <c r="N447" i="2"/>
  <c r="N430" i="2"/>
  <c r="N207" i="2"/>
  <c r="N220" i="2"/>
  <c r="N393" i="2"/>
  <c r="N470" i="2"/>
  <c r="N396" i="2"/>
  <c r="N234" i="2"/>
  <c r="N54" i="2"/>
  <c r="N205" i="2"/>
  <c r="N513" i="2"/>
  <c r="N611" i="2"/>
  <c r="N669" i="2"/>
  <c r="N288" i="2"/>
  <c r="N640" i="2"/>
  <c r="N524" i="2"/>
  <c r="N572" i="2"/>
  <c r="N285" i="2"/>
  <c r="N209" i="2"/>
  <c r="N175" i="2"/>
  <c r="N171" i="2"/>
  <c r="N379" i="2"/>
  <c r="N76" i="2"/>
  <c r="N99" i="2"/>
  <c r="N559" i="2"/>
  <c r="N52" i="2"/>
  <c r="N227" i="2"/>
  <c r="N325" i="2"/>
  <c r="N663" i="2"/>
  <c r="N87" i="2"/>
  <c r="N466" i="2"/>
  <c r="N405" i="2"/>
  <c r="N612" i="2"/>
  <c r="N608" i="2"/>
  <c r="N464" i="2"/>
  <c r="N399" i="2"/>
  <c r="N257" i="2"/>
  <c r="N187" i="2"/>
  <c r="N527" i="2"/>
  <c r="N445" i="2"/>
  <c r="N22" i="2"/>
  <c r="N230" i="2"/>
  <c r="N369" i="2"/>
  <c r="N167" i="2"/>
  <c r="N109" i="2"/>
  <c r="N112" i="2"/>
  <c r="N473" i="2"/>
  <c r="N526" i="2"/>
  <c r="N403" i="2"/>
  <c r="N260" i="2"/>
  <c r="N579" i="2"/>
  <c r="N510" i="2"/>
  <c r="N479" i="2"/>
  <c r="N418" i="2"/>
  <c r="N184" i="2"/>
  <c r="N23" i="2"/>
  <c r="N387" i="2"/>
  <c r="N322" i="2"/>
  <c r="N56" i="2"/>
  <c r="N115" i="2"/>
  <c r="N643" i="2"/>
  <c r="N55" i="2"/>
  <c r="N659" i="2"/>
  <c r="N532" i="2"/>
  <c r="N520" i="2"/>
  <c r="N291" i="2"/>
  <c r="N360" i="2"/>
  <c r="N243" i="2"/>
  <c r="N282" i="2"/>
  <c r="N367" i="2"/>
  <c r="N635" i="2"/>
  <c r="N159" i="2"/>
  <c r="N676" i="2"/>
  <c r="N688" i="2"/>
  <c r="N646" i="2"/>
  <c r="N381" i="2"/>
  <c r="N354" i="2"/>
  <c r="N664" i="2"/>
  <c r="N153" i="2"/>
  <c r="N560" i="2"/>
  <c r="N373" i="2"/>
  <c r="N128" i="2"/>
  <c r="N480" i="2"/>
  <c r="N264" i="2"/>
  <c r="N556" i="2"/>
  <c r="N113" i="2"/>
  <c r="N580" i="2"/>
  <c r="N191" i="2"/>
  <c r="N74" i="2"/>
  <c r="N636" i="2"/>
  <c r="N655" i="2"/>
  <c r="N121" i="2"/>
  <c r="N537" i="2"/>
  <c r="N414" i="2"/>
  <c r="N428" i="2"/>
  <c r="N566" i="2"/>
  <c r="N626" i="2"/>
  <c r="N218" i="2"/>
  <c r="N415" i="2"/>
  <c r="N465" i="2"/>
  <c r="N617" i="2"/>
  <c r="N384" i="2"/>
  <c r="N660" i="2"/>
  <c r="N6" i="2"/>
  <c r="N539" i="2"/>
  <c r="N316" i="2"/>
  <c r="N299" i="2"/>
  <c r="N150" i="2"/>
  <c r="N117" i="2"/>
  <c r="N656" i="2"/>
  <c r="N481" i="2"/>
  <c r="N498" i="2"/>
  <c r="N146" i="2"/>
  <c r="N51" i="2"/>
  <c r="N397" i="2"/>
  <c r="N85" i="2"/>
  <c r="N385" i="2"/>
  <c r="N435" i="2"/>
  <c r="N443" i="2"/>
  <c r="N584" i="2"/>
  <c r="N147" i="2"/>
  <c r="N124" i="2"/>
  <c r="N686" i="2"/>
  <c r="N97" i="2"/>
  <c r="N585" i="2"/>
  <c r="N471" i="2"/>
  <c r="N525" i="2"/>
  <c r="N279" i="2"/>
  <c r="N694" i="2"/>
  <c r="N271" i="2"/>
  <c r="N228" i="2"/>
  <c r="N407" i="2"/>
  <c r="N601" i="2"/>
  <c r="N368" i="2"/>
  <c r="N198" i="2"/>
  <c r="N249" i="2"/>
  <c r="N221" i="2"/>
  <c r="N317" i="2"/>
  <c r="N67" i="2"/>
  <c r="N400" i="2"/>
  <c r="N422" i="2"/>
  <c r="N232" i="2"/>
  <c r="N118" i="2"/>
  <c r="N39" i="2"/>
  <c r="N564" i="2"/>
  <c r="N265" i="2"/>
  <c r="N548" i="2"/>
  <c r="N638" i="2"/>
  <c r="N377" i="2"/>
  <c r="G20" i="3"/>
  <c r="G19" i="3"/>
  <c r="G18" i="3"/>
  <c r="G17" i="3"/>
  <c r="G16" i="3"/>
  <c r="B51" i="4"/>
  <c r="B50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DD861C-C894-4A45-BD5E-150D0AE3FBE2}" keepAlive="1" name="Consulta - user_behavior_dataset" description="Conexão com a consulta 'user_behavior_dataset' na pasta de trabalho." type="5" refreshedVersion="8" background="1" saveData="1">
    <dbPr connection="Provider=Microsoft.Mashup.OleDb.1;Data Source=$Workbook$;Location=user_behavior_dataset;Extended Properties=&quot;&quot;" command="SELECT * FROM [user_behavior_dataset]"/>
  </connection>
  <connection id="2" xr16:uid="{D59AC17C-B7E3-41D6-9E5F-153F899C36B2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F7380C0D-3284-41E6-B41A-798D0B35A76A}" name="WorksheetConnection_Pasta1!user_behavior_dataset" type="102" refreshedVersion="8" minRefreshableVersion="5">
    <extLst>
      <ext xmlns:x15="http://schemas.microsoft.com/office/spreadsheetml/2010/11/main" uri="{DE250136-89BD-433C-8126-D09CA5730AF9}">
        <x15:connection id="user_behavior_dataset" autoDelete="1">
          <x15:rangePr sourceName="_xlcn.WorksheetConnection_Pasta1user_behavior_dataset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user_behavior_dataset].[Operating System].&amp;[iOS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<sst xmlns="http://schemas.openxmlformats.org/spreadsheetml/2006/main" count="3641" uniqueCount="752">
  <si>
    <t>User ID</t>
  </si>
  <si>
    <t>Device Model</t>
  </si>
  <si>
    <t>Operating System</t>
  </si>
  <si>
    <t>App Usage Time (min/day)</t>
  </si>
  <si>
    <t>Screen On Time (hours/day)</t>
  </si>
  <si>
    <t>Battery Drain (mAh/day)</t>
  </si>
  <si>
    <t>Number of Apps Installed</t>
  </si>
  <si>
    <t>Data Usage (MB/day)</t>
  </si>
  <si>
    <t>Age</t>
  </si>
  <si>
    <t>Gender</t>
  </si>
  <si>
    <t>User Behavior Class</t>
  </si>
  <si>
    <t>Google Pixel 5</t>
  </si>
  <si>
    <t>Android</t>
  </si>
  <si>
    <t>Male</t>
  </si>
  <si>
    <t>OnePlus 9</t>
  </si>
  <si>
    <t>Female</t>
  </si>
  <si>
    <t>Xiaomi Mi 11</t>
  </si>
  <si>
    <t>iPhone 12</t>
  </si>
  <si>
    <t>iOS</t>
  </si>
  <si>
    <t>Samsung Galaxy S21</t>
  </si>
  <si>
    <t>1</t>
  </si>
  <si>
    <t>4</t>
  </si>
  <si>
    <t>2</t>
  </si>
  <si>
    <t>3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</si>
  <si>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</si>
  <si>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</si>
  <si>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</si>
  <si>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</si>
  <si>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</si>
  <si>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</si>
  <si>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</si>
  <si>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</si>
  <si>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</si>
  <si>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</si>
  <si>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</si>
  <si>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</si>
  <si>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</si>
  <si>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</si>
  <si>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</si>
  <si>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</si>
  <si>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</si>
  <si>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</si>
  <si>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</si>
  <si>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</si>
  <si>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</si>
  <si>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</si>
  <si>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</si>
  <si>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</si>
  <si>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</si>
  <si>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</si>
  <si>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</si>
  <si>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</si>
  <si>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</si>
  <si>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</si>
  <si>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</si>
  <si>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</si>
  <si>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</si>
  <si>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</si>
  <si>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</si>
  <si>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</si>
  <si>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</si>
  <si>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</si>
  <si>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</si>
  <si>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</si>
  <si>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</si>
  <si>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</si>
  <si>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</si>
  <si>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</si>
  <si>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</si>
  <si>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</si>
  <si>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</si>
  <si>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</si>
  <si>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</si>
  <si>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</si>
  <si>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</si>
  <si>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</si>
  <si>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</si>
  <si>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</si>
  <si>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</si>
  <si>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</si>
  <si>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</si>
  <si>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</si>
  <si>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</si>
  <si>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</si>
  <si>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</si>
  <si>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</si>
  <si>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</si>
  <si>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</si>
  <si>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</si>
  <si>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</si>
  <si>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</si>
  <si>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</si>
  <si>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</si>
  <si>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</si>
  <si>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</si>
  <si>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</si>
  <si>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</si>
  <si>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</si>
  <si>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</si>
  <si>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</si>
  <si>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</si>
  <si>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</si>
  <si>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</si>
  <si>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</si>
  <si>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</si>
  <si>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</si>
  <si>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</si>
  <si>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</si>
  <si>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</si>
  <si>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</si>
  <si>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</si>
  <si>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</si>
  <si>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</si>
  <si>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</si>
  <si>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</si>
  <si>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</si>
  <si>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</si>
  <si>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</si>
  <si>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</si>
  <si>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</si>
  <si>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</si>
  <si>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</si>
  <si>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</si>
  <si>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</si>
  <si>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</si>
  <si>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</si>
  <si>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</si>
  <si>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</si>
  <si>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</si>
  <si>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</si>
  <si>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</si>
  <si>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</si>
  <si>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</si>
  <si>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</si>
  <si>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</si>
  <si>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</si>
  <si>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</si>
  <si>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</si>
  <si>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</si>
  <si>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</si>
  <si>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</si>
  <si>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</si>
  <si>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</si>
  <si>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</si>
  <si>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</si>
  <si>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</si>
  <si>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</si>
  <si>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</si>
  <si>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</si>
  <si>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</si>
  <si>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</si>
  <si>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</si>
  <si>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</si>
  <si>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</si>
  <si>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</si>
  <si>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</si>
  <si>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</si>
  <si>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</si>
  <si>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</si>
  <si>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</si>
  <si>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</si>
  <si>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</si>
  <si>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</si>
  <si>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</si>
  <si>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</si>
  <si>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</si>
  <si>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</si>
  <si>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</si>
  <si>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</si>
  <si>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</si>
  <si>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</si>
  <si>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</si>
  <si>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</si>
  <si>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</si>
  <si>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</si>
  <si>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</si>
  <si>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</si>
  <si>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</si>
  <si>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</si>
  <si>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</si>
  <si>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</si>
  <si>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</si>
  <si>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</si>
  <si>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</si>
  <si>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</si>
  <si>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</si>
  <si>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</si>
  <si>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</si>
  <si>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</si>
  <si>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</si>
  <si>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</si>
  <si>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</si>
  <si>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</si>
  <si>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</si>
  <si>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</si>
  <si>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</si>
  <si>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</si>
  <si>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</si>
  <si>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</si>
  <si>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</si>
  <si>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</si>
  <si>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</si>
  <si>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</si>
  <si>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</si>
  <si>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</si>
  <si>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</si>
  <si>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</si>
  <si>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</si>
  <si>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</si>
  <si>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</si>
  <si>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</si>
  <si>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</si>
  <si>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</si>
  <si>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</si>
  <si>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</si>
  <si>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</si>
  <si>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</si>
  <si>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</si>
  <si>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</si>
  <si>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</si>
  <si>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</si>
  <si>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</si>
  <si>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</si>
  <si>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</si>
  <si>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</si>
  <si>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</si>
  <si>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</si>
  <si>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</si>
  <si>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</si>
  <si>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</si>
  <si>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</si>
  <si>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</si>
  <si>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</si>
  <si>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</si>
  <si>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</si>
  <si>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</si>
  <si>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</si>
  <si>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</si>
  <si>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</si>
  <si>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</si>
  <si>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</si>
  <si>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</si>
  <si>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</si>
  <si>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</si>
  <si>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</si>
  <si>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</si>
  <si>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</si>
  <si>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</si>
  <si>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</si>
  <si>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</si>
  <si>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</si>
  <si>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</si>
  <si>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</si>
  <si>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</si>
  <si>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</si>
  <si>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</si>
  <si>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</si>
  <si>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</si>
  <si>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</si>
  <si>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</si>
  <si>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</si>
  <si>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</si>
  <si>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</si>
  <si>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</si>
  <si>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</si>
  <si>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</si>
  <si>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</si>
  <si>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</si>
  <si>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</si>
  <si>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</si>
  <si>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</si>
  <si>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</si>
  <si>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</si>
  <si>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</si>
  <si>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</si>
  <si>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</si>
  <si>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</si>
  <si>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</si>
  <si>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</si>
  <si>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</si>
  <si>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</si>
  <si>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</si>
  <si>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</si>
  <si>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</si>
  <si>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</si>
  <si>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</si>
  <si>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</si>
  <si>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</si>
  <si>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</si>
  <si>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</si>
  <si>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</si>
  <si>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</si>
  <si>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</si>
  <si>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</si>
  <si>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</si>
  <si>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</si>
  <si>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</si>
  <si>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</si>
  <si>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</si>
  <si>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</si>
  <si>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</si>
  <si>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</si>
  <si>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</si>
  <si>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</si>
  <si>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</si>
  <si>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</si>
  <si>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</si>
  <si>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</si>
  <si>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</si>
  <si>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</si>
  <si>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</si>
  <si>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</si>
  <si>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</si>
  <si>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</si>
  <si>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</si>
  <si>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</si>
  <si>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</si>
  <si>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</si>
  <si>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</si>
  <si>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</si>
  <si>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</si>
  <si>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</si>
  <si>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</si>
  <si>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</si>
  <si>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</si>
  <si>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</si>
  <si>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</si>
  <si>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</si>
  <si>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</si>
  <si>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</si>
  <si>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</si>
  <si>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</si>
  <si>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</si>
  <si>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</si>
  <si>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</si>
  <si>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</si>
  <si>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</si>
  <si>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</si>
  <si>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</si>
  <si>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</si>
  <si>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</si>
  <si>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</si>
  <si>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</si>
  <si>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</si>
  <si>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</si>
  <si>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</si>
  <si>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</si>
  <si>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</si>
  <si>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</si>
  <si>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</si>
  <si>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</si>
  <si>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</si>
  <si>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</si>
  <si>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</si>
  <si>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</si>
  <si>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</si>
  <si>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</si>
  <si>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</si>
  <si>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</si>
  <si>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</si>
  <si>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</si>
  <si>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</si>
  <si>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</si>
  <si>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</si>
  <si>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</si>
  <si>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</si>
  <si>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</si>
  <si>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</si>
  <si>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</si>
  <si>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</si>
  <si>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</si>
  <si>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</si>
  <si>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</si>
  <si>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</si>
  <si>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</si>
  <si>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</si>
  <si>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</si>
  <si>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</si>
  <si>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</si>
  <si>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</si>
  <si>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</si>
  <si>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</si>
  <si>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</si>
  <si>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</si>
  <si>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</si>
  <si>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</si>
  <si>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</si>
  <si>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</si>
  <si>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</si>
  <si>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</si>
  <si>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</si>
  <si>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</si>
  <si>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</si>
  <si>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</si>
  <si>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</si>
  <si>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</si>
  <si>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</si>
  <si>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</si>
  <si>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</si>
  <si>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</si>
  <si>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</si>
  <si>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</si>
  <si>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</si>
  <si>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</si>
  <si>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</si>
  <si>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</si>
  <si>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</si>
  <si>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</si>
  <si>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</si>
  <si>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</si>
  <si>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</si>
  <si>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</si>
  <si>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</si>
  <si>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</si>
  <si>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</si>
  <si>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</si>
  <si>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</si>
  <si>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</si>
  <si>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</si>
  <si>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</si>
  <si>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</si>
  <si>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</si>
  <si>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</si>
  <si>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</si>
  <si>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</si>
  <si>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</si>
  <si>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</si>
  <si>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</si>
  <si>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</si>
  <si>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</si>
  <si>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</si>
  <si>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</si>
  <si>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</si>
  <si>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</si>
  <si>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</si>
  <si>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</si>
  <si>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</si>
  <si>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</si>
  <si>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</si>
  <si>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</si>
  <si>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</si>
  <si>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</si>
  <si>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</si>
  <si>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</si>
  <si>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</si>
  <si>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</si>
  <si>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</si>
  <si>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</si>
  <si>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</si>
  <si>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</si>
  <si>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</si>
  <si>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</si>
  <si>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</si>
  <si>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</si>
  <si>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</si>
  <si>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</si>
  <si>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</si>
  <si>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</si>
  <si>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</si>
  <si>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</si>
  <si>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</si>
  <si>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</si>
  <si>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</si>
  <si>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</si>
  <si>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</si>
  <si>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</si>
  <si>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</si>
  <si>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</si>
  <si>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</si>
  <si>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</si>
  <si>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</si>
  <si>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</si>
  <si>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</si>
  <si>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</si>
  <si>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</si>
  <si>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</si>
  <si>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</si>
  <si>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</si>
  <si>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</si>
  <si>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</si>
  <si>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</si>
  <si>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</si>
  <si>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</si>
  <si>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</si>
  <si>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</si>
  <si>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</si>
  <si>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</si>
  <si>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</si>
  <si>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</si>
  <si>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</si>
  <si>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</si>
  <si>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</si>
  <si>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</si>
  <si>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</si>
  <si>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</si>
  <si>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</si>
  <si>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</si>
  <si>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</si>
  <si>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</si>
  <si>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</si>
  <si>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</si>
  <si>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</si>
  <si>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</si>
  <si>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</si>
  <si>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</si>
  <si>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</si>
  <si>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</si>
  <si>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</si>
  <si>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</si>
  <si>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</si>
  <si>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</si>
  <si>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</si>
  <si>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</si>
  <si>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</si>
  <si>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</si>
  <si>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</si>
  <si>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</si>
  <si>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</si>
  <si>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</si>
  <si>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</si>
  <si>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</si>
  <si>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</si>
  <si>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</si>
  <si>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</si>
  <si>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</si>
  <si>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</si>
  <si>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</si>
  <si>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</si>
  <si>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</si>
  <si>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</si>
  <si>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</si>
  <si>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</si>
  <si>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</si>
  <si>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</si>
  <si>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</si>
  <si>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</si>
  <si>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</si>
  <si>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</si>
  <si>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</si>
  <si>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</si>
  <si>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</si>
  <si>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</si>
  <si>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</si>
  <si>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</si>
  <si>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</si>
  <si>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</si>
  <si>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</si>
  <si>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</si>
  <si>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</si>
  <si>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</si>
  <si>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</si>
  <si>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</si>
  <si>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</si>
  <si>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</si>
  <si>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</si>
  <si>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</si>
  <si>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</si>
  <si>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</si>
  <si>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</si>
  <si>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</si>
  <si>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</si>
  <si>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</si>
  <si>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</si>
  <si>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</si>
  <si>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</si>
  <si>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</si>
  <si>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</si>
  <si>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</si>
  <si>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</si>
  <si>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</si>
  <si>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</si>
  <si>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</si>
  <si>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</si>
  <si>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</si>
  <si>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</si>
  <si>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</si>
  <si>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</si>
  <si>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</si>
  <si>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</si>
  <si>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</si>
  <si>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</si>
  <si>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</si>
  <si>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</si>
  <si>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</si>
  <si>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</si>
  <si>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</si>
  <si>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</si>
  <si>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</si>
  <si>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</si>
  <si>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</si>
  <si>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</si>
  <si>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</si>
  <si>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</si>
  <si>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</si>
  <si>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</si>
  <si>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</si>
  <si>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</si>
  <si>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</si>
  <si>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</si>
  <si>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</si>
  <si>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</si>
  <si>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</si>
  <si>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</si>
  <si>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</si>
  <si>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</si>
  <si>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</si>
  <si>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</si>
  <si>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</si>
  <si>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</si>
  <si>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</si>
  <si>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</si>
  <si>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</si>
  <si>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</si>
  <si>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</si>
  <si>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</si>
  <si>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</si>
  <si>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</si>
  <si>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</si>
  <si>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</si>
  <si>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</si>
  <si>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</si>
  <si>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</si>
  <si>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</si>
  <si>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</si>
  <si>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</si>
  <si>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</si>
  <si>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</si>
  <si>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</si>
  <si>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</si>
  <si>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</si>
  <si>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</si>
  <si>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</si>
  <si>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</si>
  <si>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</si>
  <si>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</si>
  <si>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</si>
  <si>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</si>
  <si>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</si>
  <si>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</si>
  <si>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</si>
  <si>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</si>
  <si>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</si>
  <si>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</si>
  <si>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</si>
  <si>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</si>
  <si>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</si>
  <si>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</si>
  <si>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</si>
  <si>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</si>
  <si>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</si>
  <si>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</si>
  <si>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</si>
  <si>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</si>
  <si>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</si>
  <si>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</si>
  <si>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</si>
  <si>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</si>
  <si>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</si>
  <si>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</si>
  <si>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</si>
  <si>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</si>
  <si>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</si>
  <si>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</si>
  <si>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</si>
  <si>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</si>
  <si>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</si>
  <si>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</si>
  <si>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</si>
  <si>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</si>
  <si>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</si>
  <si>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</si>
  <si>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</si>
  <si>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</si>
  <si>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</si>
  <si>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</si>
  <si>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</si>
  <si>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</si>
  <si>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</si>
  <si>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</si>
  <si>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</si>
  <si>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</si>
  <si>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</si>
  <si>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</si>
  <si>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</si>
  <si>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</si>
  <si>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</si>
  <si>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</si>
  <si>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</si>
  <si>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</si>
  <si>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</si>
  <si>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</si>
  <si>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</si>
  <si>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</si>
  <si>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</si>
  <si>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</si>
  <si>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</si>
  <si>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</si>
  <si>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</si>
  <si>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</si>
  <si>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</si>
  <si>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</si>
  <si>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</si>
  <si>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</si>
  <si>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</si>
  <si>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</si>
  <si>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</si>
  <si>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</si>
  <si>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</si>
  <si>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</si>
  <si>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</si>
  <si>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</si>
  <si>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</si>
  <si>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</si>
  <si>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</si>
  <si>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</si>
  <si>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</si>
  <si>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</si>
  <si>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</si>
  <si>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</si>
  <si>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</si>
  <si>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Rótulos de Linha</t>
  </si>
  <si>
    <t>Total Geral</t>
  </si>
  <si>
    <t>Média de App Usage Time (min/day)</t>
  </si>
  <si>
    <t>Média de Screen On Time (hours/day)</t>
  </si>
  <si>
    <t>Rótulos de Coluna</t>
  </si>
  <si>
    <t>Range Idade</t>
  </si>
  <si>
    <t>Média de Number of Apps Installed</t>
  </si>
  <si>
    <t>Média de Data Usage (MB/day)</t>
  </si>
  <si>
    <t>IOS</t>
  </si>
  <si>
    <t>ANDROID</t>
  </si>
  <si>
    <t>App Instalado</t>
  </si>
  <si>
    <t>Idade/ Qtd Apps</t>
  </si>
  <si>
    <t>Battery Drain per Hour</t>
  </si>
  <si>
    <t>Média de Battery Drain per Hour</t>
  </si>
  <si>
    <t>Gênero</t>
  </si>
  <si>
    <t>Quantidade</t>
  </si>
  <si>
    <t>Usuários</t>
  </si>
  <si>
    <t>10-19</t>
  </si>
  <si>
    <t>20-29</t>
  </si>
  <si>
    <t>30-39</t>
  </si>
  <si>
    <t>40-49</t>
  </si>
  <si>
    <t>50-59</t>
  </si>
  <si>
    <t>Média de tela ligada (hours/day)</t>
  </si>
  <si>
    <t>Média de uso de Apps (hours/day)</t>
  </si>
  <si>
    <t>Média de Apps instalados</t>
  </si>
  <si>
    <t>SO</t>
  </si>
  <si>
    <t>Média de Uso de Apps (hours/day)</t>
  </si>
  <si>
    <t>Média tela ligada (hours/day)</t>
  </si>
  <si>
    <t>Screen-on</t>
  </si>
  <si>
    <t>Média de uso de app(min/day) por Quantidade de App e Idade</t>
  </si>
  <si>
    <t>Média de uso de app (min/day) por Quantidade de App e Idade  [ANDROID]</t>
  </si>
  <si>
    <t>Média de uso de app (min/day) por Quantide de App e Idade  [IOS]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</si>
</sst>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  <xf numFmtId="49" fontId="0" fillId="0" borderId="0" xfId="0" applyNumberFormat="1" applyAlignment="1">
      <alignment horizontal="left"/>
    </xf>
    <xf numFmtId="2" fontId="0" fillId="0" borderId="0" xfId="0" applyNumberForma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NumberFormat="1"/>
    <xf numFmtId="49" fontId="1" fillId="2" borderId="1" xfId="0" applyNumberFormat="1" applyFont="1" applyFill="1" applyBorder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Usuários de cada Modelo de Smartphone por 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5782407407407409"/>
          <c:w val="0.89019685039370078"/>
          <c:h val="0.614984324876057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Exploratória!$A$20</c:f>
              <c:strCache>
                <c:ptCount val="1"/>
                <c:pt idx="0">
                  <c:v>Google Pixel 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Exploratória!$B$19:$C$19</c:f>
              <c:strCache>
                <c:ptCount val="2"/>
                <c:pt idx="0">
                  <c:v>Android</c:v>
                </c:pt>
                <c:pt idx="1">
                  <c:v>iOS</c:v>
                </c:pt>
              </c:strCache>
            </c:strRef>
          </c:cat>
          <c:val>
            <c:numRef>
              <c:f>Exploratória!$B$20:$C$20</c:f>
              <c:numCache>
                <c:formatCode>General</c:formatCode>
                <c:ptCount val="2"/>
                <c:pt idx="0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3-4BA6-BF12-81ED1556066C}"/>
            </c:ext>
          </c:extLst>
        </c:ser>
        <c:ser>
          <c:idx val="1"/>
          <c:order val="1"/>
          <c:tx>
            <c:strRef>
              <c:f>Exploratória!$A$21</c:f>
              <c:strCache>
                <c:ptCount val="1"/>
                <c:pt idx="0">
                  <c:v>iPhone 12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Exploratória!$B$19:$C$19</c:f>
              <c:strCache>
                <c:ptCount val="2"/>
                <c:pt idx="0">
                  <c:v>Android</c:v>
                </c:pt>
                <c:pt idx="1">
                  <c:v>iOS</c:v>
                </c:pt>
              </c:strCache>
            </c:strRef>
          </c:cat>
          <c:val>
            <c:numRef>
              <c:f>Exploratória!$B$21:$C$21</c:f>
              <c:numCache>
                <c:formatCode>General</c:formatCode>
                <c:ptCount val="2"/>
                <c:pt idx="1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C3-4BA6-BF12-81ED1556066C}"/>
            </c:ext>
          </c:extLst>
        </c:ser>
        <c:ser>
          <c:idx val="2"/>
          <c:order val="2"/>
          <c:tx>
            <c:strRef>
              <c:f>Exploratória!$A$22</c:f>
              <c:strCache>
                <c:ptCount val="1"/>
                <c:pt idx="0">
                  <c:v>OnePlus 9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Exploratória!$B$19:$C$19</c:f>
              <c:strCache>
                <c:ptCount val="2"/>
                <c:pt idx="0">
                  <c:v>Android</c:v>
                </c:pt>
                <c:pt idx="1">
                  <c:v>iOS</c:v>
                </c:pt>
              </c:strCache>
            </c:strRef>
          </c:cat>
          <c:val>
            <c:numRef>
              <c:f>Exploratória!$B$22:$C$22</c:f>
              <c:numCache>
                <c:formatCode>General</c:formatCode>
                <c:ptCount val="2"/>
                <c:pt idx="0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C3-4BA6-BF12-81ED1556066C}"/>
            </c:ext>
          </c:extLst>
        </c:ser>
        <c:ser>
          <c:idx val="3"/>
          <c:order val="3"/>
          <c:tx>
            <c:strRef>
              <c:f>Exploratória!$A$23</c:f>
              <c:strCache>
                <c:ptCount val="1"/>
                <c:pt idx="0">
                  <c:v>Samsung Galaxy S21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Exploratória!$B$19:$C$19</c:f>
              <c:strCache>
                <c:ptCount val="2"/>
                <c:pt idx="0">
                  <c:v>Android</c:v>
                </c:pt>
                <c:pt idx="1">
                  <c:v>iOS</c:v>
                </c:pt>
              </c:strCache>
            </c:strRef>
          </c:cat>
          <c:val>
            <c:numRef>
              <c:f>Exploratória!$B$23:$C$23</c:f>
              <c:numCache>
                <c:formatCode>General</c:formatCode>
                <c:ptCount val="2"/>
                <c:pt idx="0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C3-4BA6-BF12-81ED1556066C}"/>
            </c:ext>
          </c:extLst>
        </c:ser>
        <c:ser>
          <c:idx val="4"/>
          <c:order val="4"/>
          <c:tx>
            <c:strRef>
              <c:f>Exploratória!$A$24</c:f>
              <c:strCache>
                <c:ptCount val="1"/>
                <c:pt idx="0">
                  <c:v>Xiaomi Mi 11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Exploratória!$B$19:$C$19</c:f>
              <c:strCache>
                <c:ptCount val="2"/>
                <c:pt idx="0">
                  <c:v>Android</c:v>
                </c:pt>
                <c:pt idx="1">
                  <c:v>iOS</c:v>
                </c:pt>
              </c:strCache>
            </c:strRef>
          </c:cat>
          <c:val>
            <c:numRef>
              <c:f>Exploratória!$B$24:$C$24</c:f>
              <c:numCache>
                <c:formatCode>General</c:formatCode>
                <c:ptCount val="2"/>
                <c:pt idx="0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C3-4BA6-BF12-81ED15560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577208264"/>
        <c:axId val="577208624"/>
      </c:barChart>
      <c:catAx>
        <c:axId val="57720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208624"/>
        <c:crosses val="autoZero"/>
        <c:auto val="1"/>
        <c:lblAlgn val="ctr"/>
        <c:lblOffset val="100"/>
        <c:noMultiLvlLbl val="0"/>
      </c:catAx>
      <c:valAx>
        <c:axId val="57720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20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por Gênero'!$B$6</c:f>
              <c:strCache>
                <c:ptCount val="1"/>
                <c:pt idx="0">
                  <c:v>Média de Data Usage (MB/day)</c:v>
                </c:pt>
              </c:strCache>
            </c:strRef>
          </c:tx>
          <c:spPr>
            <a:solidFill>
              <a:srgbClr val="FF0000"/>
            </a:solidFill>
            <a:ln cmpd="dbl">
              <a:solidFill>
                <a:srgbClr val="92D050">
                  <a:alpha val="99000"/>
                </a:srgb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 cmpd="dbl">
                <a:solidFill>
                  <a:srgbClr val="92D050">
                    <a:alpha val="99000"/>
                  </a:srgb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223-4C1E-A890-DEA47BD39F18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 cmpd="dbl">
                <a:solidFill>
                  <a:srgbClr val="92D050">
                    <a:alpha val="99000"/>
                  </a:srgb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223-4C1E-A890-DEA47BD39F18}"/>
              </c:ext>
            </c:extLst>
          </c:dPt>
          <c:cat>
            <c:strRef>
              <c:f>'Análise por Gênero'!$A$7:$A$8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'Análise por Gênero'!$B$7:$B$8</c:f>
              <c:numCache>
                <c:formatCode>General</c:formatCode>
                <c:ptCount val="2"/>
                <c:pt idx="0">
                  <c:v>914.32142857142856</c:v>
                </c:pt>
                <c:pt idx="1">
                  <c:v>943.97802197802196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3-4C1E-A890-DEA47BD39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04527776"/>
        <c:axId val="1104532456"/>
      </c:barChart>
      <c:catAx>
        <c:axId val="110452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4532456"/>
        <c:crosses val="autoZero"/>
        <c:auto val="1"/>
        <c:lblAlgn val="ctr"/>
        <c:lblOffset val="100"/>
        <c:noMultiLvlLbl val="0"/>
      </c:catAx>
      <c:valAx>
        <c:axId val="11045324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452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por Gênero'!$B$10</c:f>
              <c:strCache>
                <c:ptCount val="1"/>
                <c:pt idx="0">
                  <c:v>Média de Apps instalados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39B-401F-AA6F-814F6857FCAD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39B-401F-AA6F-814F6857FCAD}"/>
              </c:ext>
            </c:extLst>
          </c:dPt>
          <c:cat>
            <c:strRef>
              <c:f>'Análise por Gênero'!$A$11:$A$12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'Análise por Gênero'!$B$11:$B$12</c:f>
              <c:numCache>
                <c:formatCode>General</c:formatCode>
                <c:ptCount val="2"/>
                <c:pt idx="0">
                  <c:v>50.226190476190474</c:v>
                </c:pt>
                <c:pt idx="1">
                  <c:v>51.10164835164835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B-401F-AA6F-814F6857F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04524896"/>
        <c:axId val="1104531736"/>
      </c:barChart>
      <c:catAx>
        <c:axId val="110452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4531736"/>
        <c:crosses val="autoZero"/>
        <c:auto val="1"/>
        <c:lblAlgn val="ctr"/>
        <c:lblOffset val="100"/>
        <c:noMultiLvlLbl val="0"/>
      </c:catAx>
      <c:valAx>
        <c:axId val="11045317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452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 b="1"/>
              <a:t>Média de Tempo</a:t>
            </a:r>
            <a:r>
              <a:rPr lang="pt-BR" sz="1200" b="1" baseline="0"/>
              <a:t> de</a:t>
            </a:r>
            <a:r>
              <a:rPr lang="pt-BR" sz="1200" b="1"/>
              <a:t> Uso</a:t>
            </a:r>
            <a:r>
              <a:rPr lang="pt-BR" sz="1200" b="1" baseline="0"/>
              <a:t> de Apps e Tela ligada por Gênero (horas)</a:t>
            </a:r>
            <a:endParaRPr lang="pt-BR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por Gênero'!$B$49</c:f>
              <c:strCache>
                <c:ptCount val="1"/>
                <c:pt idx="0">
                  <c:v>Média de Uso de Apps (hours/day)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'Análise por Gênero'!$A$50:$A$51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'Análise por Gênero'!$B$50:$B$51</c:f>
              <c:numCache>
                <c:formatCode>0.00</c:formatCode>
                <c:ptCount val="2"/>
                <c:pt idx="0">
                  <c:v>4.5327876984127</c:v>
                </c:pt>
                <c:pt idx="1">
                  <c:v>4.5059065934066007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0C-43B4-81B2-FF42B8785B4D}"/>
            </c:ext>
          </c:extLst>
        </c:ser>
        <c:ser>
          <c:idx val="1"/>
          <c:order val="1"/>
          <c:tx>
            <c:strRef>
              <c:f>'Análise por Gênero'!$C$49</c:f>
              <c:strCache>
                <c:ptCount val="1"/>
                <c:pt idx="0">
                  <c:v>Média tela ligada (hours/day)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'Análise por Gênero'!$A$50:$A$51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'Análise por Gênero'!$C$50:$C$51</c:f>
              <c:numCache>
                <c:formatCode>0.00</c:formatCode>
                <c:ptCount val="2"/>
                <c:pt idx="0">
                  <c:v>5.2613095238095235</c:v>
                </c:pt>
                <c:pt idx="1">
                  <c:v>5.2832417582417577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0C-43B4-81B2-FF42B8785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032736320"/>
        <c:axId val="1032736680"/>
      </c:barChart>
      <c:catAx>
        <c:axId val="103273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2736680"/>
        <c:crosses val="autoZero"/>
        <c:auto val="1"/>
        <c:lblAlgn val="ctr"/>
        <c:lblOffset val="100"/>
        <c:noMultiLvlLbl val="0"/>
      </c:catAx>
      <c:valAx>
        <c:axId val="1032736680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273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de</a:t>
            </a:r>
            <a:r>
              <a:rPr lang="en-US" baseline="0"/>
              <a:t> Apps por Idade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de Idade'!$H$48</c:f>
              <c:strCache>
                <c:ptCount val="1"/>
                <c:pt idx="0">
                  <c:v>Média de Number of Apps Installed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de Idade'!$G$49:$G$53</c:f>
              <c:strCache>
                <c:ptCount val="5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</c:strCache>
            </c:strRef>
          </c:cat>
          <c:val>
            <c:numRef>
              <c:f>'Análise de Idade'!$H$49:$H$53</c:f>
              <c:numCache>
                <c:formatCode>General</c:formatCode>
                <c:ptCount val="5"/>
                <c:pt idx="0">
                  <c:v>49.130434782608695</c:v>
                </c:pt>
                <c:pt idx="1">
                  <c:v>51.35</c:v>
                </c:pt>
                <c:pt idx="2">
                  <c:v>49.640243902439025</c:v>
                </c:pt>
                <c:pt idx="3">
                  <c:v>50.540880503144656</c:v>
                </c:pt>
                <c:pt idx="4">
                  <c:v>51.304597701149426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E-4418-B491-C7A446F85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14416160"/>
        <c:axId val="1914406800"/>
      </c:barChart>
      <c:catAx>
        <c:axId val="191441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4406800"/>
        <c:crosses val="autoZero"/>
        <c:auto val="1"/>
        <c:lblAlgn val="ctr"/>
        <c:lblOffset val="100"/>
        <c:noMultiLvlLbl val="0"/>
      </c:catAx>
      <c:valAx>
        <c:axId val="19144068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441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de uso</a:t>
            </a:r>
            <a:r>
              <a:rPr lang="en-US" baseline="0"/>
              <a:t> de Dados</a:t>
            </a:r>
            <a:r>
              <a:rPr lang="en-US"/>
              <a:t>(MB/day) por 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de Idade'!$H$56</c:f>
              <c:strCache>
                <c:ptCount val="1"/>
                <c:pt idx="0">
                  <c:v>Média de Data Usage (MB/day)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de Idade'!$G$57:$G$61</c:f>
              <c:strCache>
                <c:ptCount val="5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</c:strCache>
            </c:strRef>
          </c:cat>
          <c:val>
            <c:numRef>
              <c:f>'Análise de Idade'!$H$57:$H$61</c:f>
              <c:numCache>
                <c:formatCode>General</c:formatCode>
                <c:ptCount val="5"/>
                <c:pt idx="0">
                  <c:v>934.21739130434787</c:v>
                </c:pt>
                <c:pt idx="1">
                  <c:v>920.91666666666663</c:v>
                </c:pt>
                <c:pt idx="2">
                  <c:v>945.71341463414637</c:v>
                </c:pt>
                <c:pt idx="3">
                  <c:v>920.76100628930817</c:v>
                </c:pt>
                <c:pt idx="4">
                  <c:v>931.43678160919535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3-41C9-9DF6-19451649B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24101896"/>
        <c:axId val="1924096856"/>
      </c:barChart>
      <c:catAx>
        <c:axId val="1924101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096856"/>
        <c:crosses val="autoZero"/>
        <c:auto val="1"/>
        <c:lblAlgn val="ctr"/>
        <c:lblOffset val="100"/>
        <c:noMultiLvlLbl val="0"/>
      </c:catAx>
      <c:valAx>
        <c:axId val="19240968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101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de Uso de Apps e Tela ligada por 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de Idade'!$G$15</c:f>
              <c:strCache>
                <c:ptCount val="1"/>
                <c:pt idx="0">
                  <c:v>Média de uso de Apps (hours/day)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de Idade'!$F$16:$F$20</c:f>
              <c:strCache>
                <c:ptCount val="5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</c:strCache>
            </c:strRef>
          </c:cat>
          <c:val>
            <c:numRef>
              <c:f>'Análise de Idade'!$G$16:$G$20</c:f>
              <c:numCache>
                <c:formatCode>0.00</c:formatCode>
                <c:ptCount val="5"/>
                <c:pt idx="0">
                  <c:v>4.2681159420289836</c:v>
                </c:pt>
                <c:pt idx="1">
                  <c:v>4.5223148148148171</c:v>
                </c:pt>
                <c:pt idx="2">
                  <c:v>4.5159552845528497</c:v>
                </c:pt>
                <c:pt idx="3">
                  <c:v>4.525366876310267</c:v>
                </c:pt>
                <c:pt idx="4">
                  <c:v>4.5450191570881167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D-41FD-B362-A44E66AD6BF6}"/>
            </c:ext>
          </c:extLst>
        </c:ser>
        <c:ser>
          <c:idx val="1"/>
          <c:order val="1"/>
          <c:tx>
            <c:strRef>
              <c:f>'Análise de Idade'!$H$15</c:f>
              <c:strCache>
                <c:ptCount val="1"/>
                <c:pt idx="0">
                  <c:v>Média de tela ligada (hours/day)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de Idade'!$F$16:$F$20</c:f>
              <c:strCache>
                <c:ptCount val="5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</c:strCache>
            </c:strRef>
          </c:cat>
          <c:val>
            <c:numRef>
              <c:f>'Análise de Idade'!$H$16:$H$20</c:f>
              <c:numCache>
                <c:formatCode>0.00</c:formatCode>
                <c:ptCount val="5"/>
                <c:pt idx="0">
                  <c:v>5.1043478260869568</c:v>
                </c:pt>
                <c:pt idx="1">
                  <c:v>5.22</c:v>
                </c:pt>
                <c:pt idx="2">
                  <c:v>5.2780487804878051</c:v>
                </c:pt>
                <c:pt idx="3">
                  <c:v>5.2660377358490562</c:v>
                </c:pt>
                <c:pt idx="4">
                  <c:v>5.3505747126436782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2D-41FD-B362-A44E66AD6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20218832"/>
        <c:axId val="2120220992"/>
      </c:barChart>
      <c:catAx>
        <c:axId val="212021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Faixa de 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0220992"/>
        <c:crosses val="autoZero"/>
        <c:auto val="1"/>
        <c:lblAlgn val="ctr"/>
        <c:lblOffset val="100"/>
        <c:noMultiLvlLbl val="0"/>
      </c:catAx>
      <c:valAx>
        <c:axId val="212022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Horas de uso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021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Dispersão Idade x Tempo de Uso de apps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'Análise de Idade'!$B$2:$B$701</c:f>
              <c:numCache>
                <c:formatCode>General</c:formatCode>
                <c:ptCount val="700"/>
                <c:pt idx="0">
                  <c:v>40</c:v>
                </c:pt>
                <c:pt idx="1">
                  <c:v>47</c:v>
                </c:pt>
                <c:pt idx="2">
                  <c:v>42</c:v>
                </c:pt>
                <c:pt idx="3">
                  <c:v>20</c:v>
                </c:pt>
                <c:pt idx="4">
                  <c:v>31</c:v>
                </c:pt>
                <c:pt idx="5">
                  <c:v>31</c:v>
                </c:pt>
                <c:pt idx="6">
                  <c:v>21</c:v>
                </c:pt>
                <c:pt idx="7">
                  <c:v>31</c:v>
                </c:pt>
                <c:pt idx="8">
                  <c:v>42</c:v>
                </c:pt>
                <c:pt idx="9">
                  <c:v>42</c:v>
                </c:pt>
                <c:pt idx="10">
                  <c:v>34</c:v>
                </c:pt>
                <c:pt idx="11">
                  <c:v>24</c:v>
                </c:pt>
                <c:pt idx="12">
                  <c:v>57</c:v>
                </c:pt>
                <c:pt idx="13">
                  <c:v>43</c:v>
                </c:pt>
                <c:pt idx="14">
                  <c:v>49</c:v>
                </c:pt>
                <c:pt idx="15">
                  <c:v>39</c:v>
                </c:pt>
                <c:pt idx="16">
                  <c:v>47</c:v>
                </c:pt>
                <c:pt idx="17">
                  <c:v>44</c:v>
                </c:pt>
                <c:pt idx="18">
                  <c:v>26</c:v>
                </c:pt>
                <c:pt idx="19">
                  <c:v>29</c:v>
                </c:pt>
                <c:pt idx="20">
                  <c:v>45</c:v>
                </c:pt>
                <c:pt idx="21">
                  <c:v>43</c:v>
                </c:pt>
                <c:pt idx="22">
                  <c:v>23</c:v>
                </c:pt>
                <c:pt idx="23">
                  <c:v>37</c:v>
                </c:pt>
                <c:pt idx="24">
                  <c:v>58</c:v>
                </c:pt>
                <c:pt idx="25">
                  <c:v>52</c:v>
                </c:pt>
                <c:pt idx="26">
                  <c:v>29</c:v>
                </c:pt>
                <c:pt idx="27">
                  <c:v>33</c:v>
                </c:pt>
                <c:pt idx="28">
                  <c:v>55</c:v>
                </c:pt>
                <c:pt idx="29">
                  <c:v>19</c:v>
                </c:pt>
                <c:pt idx="30">
                  <c:v>37</c:v>
                </c:pt>
                <c:pt idx="31">
                  <c:v>25</c:v>
                </c:pt>
                <c:pt idx="32">
                  <c:v>21</c:v>
                </c:pt>
                <c:pt idx="33">
                  <c:v>58</c:v>
                </c:pt>
                <c:pt idx="34">
                  <c:v>38</c:v>
                </c:pt>
                <c:pt idx="35">
                  <c:v>20</c:v>
                </c:pt>
                <c:pt idx="36">
                  <c:v>26</c:v>
                </c:pt>
                <c:pt idx="37">
                  <c:v>24</c:v>
                </c:pt>
                <c:pt idx="38">
                  <c:v>40</c:v>
                </c:pt>
                <c:pt idx="39">
                  <c:v>23</c:v>
                </c:pt>
                <c:pt idx="40">
                  <c:v>56</c:v>
                </c:pt>
                <c:pt idx="41">
                  <c:v>33</c:v>
                </c:pt>
                <c:pt idx="42">
                  <c:v>43</c:v>
                </c:pt>
                <c:pt idx="43">
                  <c:v>18</c:v>
                </c:pt>
                <c:pt idx="44">
                  <c:v>56</c:v>
                </c:pt>
                <c:pt idx="45">
                  <c:v>39</c:v>
                </c:pt>
                <c:pt idx="46">
                  <c:v>22</c:v>
                </c:pt>
                <c:pt idx="47">
                  <c:v>27</c:v>
                </c:pt>
                <c:pt idx="48">
                  <c:v>49</c:v>
                </c:pt>
                <c:pt idx="49">
                  <c:v>49</c:v>
                </c:pt>
                <c:pt idx="50">
                  <c:v>54</c:v>
                </c:pt>
                <c:pt idx="51">
                  <c:v>29</c:v>
                </c:pt>
                <c:pt idx="52">
                  <c:v>27</c:v>
                </c:pt>
                <c:pt idx="53">
                  <c:v>53</c:v>
                </c:pt>
                <c:pt idx="54">
                  <c:v>53</c:v>
                </c:pt>
                <c:pt idx="55">
                  <c:v>30</c:v>
                </c:pt>
                <c:pt idx="56">
                  <c:v>42</c:v>
                </c:pt>
                <c:pt idx="57">
                  <c:v>26</c:v>
                </c:pt>
                <c:pt idx="58">
                  <c:v>22</c:v>
                </c:pt>
                <c:pt idx="59">
                  <c:v>56</c:v>
                </c:pt>
                <c:pt idx="60">
                  <c:v>28</c:v>
                </c:pt>
                <c:pt idx="61">
                  <c:v>57</c:v>
                </c:pt>
                <c:pt idx="62">
                  <c:v>55</c:v>
                </c:pt>
                <c:pt idx="63">
                  <c:v>21</c:v>
                </c:pt>
                <c:pt idx="64">
                  <c:v>43</c:v>
                </c:pt>
                <c:pt idx="65">
                  <c:v>56</c:v>
                </c:pt>
                <c:pt idx="66">
                  <c:v>55</c:v>
                </c:pt>
                <c:pt idx="67">
                  <c:v>28</c:v>
                </c:pt>
                <c:pt idx="68">
                  <c:v>31</c:v>
                </c:pt>
                <c:pt idx="69">
                  <c:v>29</c:v>
                </c:pt>
                <c:pt idx="70">
                  <c:v>45</c:v>
                </c:pt>
                <c:pt idx="71">
                  <c:v>37</c:v>
                </c:pt>
                <c:pt idx="72">
                  <c:v>22</c:v>
                </c:pt>
                <c:pt idx="73">
                  <c:v>50</c:v>
                </c:pt>
                <c:pt idx="74">
                  <c:v>39</c:v>
                </c:pt>
                <c:pt idx="75">
                  <c:v>23</c:v>
                </c:pt>
                <c:pt idx="76">
                  <c:v>54</c:v>
                </c:pt>
                <c:pt idx="77">
                  <c:v>30</c:v>
                </c:pt>
                <c:pt idx="78">
                  <c:v>51</c:v>
                </c:pt>
                <c:pt idx="79">
                  <c:v>34</c:v>
                </c:pt>
                <c:pt idx="80">
                  <c:v>51</c:v>
                </c:pt>
                <c:pt idx="81">
                  <c:v>41</c:v>
                </c:pt>
                <c:pt idx="82">
                  <c:v>21</c:v>
                </c:pt>
                <c:pt idx="83">
                  <c:v>19</c:v>
                </c:pt>
                <c:pt idx="84">
                  <c:v>33</c:v>
                </c:pt>
                <c:pt idx="85">
                  <c:v>44</c:v>
                </c:pt>
                <c:pt idx="86">
                  <c:v>39</c:v>
                </c:pt>
                <c:pt idx="87">
                  <c:v>44</c:v>
                </c:pt>
                <c:pt idx="88">
                  <c:v>34</c:v>
                </c:pt>
                <c:pt idx="89">
                  <c:v>45</c:v>
                </c:pt>
                <c:pt idx="90">
                  <c:v>40</c:v>
                </c:pt>
                <c:pt idx="91">
                  <c:v>32</c:v>
                </c:pt>
                <c:pt idx="92">
                  <c:v>56</c:v>
                </c:pt>
                <c:pt idx="93">
                  <c:v>35</c:v>
                </c:pt>
                <c:pt idx="94">
                  <c:v>58</c:v>
                </c:pt>
                <c:pt idx="95">
                  <c:v>50</c:v>
                </c:pt>
                <c:pt idx="96">
                  <c:v>20</c:v>
                </c:pt>
                <c:pt idx="97">
                  <c:v>28</c:v>
                </c:pt>
                <c:pt idx="98">
                  <c:v>25</c:v>
                </c:pt>
                <c:pt idx="99">
                  <c:v>50</c:v>
                </c:pt>
                <c:pt idx="100">
                  <c:v>53</c:v>
                </c:pt>
                <c:pt idx="101">
                  <c:v>19</c:v>
                </c:pt>
                <c:pt idx="102">
                  <c:v>32</c:v>
                </c:pt>
                <c:pt idx="103">
                  <c:v>28</c:v>
                </c:pt>
                <c:pt idx="104">
                  <c:v>25</c:v>
                </c:pt>
                <c:pt idx="105">
                  <c:v>36</c:v>
                </c:pt>
                <c:pt idx="106">
                  <c:v>55</c:v>
                </c:pt>
                <c:pt idx="107">
                  <c:v>23</c:v>
                </c:pt>
                <c:pt idx="108">
                  <c:v>50</c:v>
                </c:pt>
                <c:pt idx="109">
                  <c:v>39</c:v>
                </c:pt>
                <c:pt idx="110">
                  <c:v>41</c:v>
                </c:pt>
                <c:pt idx="111">
                  <c:v>19</c:v>
                </c:pt>
                <c:pt idx="112">
                  <c:v>27</c:v>
                </c:pt>
                <c:pt idx="113">
                  <c:v>42</c:v>
                </c:pt>
                <c:pt idx="114">
                  <c:v>54</c:v>
                </c:pt>
                <c:pt idx="115">
                  <c:v>39</c:v>
                </c:pt>
                <c:pt idx="116">
                  <c:v>18</c:v>
                </c:pt>
                <c:pt idx="117">
                  <c:v>27</c:v>
                </c:pt>
                <c:pt idx="118">
                  <c:v>28</c:v>
                </c:pt>
                <c:pt idx="119">
                  <c:v>41</c:v>
                </c:pt>
                <c:pt idx="120">
                  <c:v>45</c:v>
                </c:pt>
                <c:pt idx="121">
                  <c:v>39</c:v>
                </c:pt>
                <c:pt idx="122">
                  <c:v>49</c:v>
                </c:pt>
                <c:pt idx="123">
                  <c:v>35</c:v>
                </c:pt>
                <c:pt idx="124">
                  <c:v>21</c:v>
                </c:pt>
                <c:pt idx="125">
                  <c:v>50</c:v>
                </c:pt>
                <c:pt idx="126">
                  <c:v>20</c:v>
                </c:pt>
                <c:pt idx="127">
                  <c:v>50</c:v>
                </c:pt>
                <c:pt idx="128">
                  <c:v>31</c:v>
                </c:pt>
                <c:pt idx="129">
                  <c:v>36</c:v>
                </c:pt>
                <c:pt idx="130">
                  <c:v>40</c:v>
                </c:pt>
                <c:pt idx="131">
                  <c:v>52</c:v>
                </c:pt>
                <c:pt idx="132">
                  <c:v>40</c:v>
                </c:pt>
                <c:pt idx="133">
                  <c:v>42</c:v>
                </c:pt>
                <c:pt idx="134">
                  <c:v>51</c:v>
                </c:pt>
                <c:pt idx="135">
                  <c:v>55</c:v>
                </c:pt>
                <c:pt idx="136">
                  <c:v>39</c:v>
                </c:pt>
                <c:pt idx="137">
                  <c:v>24</c:v>
                </c:pt>
                <c:pt idx="138">
                  <c:v>18</c:v>
                </c:pt>
                <c:pt idx="139">
                  <c:v>53</c:v>
                </c:pt>
                <c:pt idx="140">
                  <c:v>50</c:v>
                </c:pt>
                <c:pt idx="141">
                  <c:v>51</c:v>
                </c:pt>
                <c:pt idx="142">
                  <c:v>57</c:v>
                </c:pt>
                <c:pt idx="143">
                  <c:v>29</c:v>
                </c:pt>
                <c:pt idx="144">
                  <c:v>29</c:v>
                </c:pt>
                <c:pt idx="145">
                  <c:v>35</c:v>
                </c:pt>
                <c:pt idx="146">
                  <c:v>33</c:v>
                </c:pt>
                <c:pt idx="147">
                  <c:v>24</c:v>
                </c:pt>
                <c:pt idx="148">
                  <c:v>56</c:v>
                </c:pt>
                <c:pt idx="149">
                  <c:v>51</c:v>
                </c:pt>
                <c:pt idx="150">
                  <c:v>21</c:v>
                </c:pt>
                <c:pt idx="151">
                  <c:v>52</c:v>
                </c:pt>
                <c:pt idx="152">
                  <c:v>56</c:v>
                </c:pt>
                <c:pt idx="153">
                  <c:v>27</c:v>
                </c:pt>
                <c:pt idx="154">
                  <c:v>31</c:v>
                </c:pt>
                <c:pt idx="155">
                  <c:v>32</c:v>
                </c:pt>
                <c:pt idx="156">
                  <c:v>54</c:v>
                </c:pt>
                <c:pt idx="157">
                  <c:v>51</c:v>
                </c:pt>
                <c:pt idx="158">
                  <c:v>51</c:v>
                </c:pt>
                <c:pt idx="159">
                  <c:v>40</c:v>
                </c:pt>
                <c:pt idx="160">
                  <c:v>35</c:v>
                </c:pt>
                <c:pt idx="161">
                  <c:v>42</c:v>
                </c:pt>
                <c:pt idx="162">
                  <c:v>45</c:v>
                </c:pt>
                <c:pt idx="163">
                  <c:v>22</c:v>
                </c:pt>
                <c:pt idx="164">
                  <c:v>43</c:v>
                </c:pt>
                <c:pt idx="165">
                  <c:v>49</c:v>
                </c:pt>
                <c:pt idx="166">
                  <c:v>30</c:v>
                </c:pt>
                <c:pt idx="167">
                  <c:v>58</c:v>
                </c:pt>
                <c:pt idx="168">
                  <c:v>55</c:v>
                </c:pt>
                <c:pt idx="169">
                  <c:v>47</c:v>
                </c:pt>
                <c:pt idx="170">
                  <c:v>44</c:v>
                </c:pt>
                <c:pt idx="171">
                  <c:v>23</c:v>
                </c:pt>
                <c:pt idx="172">
                  <c:v>37</c:v>
                </c:pt>
                <c:pt idx="173">
                  <c:v>27</c:v>
                </c:pt>
                <c:pt idx="174">
                  <c:v>29</c:v>
                </c:pt>
                <c:pt idx="175">
                  <c:v>50</c:v>
                </c:pt>
                <c:pt idx="176">
                  <c:v>21</c:v>
                </c:pt>
                <c:pt idx="177">
                  <c:v>31</c:v>
                </c:pt>
                <c:pt idx="178">
                  <c:v>38</c:v>
                </c:pt>
                <c:pt idx="179">
                  <c:v>55</c:v>
                </c:pt>
                <c:pt idx="180">
                  <c:v>33</c:v>
                </c:pt>
                <c:pt idx="181">
                  <c:v>24</c:v>
                </c:pt>
                <c:pt idx="182">
                  <c:v>47</c:v>
                </c:pt>
                <c:pt idx="183">
                  <c:v>39</c:v>
                </c:pt>
                <c:pt idx="184">
                  <c:v>34</c:v>
                </c:pt>
                <c:pt idx="185">
                  <c:v>42</c:v>
                </c:pt>
                <c:pt idx="186">
                  <c:v>34</c:v>
                </c:pt>
                <c:pt idx="187">
                  <c:v>37</c:v>
                </c:pt>
                <c:pt idx="188">
                  <c:v>30</c:v>
                </c:pt>
                <c:pt idx="189">
                  <c:v>32</c:v>
                </c:pt>
                <c:pt idx="190">
                  <c:v>23</c:v>
                </c:pt>
                <c:pt idx="191">
                  <c:v>24</c:v>
                </c:pt>
                <c:pt idx="192">
                  <c:v>59</c:v>
                </c:pt>
                <c:pt idx="193">
                  <c:v>36</c:v>
                </c:pt>
                <c:pt idx="194">
                  <c:v>23</c:v>
                </c:pt>
                <c:pt idx="195">
                  <c:v>45</c:v>
                </c:pt>
                <c:pt idx="196">
                  <c:v>47</c:v>
                </c:pt>
                <c:pt idx="197">
                  <c:v>41</c:v>
                </c:pt>
                <c:pt idx="198">
                  <c:v>19</c:v>
                </c:pt>
                <c:pt idx="199">
                  <c:v>35</c:v>
                </c:pt>
                <c:pt idx="200">
                  <c:v>31</c:v>
                </c:pt>
                <c:pt idx="201">
                  <c:v>37</c:v>
                </c:pt>
                <c:pt idx="202">
                  <c:v>22</c:v>
                </c:pt>
                <c:pt idx="203">
                  <c:v>27</c:v>
                </c:pt>
                <c:pt idx="204">
                  <c:v>25</c:v>
                </c:pt>
                <c:pt idx="205">
                  <c:v>29</c:v>
                </c:pt>
                <c:pt idx="206">
                  <c:v>37</c:v>
                </c:pt>
                <c:pt idx="207">
                  <c:v>23</c:v>
                </c:pt>
                <c:pt idx="208">
                  <c:v>41</c:v>
                </c:pt>
                <c:pt idx="209">
                  <c:v>40</c:v>
                </c:pt>
                <c:pt idx="210">
                  <c:v>25</c:v>
                </c:pt>
                <c:pt idx="211">
                  <c:v>18</c:v>
                </c:pt>
                <c:pt idx="212">
                  <c:v>25</c:v>
                </c:pt>
                <c:pt idx="213">
                  <c:v>22</c:v>
                </c:pt>
                <c:pt idx="214">
                  <c:v>42</c:v>
                </c:pt>
                <c:pt idx="215">
                  <c:v>51</c:v>
                </c:pt>
                <c:pt idx="216">
                  <c:v>40</c:v>
                </c:pt>
                <c:pt idx="217">
                  <c:v>24</c:v>
                </c:pt>
                <c:pt idx="218">
                  <c:v>52</c:v>
                </c:pt>
                <c:pt idx="219">
                  <c:v>43</c:v>
                </c:pt>
                <c:pt idx="220">
                  <c:v>32</c:v>
                </c:pt>
                <c:pt idx="221">
                  <c:v>32</c:v>
                </c:pt>
                <c:pt idx="222">
                  <c:v>21</c:v>
                </c:pt>
                <c:pt idx="223">
                  <c:v>53</c:v>
                </c:pt>
                <c:pt idx="224">
                  <c:v>27</c:v>
                </c:pt>
                <c:pt idx="225">
                  <c:v>59</c:v>
                </c:pt>
                <c:pt idx="226">
                  <c:v>59</c:v>
                </c:pt>
                <c:pt idx="227">
                  <c:v>32</c:v>
                </c:pt>
                <c:pt idx="228">
                  <c:v>41</c:v>
                </c:pt>
                <c:pt idx="229">
                  <c:v>50</c:v>
                </c:pt>
                <c:pt idx="230">
                  <c:v>38</c:v>
                </c:pt>
                <c:pt idx="231">
                  <c:v>31</c:v>
                </c:pt>
                <c:pt idx="232">
                  <c:v>35</c:v>
                </c:pt>
                <c:pt idx="233">
                  <c:v>36</c:v>
                </c:pt>
                <c:pt idx="234">
                  <c:v>53</c:v>
                </c:pt>
                <c:pt idx="235">
                  <c:v>19</c:v>
                </c:pt>
                <c:pt idx="236">
                  <c:v>20</c:v>
                </c:pt>
                <c:pt idx="237">
                  <c:v>19</c:v>
                </c:pt>
                <c:pt idx="238">
                  <c:v>53</c:v>
                </c:pt>
                <c:pt idx="239">
                  <c:v>33</c:v>
                </c:pt>
                <c:pt idx="240">
                  <c:v>57</c:v>
                </c:pt>
                <c:pt idx="241">
                  <c:v>37</c:v>
                </c:pt>
                <c:pt idx="242">
                  <c:v>51</c:v>
                </c:pt>
                <c:pt idx="243">
                  <c:v>44</c:v>
                </c:pt>
                <c:pt idx="244">
                  <c:v>35</c:v>
                </c:pt>
                <c:pt idx="245">
                  <c:v>29</c:v>
                </c:pt>
                <c:pt idx="246">
                  <c:v>33</c:v>
                </c:pt>
                <c:pt idx="247">
                  <c:v>19</c:v>
                </c:pt>
                <c:pt idx="248">
                  <c:v>50</c:v>
                </c:pt>
                <c:pt idx="249">
                  <c:v>58</c:v>
                </c:pt>
                <c:pt idx="250">
                  <c:v>29</c:v>
                </c:pt>
                <c:pt idx="251">
                  <c:v>23</c:v>
                </c:pt>
                <c:pt idx="252">
                  <c:v>22</c:v>
                </c:pt>
                <c:pt idx="253">
                  <c:v>48</c:v>
                </c:pt>
                <c:pt idx="254">
                  <c:v>24</c:v>
                </c:pt>
                <c:pt idx="255">
                  <c:v>46</c:v>
                </c:pt>
                <c:pt idx="256">
                  <c:v>52</c:v>
                </c:pt>
                <c:pt idx="257">
                  <c:v>19</c:v>
                </c:pt>
                <c:pt idx="258">
                  <c:v>18</c:v>
                </c:pt>
                <c:pt idx="259">
                  <c:v>49</c:v>
                </c:pt>
                <c:pt idx="260">
                  <c:v>43</c:v>
                </c:pt>
                <c:pt idx="261">
                  <c:v>46</c:v>
                </c:pt>
                <c:pt idx="262">
                  <c:v>34</c:v>
                </c:pt>
                <c:pt idx="263">
                  <c:v>57</c:v>
                </c:pt>
                <c:pt idx="264">
                  <c:v>40</c:v>
                </c:pt>
                <c:pt idx="265">
                  <c:v>25</c:v>
                </c:pt>
                <c:pt idx="266">
                  <c:v>22</c:v>
                </c:pt>
                <c:pt idx="267">
                  <c:v>32</c:v>
                </c:pt>
                <c:pt idx="268">
                  <c:v>55</c:v>
                </c:pt>
                <c:pt idx="269">
                  <c:v>20</c:v>
                </c:pt>
                <c:pt idx="270">
                  <c:v>53</c:v>
                </c:pt>
                <c:pt idx="271">
                  <c:v>51</c:v>
                </c:pt>
                <c:pt idx="272">
                  <c:v>31</c:v>
                </c:pt>
                <c:pt idx="273">
                  <c:v>38</c:v>
                </c:pt>
                <c:pt idx="274">
                  <c:v>35</c:v>
                </c:pt>
                <c:pt idx="275">
                  <c:v>49</c:v>
                </c:pt>
                <c:pt idx="276">
                  <c:v>32</c:v>
                </c:pt>
                <c:pt idx="277">
                  <c:v>54</c:v>
                </c:pt>
                <c:pt idx="278">
                  <c:v>47</c:v>
                </c:pt>
                <c:pt idx="279">
                  <c:v>33</c:v>
                </c:pt>
                <c:pt idx="280">
                  <c:v>51</c:v>
                </c:pt>
                <c:pt idx="281">
                  <c:v>26</c:v>
                </c:pt>
                <c:pt idx="282">
                  <c:v>51</c:v>
                </c:pt>
                <c:pt idx="283">
                  <c:v>54</c:v>
                </c:pt>
                <c:pt idx="284">
                  <c:v>43</c:v>
                </c:pt>
                <c:pt idx="285">
                  <c:v>37</c:v>
                </c:pt>
                <c:pt idx="286">
                  <c:v>47</c:v>
                </c:pt>
                <c:pt idx="287">
                  <c:v>29</c:v>
                </c:pt>
                <c:pt idx="288">
                  <c:v>47</c:v>
                </c:pt>
                <c:pt idx="289">
                  <c:v>50</c:v>
                </c:pt>
                <c:pt idx="290">
                  <c:v>28</c:v>
                </c:pt>
                <c:pt idx="291">
                  <c:v>30</c:v>
                </c:pt>
                <c:pt idx="292">
                  <c:v>36</c:v>
                </c:pt>
                <c:pt idx="293">
                  <c:v>27</c:v>
                </c:pt>
                <c:pt idx="294">
                  <c:v>52</c:v>
                </c:pt>
                <c:pt idx="295">
                  <c:v>41</c:v>
                </c:pt>
                <c:pt idx="296">
                  <c:v>31</c:v>
                </c:pt>
                <c:pt idx="297">
                  <c:v>53</c:v>
                </c:pt>
                <c:pt idx="298">
                  <c:v>44</c:v>
                </c:pt>
                <c:pt idx="299">
                  <c:v>59</c:v>
                </c:pt>
                <c:pt idx="300">
                  <c:v>35</c:v>
                </c:pt>
                <c:pt idx="301">
                  <c:v>38</c:v>
                </c:pt>
                <c:pt idx="302">
                  <c:v>34</c:v>
                </c:pt>
                <c:pt idx="303">
                  <c:v>34</c:v>
                </c:pt>
                <c:pt idx="304">
                  <c:v>19</c:v>
                </c:pt>
                <c:pt idx="305">
                  <c:v>27</c:v>
                </c:pt>
                <c:pt idx="306">
                  <c:v>43</c:v>
                </c:pt>
                <c:pt idx="307">
                  <c:v>45</c:v>
                </c:pt>
                <c:pt idx="308">
                  <c:v>20</c:v>
                </c:pt>
                <c:pt idx="309">
                  <c:v>40</c:v>
                </c:pt>
                <c:pt idx="310">
                  <c:v>25</c:v>
                </c:pt>
                <c:pt idx="311">
                  <c:v>32</c:v>
                </c:pt>
                <c:pt idx="312">
                  <c:v>20</c:v>
                </c:pt>
                <c:pt idx="313">
                  <c:v>49</c:v>
                </c:pt>
                <c:pt idx="314">
                  <c:v>29</c:v>
                </c:pt>
                <c:pt idx="315">
                  <c:v>55</c:v>
                </c:pt>
                <c:pt idx="316">
                  <c:v>42</c:v>
                </c:pt>
                <c:pt idx="317">
                  <c:v>28</c:v>
                </c:pt>
                <c:pt idx="318">
                  <c:v>47</c:v>
                </c:pt>
                <c:pt idx="319">
                  <c:v>51</c:v>
                </c:pt>
                <c:pt idx="320">
                  <c:v>22</c:v>
                </c:pt>
                <c:pt idx="321">
                  <c:v>57</c:v>
                </c:pt>
                <c:pt idx="322">
                  <c:v>21</c:v>
                </c:pt>
                <c:pt idx="323">
                  <c:v>31</c:v>
                </c:pt>
                <c:pt idx="324">
                  <c:v>23</c:v>
                </c:pt>
                <c:pt idx="325">
                  <c:v>25</c:v>
                </c:pt>
                <c:pt idx="326">
                  <c:v>55</c:v>
                </c:pt>
                <c:pt idx="327">
                  <c:v>24</c:v>
                </c:pt>
                <c:pt idx="328">
                  <c:v>31</c:v>
                </c:pt>
                <c:pt idx="329">
                  <c:v>42</c:v>
                </c:pt>
                <c:pt idx="330">
                  <c:v>21</c:v>
                </c:pt>
                <c:pt idx="331">
                  <c:v>47</c:v>
                </c:pt>
                <c:pt idx="332">
                  <c:v>54</c:v>
                </c:pt>
                <c:pt idx="333">
                  <c:v>34</c:v>
                </c:pt>
                <c:pt idx="334">
                  <c:v>46</c:v>
                </c:pt>
                <c:pt idx="335">
                  <c:v>45</c:v>
                </c:pt>
                <c:pt idx="336">
                  <c:v>44</c:v>
                </c:pt>
                <c:pt idx="337">
                  <c:v>34</c:v>
                </c:pt>
                <c:pt idx="338">
                  <c:v>46</c:v>
                </c:pt>
                <c:pt idx="339">
                  <c:v>30</c:v>
                </c:pt>
                <c:pt idx="340">
                  <c:v>43</c:v>
                </c:pt>
                <c:pt idx="341">
                  <c:v>26</c:v>
                </c:pt>
                <c:pt idx="342">
                  <c:v>56</c:v>
                </c:pt>
                <c:pt idx="343">
                  <c:v>57</c:v>
                </c:pt>
                <c:pt idx="344">
                  <c:v>43</c:v>
                </c:pt>
                <c:pt idx="345">
                  <c:v>37</c:v>
                </c:pt>
                <c:pt idx="346">
                  <c:v>57</c:v>
                </c:pt>
                <c:pt idx="347">
                  <c:v>46</c:v>
                </c:pt>
                <c:pt idx="348">
                  <c:v>26</c:v>
                </c:pt>
                <c:pt idx="349">
                  <c:v>34</c:v>
                </c:pt>
                <c:pt idx="350">
                  <c:v>54</c:v>
                </c:pt>
                <c:pt idx="351">
                  <c:v>35</c:v>
                </c:pt>
                <c:pt idx="352">
                  <c:v>20</c:v>
                </c:pt>
                <c:pt idx="353">
                  <c:v>53</c:v>
                </c:pt>
                <c:pt idx="354">
                  <c:v>54</c:v>
                </c:pt>
                <c:pt idx="355">
                  <c:v>45</c:v>
                </c:pt>
                <c:pt idx="356">
                  <c:v>55</c:v>
                </c:pt>
                <c:pt idx="357">
                  <c:v>48</c:v>
                </c:pt>
                <c:pt idx="358">
                  <c:v>44</c:v>
                </c:pt>
                <c:pt idx="359">
                  <c:v>54</c:v>
                </c:pt>
                <c:pt idx="360">
                  <c:v>26</c:v>
                </c:pt>
                <c:pt idx="361">
                  <c:v>22</c:v>
                </c:pt>
                <c:pt idx="362">
                  <c:v>38</c:v>
                </c:pt>
                <c:pt idx="363">
                  <c:v>45</c:v>
                </c:pt>
                <c:pt idx="364">
                  <c:v>34</c:v>
                </c:pt>
                <c:pt idx="365">
                  <c:v>22</c:v>
                </c:pt>
                <c:pt idx="366">
                  <c:v>29</c:v>
                </c:pt>
                <c:pt idx="367">
                  <c:v>58</c:v>
                </c:pt>
                <c:pt idx="368">
                  <c:v>49</c:v>
                </c:pt>
                <c:pt idx="369">
                  <c:v>34</c:v>
                </c:pt>
                <c:pt idx="370">
                  <c:v>25</c:v>
                </c:pt>
                <c:pt idx="371">
                  <c:v>22</c:v>
                </c:pt>
                <c:pt idx="372">
                  <c:v>59</c:v>
                </c:pt>
                <c:pt idx="373">
                  <c:v>25</c:v>
                </c:pt>
                <c:pt idx="374">
                  <c:v>42</c:v>
                </c:pt>
                <c:pt idx="375">
                  <c:v>26</c:v>
                </c:pt>
                <c:pt idx="376">
                  <c:v>51</c:v>
                </c:pt>
                <c:pt idx="377">
                  <c:v>31</c:v>
                </c:pt>
                <c:pt idx="378">
                  <c:v>57</c:v>
                </c:pt>
                <c:pt idx="379">
                  <c:v>51</c:v>
                </c:pt>
                <c:pt idx="380">
                  <c:v>34</c:v>
                </c:pt>
                <c:pt idx="381">
                  <c:v>39</c:v>
                </c:pt>
                <c:pt idx="382">
                  <c:v>37</c:v>
                </c:pt>
                <c:pt idx="383">
                  <c:v>30</c:v>
                </c:pt>
                <c:pt idx="384">
                  <c:v>28</c:v>
                </c:pt>
                <c:pt idx="385">
                  <c:v>40</c:v>
                </c:pt>
                <c:pt idx="386">
                  <c:v>28</c:v>
                </c:pt>
                <c:pt idx="387">
                  <c:v>32</c:v>
                </c:pt>
                <c:pt idx="388">
                  <c:v>34</c:v>
                </c:pt>
                <c:pt idx="389">
                  <c:v>50</c:v>
                </c:pt>
                <c:pt idx="390">
                  <c:v>36</c:v>
                </c:pt>
                <c:pt idx="391">
                  <c:v>58</c:v>
                </c:pt>
                <c:pt idx="392">
                  <c:v>54</c:v>
                </c:pt>
                <c:pt idx="393">
                  <c:v>53</c:v>
                </c:pt>
                <c:pt idx="394">
                  <c:v>45</c:v>
                </c:pt>
                <c:pt idx="395">
                  <c:v>52</c:v>
                </c:pt>
                <c:pt idx="396">
                  <c:v>27</c:v>
                </c:pt>
                <c:pt idx="397">
                  <c:v>20</c:v>
                </c:pt>
                <c:pt idx="398">
                  <c:v>43</c:v>
                </c:pt>
                <c:pt idx="399">
                  <c:v>29</c:v>
                </c:pt>
                <c:pt idx="400">
                  <c:v>42</c:v>
                </c:pt>
                <c:pt idx="401">
                  <c:v>53</c:v>
                </c:pt>
                <c:pt idx="402">
                  <c:v>40</c:v>
                </c:pt>
                <c:pt idx="403">
                  <c:v>51</c:v>
                </c:pt>
                <c:pt idx="404">
                  <c:v>22</c:v>
                </c:pt>
                <c:pt idx="405">
                  <c:v>43</c:v>
                </c:pt>
                <c:pt idx="406">
                  <c:v>25</c:v>
                </c:pt>
                <c:pt idx="407">
                  <c:v>55</c:v>
                </c:pt>
                <c:pt idx="408">
                  <c:v>22</c:v>
                </c:pt>
                <c:pt idx="409">
                  <c:v>51</c:v>
                </c:pt>
                <c:pt idx="410">
                  <c:v>31</c:v>
                </c:pt>
                <c:pt idx="411">
                  <c:v>50</c:v>
                </c:pt>
                <c:pt idx="412">
                  <c:v>52</c:v>
                </c:pt>
                <c:pt idx="413">
                  <c:v>35</c:v>
                </c:pt>
                <c:pt idx="414">
                  <c:v>33</c:v>
                </c:pt>
                <c:pt idx="415">
                  <c:v>56</c:v>
                </c:pt>
                <c:pt idx="416">
                  <c:v>27</c:v>
                </c:pt>
                <c:pt idx="417">
                  <c:v>57</c:v>
                </c:pt>
                <c:pt idx="418">
                  <c:v>27</c:v>
                </c:pt>
                <c:pt idx="419">
                  <c:v>46</c:v>
                </c:pt>
                <c:pt idx="420">
                  <c:v>56</c:v>
                </c:pt>
                <c:pt idx="421">
                  <c:v>43</c:v>
                </c:pt>
                <c:pt idx="422">
                  <c:v>22</c:v>
                </c:pt>
                <c:pt idx="423">
                  <c:v>28</c:v>
                </c:pt>
                <c:pt idx="424">
                  <c:v>24</c:v>
                </c:pt>
                <c:pt idx="425">
                  <c:v>37</c:v>
                </c:pt>
                <c:pt idx="426">
                  <c:v>44</c:v>
                </c:pt>
                <c:pt idx="427">
                  <c:v>51</c:v>
                </c:pt>
                <c:pt idx="428">
                  <c:v>58</c:v>
                </c:pt>
                <c:pt idx="429">
                  <c:v>37</c:v>
                </c:pt>
                <c:pt idx="430">
                  <c:v>22</c:v>
                </c:pt>
                <c:pt idx="431">
                  <c:v>53</c:v>
                </c:pt>
                <c:pt idx="432">
                  <c:v>51</c:v>
                </c:pt>
                <c:pt idx="433">
                  <c:v>42</c:v>
                </c:pt>
                <c:pt idx="434">
                  <c:v>58</c:v>
                </c:pt>
                <c:pt idx="435">
                  <c:v>34</c:v>
                </c:pt>
                <c:pt idx="436">
                  <c:v>20</c:v>
                </c:pt>
                <c:pt idx="437">
                  <c:v>34</c:v>
                </c:pt>
                <c:pt idx="438">
                  <c:v>52</c:v>
                </c:pt>
                <c:pt idx="439">
                  <c:v>18</c:v>
                </c:pt>
                <c:pt idx="440">
                  <c:v>36</c:v>
                </c:pt>
                <c:pt idx="441">
                  <c:v>39</c:v>
                </c:pt>
                <c:pt idx="442">
                  <c:v>33</c:v>
                </c:pt>
                <c:pt idx="443">
                  <c:v>29</c:v>
                </c:pt>
                <c:pt idx="444">
                  <c:v>22</c:v>
                </c:pt>
                <c:pt idx="445">
                  <c:v>58</c:v>
                </c:pt>
                <c:pt idx="446">
                  <c:v>24</c:v>
                </c:pt>
                <c:pt idx="447">
                  <c:v>58</c:v>
                </c:pt>
                <c:pt idx="448">
                  <c:v>22</c:v>
                </c:pt>
                <c:pt idx="449">
                  <c:v>20</c:v>
                </c:pt>
                <c:pt idx="450">
                  <c:v>56</c:v>
                </c:pt>
                <c:pt idx="451">
                  <c:v>52</c:v>
                </c:pt>
                <c:pt idx="452">
                  <c:v>26</c:v>
                </c:pt>
                <c:pt idx="453">
                  <c:v>43</c:v>
                </c:pt>
                <c:pt idx="454">
                  <c:v>45</c:v>
                </c:pt>
                <c:pt idx="455">
                  <c:v>27</c:v>
                </c:pt>
                <c:pt idx="456">
                  <c:v>27</c:v>
                </c:pt>
                <c:pt idx="457">
                  <c:v>46</c:v>
                </c:pt>
                <c:pt idx="458">
                  <c:v>58</c:v>
                </c:pt>
                <c:pt idx="459">
                  <c:v>50</c:v>
                </c:pt>
                <c:pt idx="460">
                  <c:v>20</c:v>
                </c:pt>
                <c:pt idx="461">
                  <c:v>55</c:v>
                </c:pt>
                <c:pt idx="462">
                  <c:v>55</c:v>
                </c:pt>
                <c:pt idx="463">
                  <c:v>23</c:v>
                </c:pt>
                <c:pt idx="464">
                  <c:v>26</c:v>
                </c:pt>
                <c:pt idx="465">
                  <c:v>55</c:v>
                </c:pt>
                <c:pt idx="466">
                  <c:v>51</c:v>
                </c:pt>
                <c:pt idx="467">
                  <c:v>41</c:v>
                </c:pt>
                <c:pt idx="468">
                  <c:v>46</c:v>
                </c:pt>
                <c:pt idx="469">
                  <c:v>37</c:v>
                </c:pt>
                <c:pt idx="470">
                  <c:v>40</c:v>
                </c:pt>
                <c:pt idx="471">
                  <c:v>53</c:v>
                </c:pt>
                <c:pt idx="472">
                  <c:v>26</c:v>
                </c:pt>
                <c:pt idx="473">
                  <c:v>29</c:v>
                </c:pt>
                <c:pt idx="474">
                  <c:v>49</c:v>
                </c:pt>
                <c:pt idx="475">
                  <c:v>54</c:v>
                </c:pt>
                <c:pt idx="476">
                  <c:v>49</c:v>
                </c:pt>
                <c:pt idx="477">
                  <c:v>59</c:v>
                </c:pt>
                <c:pt idx="478">
                  <c:v>41</c:v>
                </c:pt>
                <c:pt idx="479">
                  <c:v>57</c:v>
                </c:pt>
                <c:pt idx="480">
                  <c:v>51</c:v>
                </c:pt>
                <c:pt idx="481">
                  <c:v>34</c:v>
                </c:pt>
                <c:pt idx="482">
                  <c:v>56</c:v>
                </c:pt>
                <c:pt idx="483">
                  <c:v>49</c:v>
                </c:pt>
                <c:pt idx="484">
                  <c:v>39</c:v>
                </c:pt>
                <c:pt idx="485">
                  <c:v>36</c:v>
                </c:pt>
                <c:pt idx="486">
                  <c:v>57</c:v>
                </c:pt>
                <c:pt idx="487">
                  <c:v>57</c:v>
                </c:pt>
                <c:pt idx="488">
                  <c:v>32</c:v>
                </c:pt>
                <c:pt idx="489">
                  <c:v>21</c:v>
                </c:pt>
                <c:pt idx="490">
                  <c:v>47</c:v>
                </c:pt>
                <c:pt idx="491">
                  <c:v>53</c:v>
                </c:pt>
                <c:pt idx="492">
                  <c:v>36</c:v>
                </c:pt>
                <c:pt idx="493">
                  <c:v>23</c:v>
                </c:pt>
                <c:pt idx="494">
                  <c:v>29</c:v>
                </c:pt>
                <c:pt idx="495">
                  <c:v>57</c:v>
                </c:pt>
                <c:pt idx="496">
                  <c:v>43</c:v>
                </c:pt>
                <c:pt idx="497">
                  <c:v>20</c:v>
                </c:pt>
                <c:pt idx="498">
                  <c:v>53</c:v>
                </c:pt>
                <c:pt idx="499">
                  <c:v>45</c:v>
                </c:pt>
                <c:pt idx="500">
                  <c:v>32</c:v>
                </c:pt>
                <c:pt idx="501">
                  <c:v>24</c:v>
                </c:pt>
                <c:pt idx="502">
                  <c:v>55</c:v>
                </c:pt>
                <c:pt idx="503">
                  <c:v>52</c:v>
                </c:pt>
                <c:pt idx="504">
                  <c:v>47</c:v>
                </c:pt>
                <c:pt idx="505">
                  <c:v>49</c:v>
                </c:pt>
                <c:pt idx="506">
                  <c:v>27</c:v>
                </c:pt>
                <c:pt idx="507">
                  <c:v>42</c:v>
                </c:pt>
                <c:pt idx="508">
                  <c:v>22</c:v>
                </c:pt>
                <c:pt idx="509">
                  <c:v>31</c:v>
                </c:pt>
                <c:pt idx="510">
                  <c:v>38</c:v>
                </c:pt>
                <c:pt idx="511">
                  <c:v>39</c:v>
                </c:pt>
                <c:pt idx="512">
                  <c:v>34</c:v>
                </c:pt>
                <c:pt idx="513">
                  <c:v>57</c:v>
                </c:pt>
                <c:pt idx="514">
                  <c:v>54</c:v>
                </c:pt>
                <c:pt idx="515">
                  <c:v>25</c:v>
                </c:pt>
                <c:pt idx="516">
                  <c:v>44</c:v>
                </c:pt>
                <c:pt idx="517">
                  <c:v>25</c:v>
                </c:pt>
                <c:pt idx="518">
                  <c:v>34</c:v>
                </c:pt>
                <c:pt idx="519">
                  <c:v>51</c:v>
                </c:pt>
                <c:pt idx="520">
                  <c:v>20</c:v>
                </c:pt>
                <c:pt idx="521">
                  <c:v>25</c:v>
                </c:pt>
                <c:pt idx="522">
                  <c:v>49</c:v>
                </c:pt>
                <c:pt idx="523">
                  <c:v>48</c:v>
                </c:pt>
                <c:pt idx="524">
                  <c:v>57</c:v>
                </c:pt>
                <c:pt idx="525">
                  <c:v>59</c:v>
                </c:pt>
                <c:pt idx="526">
                  <c:v>29</c:v>
                </c:pt>
                <c:pt idx="527">
                  <c:v>57</c:v>
                </c:pt>
                <c:pt idx="528">
                  <c:v>24</c:v>
                </c:pt>
                <c:pt idx="529">
                  <c:v>42</c:v>
                </c:pt>
                <c:pt idx="530">
                  <c:v>43</c:v>
                </c:pt>
                <c:pt idx="531">
                  <c:v>47</c:v>
                </c:pt>
                <c:pt idx="532">
                  <c:v>23</c:v>
                </c:pt>
                <c:pt idx="533">
                  <c:v>22</c:v>
                </c:pt>
                <c:pt idx="534">
                  <c:v>30</c:v>
                </c:pt>
                <c:pt idx="535">
                  <c:v>25</c:v>
                </c:pt>
                <c:pt idx="536">
                  <c:v>30</c:v>
                </c:pt>
                <c:pt idx="537">
                  <c:v>34</c:v>
                </c:pt>
                <c:pt idx="538">
                  <c:v>38</c:v>
                </c:pt>
                <c:pt idx="539">
                  <c:v>27</c:v>
                </c:pt>
                <c:pt idx="540">
                  <c:v>52</c:v>
                </c:pt>
                <c:pt idx="541">
                  <c:v>25</c:v>
                </c:pt>
                <c:pt idx="542">
                  <c:v>28</c:v>
                </c:pt>
                <c:pt idx="543">
                  <c:v>55</c:v>
                </c:pt>
                <c:pt idx="544">
                  <c:v>28</c:v>
                </c:pt>
                <c:pt idx="545">
                  <c:v>34</c:v>
                </c:pt>
                <c:pt idx="546">
                  <c:v>21</c:v>
                </c:pt>
                <c:pt idx="547">
                  <c:v>58</c:v>
                </c:pt>
                <c:pt idx="548">
                  <c:v>45</c:v>
                </c:pt>
                <c:pt idx="549">
                  <c:v>21</c:v>
                </c:pt>
                <c:pt idx="550">
                  <c:v>42</c:v>
                </c:pt>
                <c:pt idx="551">
                  <c:v>37</c:v>
                </c:pt>
                <c:pt idx="552">
                  <c:v>32</c:v>
                </c:pt>
                <c:pt idx="553">
                  <c:v>37</c:v>
                </c:pt>
                <c:pt idx="554">
                  <c:v>19</c:v>
                </c:pt>
                <c:pt idx="555">
                  <c:v>32</c:v>
                </c:pt>
                <c:pt idx="556">
                  <c:v>40</c:v>
                </c:pt>
                <c:pt idx="557">
                  <c:v>27</c:v>
                </c:pt>
                <c:pt idx="558">
                  <c:v>55</c:v>
                </c:pt>
                <c:pt idx="559">
                  <c:v>47</c:v>
                </c:pt>
                <c:pt idx="560">
                  <c:v>38</c:v>
                </c:pt>
                <c:pt idx="561">
                  <c:v>18</c:v>
                </c:pt>
                <c:pt idx="562">
                  <c:v>33</c:v>
                </c:pt>
                <c:pt idx="563">
                  <c:v>31</c:v>
                </c:pt>
                <c:pt idx="564">
                  <c:v>44</c:v>
                </c:pt>
                <c:pt idx="565">
                  <c:v>40</c:v>
                </c:pt>
                <c:pt idx="566">
                  <c:v>35</c:v>
                </c:pt>
                <c:pt idx="567">
                  <c:v>32</c:v>
                </c:pt>
                <c:pt idx="568">
                  <c:v>49</c:v>
                </c:pt>
                <c:pt idx="569">
                  <c:v>18</c:v>
                </c:pt>
                <c:pt idx="570">
                  <c:v>57</c:v>
                </c:pt>
                <c:pt idx="571">
                  <c:v>25</c:v>
                </c:pt>
                <c:pt idx="572">
                  <c:v>56</c:v>
                </c:pt>
                <c:pt idx="573">
                  <c:v>22</c:v>
                </c:pt>
                <c:pt idx="574">
                  <c:v>47</c:v>
                </c:pt>
                <c:pt idx="575">
                  <c:v>49</c:v>
                </c:pt>
                <c:pt idx="576">
                  <c:v>34</c:v>
                </c:pt>
                <c:pt idx="577">
                  <c:v>37</c:v>
                </c:pt>
                <c:pt idx="578">
                  <c:v>40</c:v>
                </c:pt>
                <c:pt idx="579">
                  <c:v>36</c:v>
                </c:pt>
                <c:pt idx="580">
                  <c:v>27</c:v>
                </c:pt>
                <c:pt idx="581">
                  <c:v>27</c:v>
                </c:pt>
                <c:pt idx="582">
                  <c:v>19</c:v>
                </c:pt>
                <c:pt idx="583">
                  <c:v>43</c:v>
                </c:pt>
                <c:pt idx="584">
                  <c:v>30</c:v>
                </c:pt>
                <c:pt idx="585">
                  <c:v>29</c:v>
                </c:pt>
                <c:pt idx="586">
                  <c:v>43</c:v>
                </c:pt>
                <c:pt idx="587">
                  <c:v>24</c:v>
                </c:pt>
                <c:pt idx="588">
                  <c:v>36</c:v>
                </c:pt>
                <c:pt idx="589">
                  <c:v>39</c:v>
                </c:pt>
                <c:pt idx="590">
                  <c:v>30</c:v>
                </c:pt>
                <c:pt idx="591">
                  <c:v>36</c:v>
                </c:pt>
                <c:pt idx="592">
                  <c:v>22</c:v>
                </c:pt>
                <c:pt idx="593">
                  <c:v>26</c:v>
                </c:pt>
                <c:pt idx="594">
                  <c:v>48</c:v>
                </c:pt>
                <c:pt idx="595">
                  <c:v>41</c:v>
                </c:pt>
                <c:pt idx="596">
                  <c:v>21</c:v>
                </c:pt>
                <c:pt idx="597">
                  <c:v>59</c:v>
                </c:pt>
                <c:pt idx="598">
                  <c:v>28</c:v>
                </c:pt>
                <c:pt idx="599">
                  <c:v>47</c:v>
                </c:pt>
                <c:pt idx="600">
                  <c:v>30</c:v>
                </c:pt>
                <c:pt idx="601">
                  <c:v>44</c:v>
                </c:pt>
                <c:pt idx="602">
                  <c:v>43</c:v>
                </c:pt>
                <c:pt idx="603">
                  <c:v>41</c:v>
                </c:pt>
                <c:pt idx="604">
                  <c:v>54</c:v>
                </c:pt>
                <c:pt idx="605">
                  <c:v>53</c:v>
                </c:pt>
                <c:pt idx="606">
                  <c:v>37</c:v>
                </c:pt>
                <c:pt idx="607">
                  <c:v>21</c:v>
                </c:pt>
                <c:pt idx="608">
                  <c:v>40</c:v>
                </c:pt>
                <c:pt idx="609">
                  <c:v>51</c:v>
                </c:pt>
                <c:pt idx="610">
                  <c:v>48</c:v>
                </c:pt>
                <c:pt idx="611">
                  <c:v>37</c:v>
                </c:pt>
                <c:pt idx="612">
                  <c:v>44</c:v>
                </c:pt>
                <c:pt idx="613">
                  <c:v>46</c:v>
                </c:pt>
                <c:pt idx="614">
                  <c:v>18</c:v>
                </c:pt>
                <c:pt idx="615">
                  <c:v>52</c:v>
                </c:pt>
                <c:pt idx="616">
                  <c:v>36</c:v>
                </c:pt>
                <c:pt idx="617">
                  <c:v>36</c:v>
                </c:pt>
                <c:pt idx="618">
                  <c:v>26</c:v>
                </c:pt>
                <c:pt idx="619">
                  <c:v>59</c:v>
                </c:pt>
                <c:pt idx="620">
                  <c:v>59</c:v>
                </c:pt>
                <c:pt idx="621">
                  <c:v>56</c:v>
                </c:pt>
                <c:pt idx="622">
                  <c:v>41</c:v>
                </c:pt>
                <c:pt idx="623">
                  <c:v>21</c:v>
                </c:pt>
                <c:pt idx="624">
                  <c:v>45</c:v>
                </c:pt>
                <c:pt idx="625">
                  <c:v>31</c:v>
                </c:pt>
                <c:pt idx="626">
                  <c:v>55</c:v>
                </c:pt>
                <c:pt idx="627">
                  <c:v>59</c:v>
                </c:pt>
                <c:pt idx="628">
                  <c:v>55</c:v>
                </c:pt>
                <c:pt idx="629">
                  <c:v>21</c:v>
                </c:pt>
                <c:pt idx="630">
                  <c:v>25</c:v>
                </c:pt>
                <c:pt idx="631">
                  <c:v>45</c:v>
                </c:pt>
                <c:pt idx="632">
                  <c:v>56</c:v>
                </c:pt>
                <c:pt idx="633">
                  <c:v>29</c:v>
                </c:pt>
                <c:pt idx="634">
                  <c:v>43</c:v>
                </c:pt>
                <c:pt idx="635">
                  <c:v>48</c:v>
                </c:pt>
                <c:pt idx="636">
                  <c:v>47</c:v>
                </c:pt>
                <c:pt idx="637">
                  <c:v>32</c:v>
                </c:pt>
                <c:pt idx="638">
                  <c:v>35</c:v>
                </c:pt>
                <c:pt idx="639">
                  <c:v>35</c:v>
                </c:pt>
                <c:pt idx="640">
                  <c:v>42</c:v>
                </c:pt>
                <c:pt idx="641">
                  <c:v>26</c:v>
                </c:pt>
                <c:pt idx="642">
                  <c:v>27</c:v>
                </c:pt>
                <c:pt idx="643">
                  <c:v>46</c:v>
                </c:pt>
                <c:pt idx="644">
                  <c:v>20</c:v>
                </c:pt>
                <c:pt idx="645">
                  <c:v>20</c:v>
                </c:pt>
                <c:pt idx="646">
                  <c:v>58</c:v>
                </c:pt>
                <c:pt idx="647">
                  <c:v>42</c:v>
                </c:pt>
                <c:pt idx="648">
                  <c:v>53</c:v>
                </c:pt>
                <c:pt idx="649">
                  <c:v>31</c:v>
                </c:pt>
                <c:pt idx="650">
                  <c:v>49</c:v>
                </c:pt>
                <c:pt idx="651">
                  <c:v>51</c:v>
                </c:pt>
                <c:pt idx="652">
                  <c:v>30</c:v>
                </c:pt>
                <c:pt idx="653">
                  <c:v>29</c:v>
                </c:pt>
                <c:pt idx="654">
                  <c:v>56</c:v>
                </c:pt>
                <c:pt idx="655">
                  <c:v>39</c:v>
                </c:pt>
                <c:pt idx="656">
                  <c:v>54</c:v>
                </c:pt>
                <c:pt idx="657">
                  <c:v>40</c:v>
                </c:pt>
                <c:pt idx="658">
                  <c:v>43</c:v>
                </c:pt>
                <c:pt idx="659">
                  <c:v>35</c:v>
                </c:pt>
                <c:pt idx="660">
                  <c:v>59</c:v>
                </c:pt>
                <c:pt idx="661">
                  <c:v>48</c:v>
                </c:pt>
                <c:pt idx="662">
                  <c:v>45</c:v>
                </c:pt>
                <c:pt idx="663">
                  <c:v>55</c:v>
                </c:pt>
                <c:pt idx="664">
                  <c:v>52</c:v>
                </c:pt>
                <c:pt idx="665">
                  <c:v>53</c:v>
                </c:pt>
                <c:pt idx="666">
                  <c:v>46</c:v>
                </c:pt>
                <c:pt idx="667">
                  <c:v>36</c:v>
                </c:pt>
                <c:pt idx="668">
                  <c:v>23</c:v>
                </c:pt>
                <c:pt idx="669">
                  <c:v>27</c:v>
                </c:pt>
                <c:pt idx="670">
                  <c:v>48</c:v>
                </c:pt>
                <c:pt idx="671">
                  <c:v>22</c:v>
                </c:pt>
                <c:pt idx="672">
                  <c:v>27</c:v>
                </c:pt>
                <c:pt idx="673">
                  <c:v>52</c:v>
                </c:pt>
                <c:pt idx="674">
                  <c:v>27</c:v>
                </c:pt>
                <c:pt idx="675">
                  <c:v>40</c:v>
                </c:pt>
                <c:pt idx="676">
                  <c:v>34</c:v>
                </c:pt>
                <c:pt idx="677">
                  <c:v>52</c:v>
                </c:pt>
                <c:pt idx="678">
                  <c:v>36</c:v>
                </c:pt>
                <c:pt idx="679">
                  <c:v>36</c:v>
                </c:pt>
                <c:pt idx="680">
                  <c:v>25</c:v>
                </c:pt>
                <c:pt idx="681">
                  <c:v>30</c:v>
                </c:pt>
                <c:pt idx="682">
                  <c:v>42</c:v>
                </c:pt>
                <c:pt idx="683">
                  <c:v>45</c:v>
                </c:pt>
                <c:pt idx="684">
                  <c:v>25</c:v>
                </c:pt>
                <c:pt idx="685">
                  <c:v>18</c:v>
                </c:pt>
                <c:pt idx="686">
                  <c:v>18</c:v>
                </c:pt>
                <c:pt idx="687">
                  <c:v>54</c:v>
                </c:pt>
                <c:pt idx="688">
                  <c:v>52</c:v>
                </c:pt>
                <c:pt idx="689">
                  <c:v>32</c:v>
                </c:pt>
                <c:pt idx="690">
                  <c:v>30</c:v>
                </c:pt>
                <c:pt idx="691">
                  <c:v>51</c:v>
                </c:pt>
                <c:pt idx="692">
                  <c:v>48</c:v>
                </c:pt>
                <c:pt idx="693">
                  <c:v>31</c:v>
                </c:pt>
                <c:pt idx="694">
                  <c:v>34</c:v>
                </c:pt>
                <c:pt idx="695">
                  <c:v>22</c:v>
                </c:pt>
                <c:pt idx="696">
                  <c:v>59</c:v>
                </c:pt>
                <c:pt idx="697">
                  <c:v>50</c:v>
                </c:pt>
                <c:pt idx="698">
                  <c:v>44</c:v>
                </c:pt>
                <c:pt idx="699">
                  <c:v>23</c:v>
                </c:pt>
              </c:numCache>
            </c:numRef>
          </c:xVal>
          <c:yVal>
            <c:numRef>
              <c:f>'Análise de Idade'!$A$2:$A$701</c:f>
              <c:numCache>
                <c:formatCode>General</c:formatCode>
                <c:ptCount val="700"/>
                <c:pt idx="0">
                  <c:v>393</c:v>
                </c:pt>
                <c:pt idx="1">
                  <c:v>268</c:v>
                </c:pt>
                <c:pt idx="2">
                  <c:v>154</c:v>
                </c:pt>
                <c:pt idx="3">
                  <c:v>239</c:v>
                </c:pt>
                <c:pt idx="4">
                  <c:v>187</c:v>
                </c:pt>
                <c:pt idx="5">
                  <c:v>99</c:v>
                </c:pt>
                <c:pt idx="6">
                  <c:v>350</c:v>
                </c:pt>
                <c:pt idx="7">
                  <c:v>543</c:v>
                </c:pt>
                <c:pt idx="8">
                  <c:v>340</c:v>
                </c:pt>
                <c:pt idx="9">
                  <c:v>424</c:v>
                </c:pt>
                <c:pt idx="10">
                  <c:v>53</c:v>
                </c:pt>
                <c:pt idx="11">
                  <c:v>215</c:v>
                </c:pt>
                <c:pt idx="12">
                  <c:v>462</c:v>
                </c:pt>
                <c:pt idx="13">
                  <c:v>215</c:v>
                </c:pt>
                <c:pt idx="14">
                  <c:v>189</c:v>
                </c:pt>
                <c:pt idx="15">
                  <c:v>503</c:v>
                </c:pt>
                <c:pt idx="16">
                  <c:v>132</c:v>
                </c:pt>
                <c:pt idx="17">
                  <c:v>299</c:v>
                </c:pt>
                <c:pt idx="18">
                  <c:v>81</c:v>
                </c:pt>
                <c:pt idx="19">
                  <c:v>577</c:v>
                </c:pt>
                <c:pt idx="20">
                  <c:v>93</c:v>
                </c:pt>
                <c:pt idx="21">
                  <c:v>576</c:v>
                </c:pt>
                <c:pt idx="22">
                  <c:v>423</c:v>
                </c:pt>
                <c:pt idx="23">
                  <c:v>292</c:v>
                </c:pt>
                <c:pt idx="24">
                  <c:v>216</c:v>
                </c:pt>
                <c:pt idx="25">
                  <c:v>91</c:v>
                </c:pt>
                <c:pt idx="26">
                  <c:v>444</c:v>
                </c:pt>
                <c:pt idx="27">
                  <c:v>512</c:v>
                </c:pt>
                <c:pt idx="28">
                  <c:v>452</c:v>
                </c:pt>
                <c:pt idx="29">
                  <c:v>412</c:v>
                </c:pt>
                <c:pt idx="30">
                  <c:v>260</c:v>
                </c:pt>
                <c:pt idx="31">
                  <c:v>197</c:v>
                </c:pt>
                <c:pt idx="32">
                  <c:v>278</c:v>
                </c:pt>
                <c:pt idx="33">
                  <c:v>46</c:v>
                </c:pt>
                <c:pt idx="34">
                  <c:v>593</c:v>
                </c:pt>
                <c:pt idx="35">
                  <c:v>32</c:v>
                </c:pt>
                <c:pt idx="36">
                  <c:v>122</c:v>
                </c:pt>
                <c:pt idx="37">
                  <c:v>522</c:v>
                </c:pt>
                <c:pt idx="38">
                  <c:v>473</c:v>
                </c:pt>
                <c:pt idx="39">
                  <c:v>398</c:v>
                </c:pt>
                <c:pt idx="40">
                  <c:v>240</c:v>
                </c:pt>
                <c:pt idx="41">
                  <c:v>576</c:v>
                </c:pt>
                <c:pt idx="42">
                  <c:v>120</c:v>
                </c:pt>
                <c:pt idx="43">
                  <c:v>152</c:v>
                </c:pt>
                <c:pt idx="44">
                  <c:v>138</c:v>
                </c:pt>
                <c:pt idx="45">
                  <c:v>502</c:v>
                </c:pt>
                <c:pt idx="46">
                  <c:v>558</c:v>
                </c:pt>
                <c:pt idx="47">
                  <c:v>138</c:v>
                </c:pt>
                <c:pt idx="48">
                  <c:v>580</c:v>
                </c:pt>
                <c:pt idx="49">
                  <c:v>589</c:v>
                </c:pt>
                <c:pt idx="50">
                  <c:v>452</c:v>
                </c:pt>
                <c:pt idx="51">
                  <c:v>245</c:v>
                </c:pt>
                <c:pt idx="52">
                  <c:v>125</c:v>
                </c:pt>
                <c:pt idx="53">
                  <c:v>97</c:v>
                </c:pt>
                <c:pt idx="54">
                  <c:v>516</c:v>
                </c:pt>
                <c:pt idx="55">
                  <c:v>68</c:v>
                </c:pt>
                <c:pt idx="56">
                  <c:v>64</c:v>
                </c:pt>
                <c:pt idx="57">
                  <c:v>539</c:v>
                </c:pt>
                <c:pt idx="58">
                  <c:v>428</c:v>
                </c:pt>
                <c:pt idx="59">
                  <c:v>325</c:v>
                </c:pt>
                <c:pt idx="60">
                  <c:v>522</c:v>
                </c:pt>
                <c:pt idx="61">
                  <c:v>309</c:v>
                </c:pt>
                <c:pt idx="62">
                  <c:v>79</c:v>
                </c:pt>
                <c:pt idx="63">
                  <c:v>545</c:v>
                </c:pt>
                <c:pt idx="64">
                  <c:v>459</c:v>
                </c:pt>
                <c:pt idx="65">
                  <c:v>225</c:v>
                </c:pt>
                <c:pt idx="66">
                  <c:v>257</c:v>
                </c:pt>
                <c:pt idx="67">
                  <c:v>134</c:v>
                </c:pt>
                <c:pt idx="68">
                  <c:v>516</c:v>
                </c:pt>
                <c:pt idx="69">
                  <c:v>82</c:v>
                </c:pt>
                <c:pt idx="70">
                  <c:v>452</c:v>
                </c:pt>
                <c:pt idx="71">
                  <c:v>521</c:v>
                </c:pt>
                <c:pt idx="72">
                  <c:v>457</c:v>
                </c:pt>
                <c:pt idx="73">
                  <c:v>31</c:v>
                </c:pt>
                <c:pt idx="74">
                  <c:v>47</c:v>
                </c:pt>
                <c:pt idx="75">
                  <c:v>229</c:v>
                </c:pt>
                <c:pt idx="76">
                  <c:v>34</c:v>
                </c:pt>
                <c:pt idx="77">
                  <c:v>173</c:v>
                </c:pt>
                <c:pt idx="78">
                  <c:v>78</c:v>
                </c:pt>
                <c:pt idx="79">
                  <c:v>230</c:v>
                </c:pt>
                <c:pt idx="80">
                  <c:v>565</c:v>
                </c:pt>
                <c:pt idx="81">
                  <c:v>172</c:v>
                </c:pt>
                <c:pt idx="82">
                  <c:v>330</c:v>
                </c:pt>
                <c:pt idx="83">
                  <c:v>39</c:v>
                </c:pt>
                <c:pt idx="84">
                  <c:v>223</c:v>
                </c:pt>
                <c:pt idx="85">
                  <c:v>404</c:v>
                </c:pt>
                <c:pt idx="86">
                  <c:v>151</c:v>
                </c:pt>
                <c:pt idx="87">
                  <c:v>34</c:v>
                </c:pt>
                <c:pt idx="88">
                  <c:v>137</c:v>
                </c:pt>
                <c:pt idx="89">
                  <c:v>301</c:v>
                </c:pt>
                <c:pt idx="90">
                  <c:v>116</c:v>
                </c:pt>
                <c:pt idx="91">
                  <c:v>291</c:v>
                </c:pt>
                <c:pt idx="92">
                  <c:v>84</c:v>
                </c:pt>
                <c:pt idx="93">
                  <c:v>134</c:v>
                </c:pt>
                <c:pt idx="94">
                  <c:v>411</c:v>
                </c:pt>
                <c:pt idx="95">
                  <c:v>326</c:v>
                </c:pt>
                <c:pt idx="96">
                  <c:v>550</c:v>
                </c:pt>
                <c:pt idx="97">
                  <c:v>516</c:v>
                </c:pt>
                <c:pt idx="98">
                  <c:v>59</c:v>
                </c:pt>
                <c:pt idx="99">
                  <c:v>225</c:v>
                </c:pt>
                <c:pt idx="100">
                  <c:v>41</c:v>
                </c:pt>
                <c:pt idx="101">
                  <c:v>183</c:v>
                </c:pt>
                <c:pt idx="102">
                  <c:v>174</c:v>
                </c:pt>
                <c:pt idx="103">
                  <c:v>274</c:v>
                </c:pt>
                <c:pt idx="104">
                  <c:v>166</c:v>
                </c:pt>
                <c:pt idx="105">
                  <c:v>66</c:v>
                </c:pt>
                <c:pt idx="106">
                  <c:v>152</c:v>
                </c:pt>
                <c:pt idx="107">
                  <c:v>54</c:v>
                </c:pt>
                <c:pt idx="108">
                  <c:v>187</c:v>
                </c:pt>
                <c:pt idx="109">
                  <c:v>216</c:v>
                </c:pt>
                <c:pt idx="110">
                  <c:v>95</c:v>
                </c:pt>
                <c:pt idx="111">
                  <c:v>488</c:v>
                </c:pt>
                <c:pt idx="112">
                  <c:v>295</c:v>
                </c:pt>
                <c:pt idx="113">
                  <c:v>136</c:v>
                </c:pt>
                <c:pt idx="114">
                  <c:v>471</c:v>
                </c:pt>
                <c:pt idx="115">
                  <c:v>121</c:v>
                </c:pt>
                <c:pt idx="116">
                  <c:v>75</c:v>
                </c:pt>
                <c:pt idx="117">
                  <c:v>220</c:v>
                </c:pt>
                <c:pt idx="118">
                  <c:v>82</c:v>
                </c:pt>
                <c:pt idx="119">
                  <c:v>97</c:v>
                </c:pt>
                <c:pt idx="120">
                  <c:v>388</c:v>
                </c:pt>
                <c:pt idx="121">
                  <c:v>529</c:v>
                </c:pt>
                <c:pt idx="122">
                  <c:v>584</c:v>
                </c:pt>
                <c:pt idx="123">
                  <c:v>529</c:v>
                </c:pt>
                <c:pt idx="124">
                  <c:v>227</c:v>
                </c:pt>
                <c:pt idx="125">
                  <c:v>535</c:v>
                </c:pt>
                <c:pt idx="126">
                  <c:v>332</c:v>
                </c:pt>
                <c:pt idx="127">
                  <c:v>252</c:v>
                </c:pt>
                <c:pt idx="128">
                  <c:v>125</c:v>
                </c:pt>
                <c:pt idx="129">
                  <c:v>97</c:v>
                </c:pt>
                <c:pt idx="130">
                  <c:v>540</c:v>
                </c:pt>
                <c:pt idx="131">
                  <c:v>320</c:v>
                </c:pt>
                <c:pt idx="132">
                  <c:v>176</c:v>
                </c:pt>
                <c:pt idx="133">
                  <c:v>79</c:v>
                </c:pt>
                <c:pt idx="134">
                  <c:v>83</c:v>
                </c:pt>
                <c:pt idx="135">
                  <c:v>555</c:v>
                </c:pt>
                <c:pt idx="136">
                  <c:v>66</c:v>
                </c:pt>
                <c:pt idx="137">
                  <c:v>237</c:v>
                </c:pt>
                <c:pt idx="138">
                  <c:v>497</c:v>
                </c:pt>
                <c:pt idx="139">
                  <c:v>516</c:v>
                </c:pt>
                <c:pt idx="140">
                  <c:v>219</c:v>
                </c:pt>
                <c:pt idx="141">
                  <c:v>448</c:v>
                </c:pt>
                <c:pt idx="142">
                  <c:v>156</c:v>
                </c:pt>
                <c:pt idx="143">
                  <c:v>68</c:v>
                </c:pt>
                <c:pt idx="144">
                  <c:v>524</c:v>
                </c:pt>
                <c:pt idx="145">
                  <c:v>188</c:v>
                </c:pt>
                <c:pt idx="146">
                  <c:v>443</c:v>
                </c:pt>
                <c:pt idx="147">
                  <c:v>52</c:v>
                </c:pt>
                <c:pt idx="148">
                  <c:v>228</c:v>
                </c:pt>
                <c:pt idx="149">
                  <c:v>149</c:v>
                </c:pt>
                <c:pt idx="150">
                  <c:v>523</c:v>
                </c:pt>
                <c:pt idx="151">
                  <c:v>42</c:v>
                </c:pt>
                <c:pt idx="152">
                  <c:v>120</c:v>
                </c:pt>
                <c:pt idx="153">
                  <c:v>329</c:v>
                </c:pt>
                <c:pt idx="154">
                  <c:v>68</c:v>
                </c:pt>
                <c:pt idx="155">
                  <c:v>158</c:v>
                </c:pt>
                <c:pt idx="156">
                  <c:v>86</c:v>
                </c:pt>
                <c:pt idx="157">
                  <c:v>339</c:v>
                </c:pt>
                <c:pt idx="158">
                  <c:v>304</c:v>
                </c:pt>
                <c:pt idx="159">
                  <c:v>131</c:v>
                </c:pt>
                <c:pt idx="160">
                  <c:v>64</c:v>
                </c:pt>
                <c:pt idx="161">
                  <c:v>53</c:v>
                </c:pt>
                <c:pt idx="162">
                  <c:v>442</c:v>
                </c:pt>
                <c:pt idx="163">
                  <c:v>32</c:v>
                </c:pt>
                <c:pt idx="164">
                  <c:v>278</c:v>
                </c:pt>
                <c:pt idx="165">
                  <c:v>540</c:v>
                </c:pt>
                <c:pt idx="166">
                  <c:v>595</c:v>
                </c:pt>
                <c:pt idx="167">
                  <c:v>35</c:v>
                </c:pt>
                <c:pt idx="168">
                  <c:v>225</c:v>
                </c:pt>
                <c:pt idx="169">
                  <c:v>587</c:v>
                </c:pt>
                <c:pt idx="170">
                  <c:v>92</c:v>
                </c:pt>
                <c:pt idx="171">
                  <c:v>46</c:v>
                </c:pt>
                <c:pt idx="172">
                  <c:v>153</c:v>
                </c:pt>
                <c:pt idx="173">
                  <c:v>368</c:v>
                </c:pt>
                <c:pt idx="174">
                  <c:v>51</c:v>
                </c:pt>
                <c:pt idx="175">
                  <c:v>279</c:v>
                </c:pt>
                <c:pt idx="176">
                  <c:v>255</c:v>
                </c:pt>
                <c:pt idx="177">
                  <c:v>193</c:v>
                </c:pt>
                <c:pt idx="178">
                  <c:v>207</c:v>
                </c:pt>
                <c:pt idx="179">
                  <c:v>539</c:v>
                </c:pt>
                <c:pt idx="180">
                  <c:v>151</c:v>
                </c:pt>
                <c:pt idx="181">
                  <c:v>474</c:v>
                </c:pt>
                <c:pt idx="182">
                  <c:v>544</c:v>
                </c:pt>
                <c:pt idx="183">
                  <c:v>73</c:v>
                </c:pt>
                <c:pt idx="184">
                  <c:v>597</c:v>
                </c:pt>
                <c:pt idx="185">
                  <c:v>498</c:v>
                </c:pt>
                <c:pt idx="186">
                  <c:v>402</c:v>
                </c:pt>
                <c:pt idx="187">
                  <c:v>75</c:v>
                </c:pt>
                <c:pt idx="188">
                  <c:v>130</c:v>
                </c:pt>
                <c:pt idx="189">
                  <c:v>42</c:v>
                </c:pt>
                <c:pt idx="190">
                  <c:v>134</c:v>
                </c:pt>
                <c:pt idx="191">
                  <c:v>79</c:v>
                </c:pt>
                <c:pt idx="192">
                  <c:v>432</c:v>
                </c:pt>
                <c:pt idx="193">
                  <c:v>262</c:v>
                </c:pt>
                <c:pt idx="194">
                  <c:v>473</c:v>
                </c:pt>
                <c:pt idx="195">
                  <c:v>202</c:v>
                </c:pt>
                <c:pt idx="196">
                  <c:v>215</c:v>
                </c:pt>
                <c:pt idx="197">
                  <c:v>151</c:v>
                </c:pt>
                <c:pt idx="198">
                  <c:v>80</c:v>
                </c:pt>
                <c:pt idx="199">
                  <c:v>126</c:v>
                </c:pt>
                <c:pt idx="200">
                  <c:v>495</c:v>
                </c:pt>
                <c:pt idx="201">
                  <c:v>127</c:v>
                </c:pt>
                <c:pt idx="202">
                  <c:v>88</c:v>
                </c:pt>
                <c:pt idx="203">
                  <c:v>69</c:v>
                </c:pt>
                <c:pt idx="204">
                  <c:v>100</c:v>
                </c:pt>
                <c:pt idx="205">
                  <c:v>301</c:v>
                </c:pt>
                <c:pt idx="206">
                  <c:v>78</c:v>
                </c:pt>
                <c:pt idx="207">
                  <c:v>163</c:v>
                </c:pt>
                <c:pt idx="208">
                  <c:v>539</c:v>
                </c:pt>
                <c:pt idx="209">
                  <c:v>278</c:v>
                </c:pt>
                <c:pt idx="210">
                  <c:v>451</c:v>
                </c:pt>
                <c:pt idx="211">
                  <c:v>481</c:v>
                </c:pt>
                <c:pt idx="212">
                  <c:v>133</c:v>
                </c:pt>
                <c:pt idx="213">
                  <c:v>41</c:v>
                </c:pt>
                <c:pt idx="214">
                  <c:v>152</c:v>
                </c:pt>
                <c:pt idx="215">
                  <c:v>553</c:v>
                </c:pt>
                <c:pt idx="216">
                  <c:v>402</c:v>
                </c:pt>
                <c:pt idx="217">
                  <c:v>555</c:v>
                </c:pt>
                <c:pt idx="218">
                  <c:v>499</c:v>
                </c:pt>
                <c:pt idx="219">
                  <c:v>101</c:v>
                </c:pt>
                <c:pt idx="220">
                  <c:v>433</c:v>
                </c:pt>
                <c:pt idx="221">
                  <c:v>133</c:v>
                </c:pt>
                <c:pt idx="222">
                  <c:v>351</c:v>
                </c:pt>
                <c:pt idx="223">
                  <c:v>532</c:v>
                </c:pt>
                <c:pt idx="224">
                  <c:v>92</c:v>
                </c:pt>
                <c:pt idx="225">
                  <c:v>511</c:v>
                </c:pt>
                <c:pt idx="226">
                  <c:v>384</c:v>
                </c:pt>
                <c:pt idx="227">
                  <c:v>193</c:v>
                </c:pt>
                <c:pt idx="228">
                  <c:v>132</c:v>
                </c:pt>
                <c:pt idx="229">
                  <c:v>360</c:v>
                </c:pt>
                <c:pt idx="230">
                  <c:v>159</c:v>
                </c:pt>
                <c:pt idx="231">
                  <c:v>495</c:v>
                </c:pt>
                <c:pt idx="232">
                  <c:v>537</c:v>
                </c:pt>
                <c:pt idx="233">
                  <c:v>129</c:v>
                </c:pt>
                <c:pt idx="234">
                  <c:v>132</c:v>
                </c:pt>
                <c:pt idx="235">
                  <c:v>37</c:v>
                </c:pt>
                <c:pt idx="236">
                  <c:v>524</c:v>
                </c:pt>
                <c:pt idx="237">
                  <c:v>425</c:v>
                </c:pt>
                <c:pt idx="238">
                  <c:v>64</c:v>
                </c:pt>
                <c:pt idx="239">
                  <c:v>573</c:v>
                </c:pt>
                <c:pt idx="240">
                  <c:v>45</c:v>
                </c:pt>
                <c:pt idx="241">
                  <c:v>564</c:v>
                </c:pt>
                <c:pt idx="242">
                  <c:v>162</c:v>
                </c:pt>
                <c:pt idx="243">
                  <c:v>451</c:v>
                </c:pt>
                <c:pt idx="244">
                  <c:v>30</c:v>
                </c:pt>
                <c:pt idx="245">
                  <c:v>202</c:v>
                </c:pt>
                <c:pt idx="246">
                  <c:v>71</c:v>
                </c:pt>
                <c:pt idx="247">
                  <c:v>314</c:v>
                </c:pt>
                <c:pt idx="248">
                  <c:v>168</c:v>
                </c:pt>
                <c:pt idx="249">
                  <c:v>75</c:v>
                </c:pt>
                <c:pt idx="250">
                  <c:v>42</c:v>
                </c:pt>
                <c:pt idx="251">
                  <c:v>441</c:v>
                </c:pt>
                <c:pt idx="252">
                  <c:v>523</c:v>
                </c:pt>
                <c:pt idx="253">
                  <c:v>100</c:v>
                </c:pt>
                <c:pt idx="254">
                  <c:v>52</c:v>
                </c:pt>
                <c:pt idx="255">
                  <c:v>397</c:v>
                </c:pt>
                <c:pt idx="256">
                  <c:v>424</c:v>
                </c:pt>
                <c:pt idx="257">
                  <c:v>272</c:v>
                </c:pt>
                <c:pt idx="258">
                  <c:v>201</c:v>
                </c:pt>
                <c:pt idx="259">
                  <c:v>570</c:v>
                </c:pt>
                <c:pt idx="260">
                  <c:v>64</c:v>
                </c:pt>
                <c:pt idx="261">
                  <c:v>334</c:v>
                </c:pt>
                <c:pt idx="262">
                  <c:v>518</c:v>
                </c:pt>
                <c:pt idx="263">
                  <c:v>70</c:v>
                </c:pt>
                <c:pt idx="264">
                  <c:v>334</c:v>
                </c:pt>
                <c:pt idx="265">
                  <c:v>563</c:v>
                </c:pt>
                <c:pt idx="266">
                  <c:v>181</c:v>
                </c:pt>
                <c:pt idx="267">
                  <c:v>584</c:v>
                </c:pt>
                <c:pt idx="268">
                  <c:v>208</c:v>
                </c:pt>
                <c:pt idx="269">
                  <c:v>381</c:v>
                </c:pt>
                <c:pt idx="270">
                  <c:v>426</c:v>
                </c:pt>
                <c:pt idx="271">
                  <c:v>284</c:v>
                </c:pt>
                <c:pt idx="272">
                  <c:v>105</c:v>
                </c:pt>
                <c:pt idx="273">
                  <c:v>179</c:v>
                </c:pt>
                <c:pt idx="274">
                  <c:v>122</c:v>
                </c:pt>
                <c:pt idx="275">
                  <c:v>501</c:v>
                </c:pt>
                <c:pt idx="276">
                  <c:v>269</c:v>
                </c:pt>
                <c:pt idx="277">
                  <c:v>230</c:v>
                </c:pt>
                <c:pt idx="278">
                  <c:v>85</c:v>
                </c:pt>
                <c:pt idx="279">
                  <c:v>411</c:v>
                </c:pt>
                <c:pt idx="280">
                  <c:v>73</c:v>
                </c:pt>
                <c:pt idx="281">
                  <c:v>39</c:v>
                </c:pt>
                <c:pt idx="282">
                  <c:v>386</c:v>
                </c:pt>
                <c:pt idx="283">
                  <c:v>49</c:v>
                </c:pt>
                <c:pt idx="284">
                  <c:v>411</c:v>
                </c:pt>
                <c:pt idx="285">
                  <c:v>534</c:v>
                </c:pt>
                <c:pt idx="286">
                  <c:v>314</c:v>
                </c:pt>
                <c:pt idx="287">
                  <c:v>211</c:v>
                </c:pt>
                <c:pt idx="288">
                  <c:v>121</c:v>
                </c:pt>
                <c:pt idx="289">
                  <c:v>84</c:v>
                </c:pt>
                <c:pt idx="290">
                  <c:v>448</c:v>
                </c:pt>
                <c:pt idx="291">
                  <c:v>55</c:v>
                </c:pt>
                <c:pt idx="292">
                  <c:v>59</c:v>
                </c:pt>
                <c:pt idx="293">
                  <c:v>226</c:v>
                </c:pt>
                <c:pt idx="294">
                  <c:v>580</c:v>
                </c:pt>
                <c:pt idx="295">
                  <c:v>65</c:v>
                </c:pt>
                <c:pt idx="296">
                  <c:v>458</c:v>
                </c:pt>
                <c:pt idx="297">
                  <c:v>170</c:v>
                </c:pt>
                <c:pt idx="298">
                  <c:v>264</c:v>
                </c:pt>
                <c:pt idx="299">
                  <c:v>122</c:v>
                </c:pt>
                <c:pt idx="300">
                  <c:v>420</c:v>
                </c:pt>
                <c:pt idx="301">
                  <c:v>267</c:v>
                </c:pt>
                <c:pt idx="302">
                  <c:v>469</c:v>
                </c:pt>
                <c:pt idx="303">
                  <c:v>541</c:v>
                </c:pt>
                <c:pt idx="304">
                  <c:v>155</c:v>
                </c:pt>
                <c:pt idx="305">
                  <c:v>106</c:v>
                </c:pt>
                <c:pt idx="306">
                  <c:v>243</c:v>
                </c:pt>
                <c:pt idx="307">
                  <c:v>410</c:v>
                </c:pt>
                <c:pt idx="308">
                  <c:v>285</c:v>
                </c:pt>
                <c:pt idx="309">
                  <c:v>397</c:v>
                </c:pt>
                <c:pt idx="310">
                  <c:v>230</c:v>
                </c:pt>
                <c:pt idx="311">
                  <c:v>341</c:v>
                </c:pt>
                <c:pt idx="312">
                  <c:v>132</c:v>
                </c:pt>
                <c:pt idx="313">
                  <c:v>130</c:v>
                </c:pt>
                <c:pt idx="314">
                  <c:v>281</c:v>
                </c:pt>
                <c:pt idx="315">
                  <c:v>74</c:v>
                </c:pt>
                <c:pt idx="316">
                  <c:v>299</c:v>
                </c:pt>
                <c:pt idx="317">
                  <c:v>116</c:v>
                </c:pt>
                <c:pt idx="318">
                  <c:v>408</c:v>
                </c:pt>
                <c:pt idx="319">
                  <c:v>508</c:v>
                </c:pt>
                <c:pt idx="320">
                  <c:v>227</c:v>
                </c:pt>
                <c:pt idx="321">
                  <c:v>274</c:v>
                </c:pt>
                <c:pt idx="322">
                  <c:v>347</c:v>
                </c:pt>
                <c:pt idx="323">
                  <c:v>76</c:v>
                </c:pt>
                <c:pt idx="324">
                  <c:v>445</c:v>
                </c:pt>
                <c:pt idx="325">
                  <c:v>203</c:v>
                </c:pt>
                <c:pt idx="326">
                  <c:v>199</c:v>
                </c:pt>
                <c:pt idx="327">
                  <c:v>48</c:v>
                </c:pt>
                <c:pt idx="328">
                  <c:v>88</c:v>
                </c:pt>
                <c:pt idx="329">
                  <c:v>541</c:v>
                </c:pt>
                <c:pt idx="330">
                  <c:v>233</c:v>
                </c:pt>
                <c:pt idx="331">
                  <c:v>176</c:v>
                </c:pt>
                <c:pt idx="332">
                  <c:v>191</c:v>
                </c:pt>
                <c:pt idx="333">
                  <c:v>461</c:v>
                </c:pt>
                <c:pt idx="334">
                  <c:v>37</c:v>
                </c:pt>
                <c:pt idx="335">
                  <c:v>531</c:v>
                </c:pt>
                <c:pt idx="336">
                  <c:v>473</c:v>
                </c:pt>
                <c:pt idx="337">
                  <c:v>30</c:v>
                </c:pt>
                <c:pt idx="338">
                  <c:v>306</c:v>
                </c:pt>
                <c:pt idx="339">
                  <c:v>64</c:v>
                </c:pt>
                <c:pt idx="340">
                  <c:v>75</c:v>
                </c:pt>
                <c:pt idx="341">
                  <c:v>597</c:v>
                </c:pt>
                <c:pt idx="342">
                  <c:v>529</c:v>
                </c:pt>
                <c:pt idx="343">
                  <c:v>290</c:v>
                </c:pt>
                <c:pt idx="344">
                  <c:v>256</c:v>
                </c:pt>
                <c:pt idx="345">
                  <c:v>308</c:v>
                </c:pt>
                <c:pt idx="346">
                  <c:v>156</c:v>
                </c:pt>
                <c:pt idx="347">
                  <c:v>62</c:v>
                </c:pt>
                <c:pt idx="348">
                  <c:v>156</c:v>
                </c:pt>
                <c:pt idx="349">
                  <c:v>303</c:v>
                </c:pt>
                <c:pt idx="350">
                  <c:v>463</c:v>
                </c:pt>
                <c:pt idx="351">
                  <c:v>60</c:v>
                </c:pt>
                <c:pt idx="352">
                  <c:v>225</c:v>
                </c:pt>
                <c:pt idx="353">
                  <c:v>379</c:v>
                </c:pt>
                <c:pt idx="354">
                  <c:v>53</c:v>
                </c:pt>
                <c:pt idx="355">
                  <c:v>30</c:v>
                </c:pt>
                <c:pt idx="356">
                  <c:v>291</c:v>
                </c:pt>
                <c:pt idx="357">
                  <c:v>488</c:v>
                </c:pt>
                <c:pt idx="358">
                  <c:v>74</c:v>
                </c:pt>
                <c:pt idx="359">
                  <c:v>230</c:v>
                </c:pt>
                <c:pt idx="360">
                  <c:v>517</c:v>
                </c:pt>
                <c:pt idx="361">
                  <c:v>557</c:v>
                </c:pt>
                <c:pt idx="362">
                  <c:v>78</c:v>
                </c:pt>
                <c:pt idx="363">
                  <c:v>321</c:v>
                </c:pt>
                <c:pt idx="364">
                  <c:v>579</c:v>
                </c:pt>
                <c:pt idx="365">
                  <c:v>382</c:v>
                </c:pt>
                <c:pt idx="366">
                  <c:v>516</c:v>
                </c:pt>
                <c:pt idx="367">
                  <c:v>598</c:v>
                </c:pt>
                <c:pt idx="368">
                  <c:v>102</c:v>
                </c:pt>
                <c:pt idx="369">
                  <c:v>165</c:v>
                </c:pt>
                <c:pt idx="370">
                  <c:v>558</c:v>
                </c:pt>
                <c:pt idx="371">
                  <c:v>561</c:v>
                </c:pt>
                <c:pt idx="372">
                  <c:v>511</c:v>
                </c:pt>
                <c:pt idx="373">
                  <c:v>560</c:v>
                </c:pt>
                <c:pt idx="374">
                  <c:v>69</c:v>
                </c:pt>
                <c:pt idx="375">
                  <c:v>44</c:v>
                </c:pt>
                <c:pt idx="376">
                  <c:v>65</c:v>
                </c:pt>
                <c:pt idx="377">
                  <c:v>458</c:v>
                </c:pt>
                <c:pt idx="378">
                  <c:v>525</c:v>
                </c:pt>
                <c:pt idx="379">
                  <c:v>106</c:v>
                </c:pt>
                <c:pt idx="380">
                  <c:v>188</c:v>
                </c:pt>
                <c:pt idx="381">
                  <c:v>493</c:v>
                </c:pt>
                <c:pt idx="382">
                  <c:v>84</c:v>
                </c:pt>
                <c:pt idx="383">
                  <c:v>104</c:v>
                </c:pt>
                <c:pt idx="384">
                  <c:v>102</c:v>
                </c:pt>
                <c:pt idx="385">
                  <c:v>349</c:v>
                </c:pt>
                <c:pt idx="386">
                  <c:v>98</c:v>
                </c:pt>
                <c:pt idx="387">
                  <c:v>72</c:v>
                </c:pt>
                <c:pt idx="388">
                  <c:v>563</c:v>
                </c:pt>
                <c:pt idx="389">
                  <c:v>119</c:v>
                </c:pt>
                <c:pt idx="390">
                  <c:v>311</c:v>
                </c:pt>
                <c:pt idx="391">
                  <c:v>337</c:v>
                </c:pt>
                <c:pt idx="392">
                  <c:v>168</c:v>
                </c:pt>
                <c:pt idx="393">
                  <c:v>331</c:v>
                </c:pt>
                <c:pt idx="394">
                  <c:v>589</c:v>
                </c:pt>
                <c:pt idx="395">
                  <c:v>472</c:v>
                </c:pt>
                <c:pt idx="396">
                  <c:v>78</c:v>
                </c:pt>
                <c:pt idx="397">
                  <c:v>517</c:v>
                </c:pt>
                <c:pt idx="398">
                  <c:v>41</c:v>
                </c:pt>
                <c:pt idx="399">
                  <c:v>49</c:v>
                </c:pt>
                <c:pt idx="400">
                  <c:v>522</c:v>
                </c:pt>
                <c:pt idx="401">
                  <c:v>97</c:v>
                </c:pt>
                <c:pt idx="402">
                  <c:v>411</c:v>
                </c:pt>
                <c:pt idx="403">
                  <c:v>566</c:v>
                </c:pt>
                <c:pt idx="404">
                  <c:v>559</c:v>
                </c:pt>
                <c:pt idx="405">
                  <c:v>478</c:v>
                </c:pt>
                <c:pt idx="406">
                  <c:v>147</c:v>
                </c:pt>
                <c:pt idx="407">
                  <c:v>395</c:v>
                </c:pt>
                <c:pt idx="408">
                  <c:v>357</c:v>
                </c:pt>
                <c:pt idx="409">
                  <c:v>405</c:v>
                </c:pt>
                <c:pt idx="410">
                  <c:v>501</c:v>
                </c:pt>
                <c:pt idx="411">
                  <c:v>575</c:v>
                </c:pt>
                <c:pt idx="412">
                  <c:v>257</c:v>
                </c:pt>
                <c:pt idx="413">
                  <c:v>270</c:v>
                </c:pt>
                <c:pt idx="414">
                  <c:v>116</c:v>
                </c:pt>
                <c:pt idx="415">
                  <c:v>98</c:v>
                </c:pt>
                <c:pt idx="416">
                  <c:v>264</c:v>
                </c:pt>
                <c:pt idx="417">
                  <c:v>572</c:v>
                </c:pt>
                <c:pt idx="418">
                  <c:v>202</c:v>
                </c:pt>
                <c:pt idx="419">
                  <c:v>83</c:v>
                </c:pt>
                <c:pt idx="420">
                  <c:v>32</c:v>
                </c:pt>
                <c:pt idx="421">
                  <c:v>168</c:v>
                </c:pt>
                <c:pt idx="422">
                  <c:v>416</c:v>
                </c:pt>
                <c:pt idx="423">
                  <c:v>46</c:v>
                </c:pt>
                <c:pt idx="424">
                  <c:v>201</c:v>
                </c:pt>
                <c:pt idx="425">
                  <c:v>130</c:v>
                </c:pt>
                <c:pt idx="426">
                  <c:v>98</c:v>
                </c:pt>
                <c:pt idx="427">
                  <c:v>105</c:v>
                </c:pt>
                <c:pt idx="428">
                  <c:v>94</c:v>
                </c:pt>
                <c:pt idx="429">
                  <c:v>540</c:v>
                </c:pt>
                <c:pt idx="430">
                  <c:v>266</c:v>
                </c:pt>
                <c:pt idx="431">
                  <c:v>140</c:v>
                </c:pt>
                <c:pt idx="432">
                  <c:v>534</c:v>
                </c:pt>
                <c:pt idx="433">
                  <c:v>46</c:v>
                </c:pt>
                <c:pt idx="434">
                  <c:v>581</c:v>
                </c:pt>
                <c:pt idx="435">
                  <c:v>105</c:v>
                </c:pt>
                <c:pt idx="436">
                  <c:v>221</c:v>
                </c:pt>
                <c:pt idx="437">
                  <c:v>41</c:v>
                </c:pt>
                <c:pt idx="438">
                  <c:v>105</c:v>
                </c:pt>
                <c:pt idx="439">
                  <c:v>123</c:v>
                </c:pt>
                <c:pt idx="440">
                  <c:v>260</c:v>
                </c:pt>
                <c:pt idx="441">
                  <c:v>223</c:v>
                </c:pt>
                <c:pt idx="442">
                  <c:v>66</c:v>
                </c:pt>
                <c:pt idx="443">
                  <c:v>231</c:v>
                </c:pt>
                <c:pt idx="444">
                  <c:v>555</c:v>
                </c:pt>
                <c:pt idx="445">
                  <c:v>378</c:v>
                </c:pt>
                <c:pt idx="446">
                  <c:v>546</c:v>
                </c:pt>
                <c:pt idx="447">
                  <c:v>234</c:v>
                </c:pt>
                <c:pt idx="448">
                  <c:v>152</c:v>
                </c:pt>
                <c:pt idx="449">
                  <c:v>34</c:v>
                </c:pt>
                <c:pt idx="450">
                  <c:v>179</c:v>
                </c:pt>
                <c:pt idx="451">
                  <c:v>591</c:v>
                </c:pt>
                <c:pt idx="452">
                  <c:v>120</c:v>
                </c:pt>
                <c:pt idx="453">
                  <c:v>88</c:v>
                </c:pt>
                <c:pt idx="454">
                  <c:v>143</c:v>
                </c:pt>
                <c:pt idx="455">
                  <c:v>74</c:v>
                </c:pt>
                <c:pt idx="456">
                  <c:v>74</c:v>
                </c:pt>
                <c:pt idx="457">
                  <c:v>234</c:v>
                </c:pt>
                <c:pt idx="458">
                  <c:v>56</c:v>
                </c:pt>
                <c:pt idx="459">
                  <c:v>174</c:v>
                </c:pt>
                <c:pt idx="460">
                  <c:v>523</c:v>
                </c:pt>
                <c:pt idx="461">
                  <c:v>123</c:v>
                </c:pt>
                <c:pt idx="462">
                  <c:v>216</c:v>
                </c:pt>
                <c:pt idx="463">
                  <c:v>290</c:v>
                </c:pt>
                <c:pt idx="464">
                  <c:v>68</c:v>
                </c:pt>
                <c:pt idx="465">
                  <c:v>265</c:v>
                </c:pt>
                <c:pt idx="466">
                  <c:v>414</c:v>
                </c:pt>
                <c:pt idx="467">
                  <c:v>238</c:v>
                </c:pt>
                <c:pt idx="468">
                  <c:v>429</c:v>
                </c:pt>
                <c:pt idx="469">
                  <c:v>39</c:v>
                </c:pt>
                <c:pt idx="470">
                  <c:v>248</c:v>
                </c:pt>
                <c:pt idx="471">
                  <c:v>541</c:v>
                </c:pt>
                <c:pt idx="472">
                  <c:v>139</c:v>
                </c:pt>
                <c:pt idx="473">
                  <c:v>289</c:v>
                </c:pt>
                <c:pt idx="474">
                  <c:v>210</c:v>
                </c:pt>
                <c:pt idx="475">
                  <c:v>412</c:v>
                </c:pt>
                <c:pt idx="476">
                  <c:v>318</c:v>
                </c:pt>
                <c:pt idx="477">
                  <c:v>258</c:v>
                </c:pt>
                <c:pt idx="478">
                  <c:v>258</c:v>
                </c:pt>
                <c:pt idx="479">
                  <c:v>189</c:v>
                </c:pt>
                <c:pt idx="480">
                  <c:v>155</c:v>
                </c:pt>
                <c:pt idx="481">
                  <c:v>528</c:v>
                </c:pt>
                <c:pt idx="482">
                  <c:v>549</c:v>
                </c:pt>
                <c:pt idx="483">
                  <c:v>78</c:v>
                </c:pt>
                <c:pt idx="484">
                  <c:v>444</c:v>
                </c:pt>
                <c:pt idx="485">
                  <c:v>80</c:v>
                </c:pt>
                <c:pt idx="486">
                  <c:v>131</c:v>
                </c:pt>
                <c:pt idx="487">
                  <c:v>228</c:v>
                </c:pt>
                <c:pt idx="488">
                  <c:v>416</c:v>
                </c:pt>
                <c:pt idx="489">
                  <c:v>586</c:v>
                </c:pt>
                <c:pt idx="490">
                  <c:v>416</c:v>
                </c:pt>
                <c:pt idx="491">
                  <c:v>152</c:v>
                </c:pt>
                <c:pt idx="492">
                  <c:v>87</c:v>
                </c:pt>
                <c:pt idx="493">
                  <c:v>329</c:v>
                </c:pt>
                <c:pt idx="494">
                  <c:v>107</c:v>
                </c:pt>
                <c:pt idx="495">
                  <c:v>493</c:v>
                </c:pt>
                <c:pt idx="496">
                  <c:v>182</c:v>
                </c:pt>
                <c:pt idx="497">
                  <c:v>102</c:v>
                </c:pt>
                <c:pt idx="498">
                  <c:v>274</c:v>
                </c:pt>
                <c:pt idx="499">
                  <c:v>143</c:v>
                </c:pt>
                <c:pt idx="500">
                  <c:v>66</c:v>
                </c:pt>
                <c:pt idx="501">
                  <c:v>420</c:v>
                </c:pt>
                <c:pt idx="502">
                  <c:v>582</c:v>
                </c:pt>
                <c:pt idx="503">
                  <c:v>200</c:v>
                </c:pt>
                <c:pt idx="504">
                  <c:v>493</c:v>
                </c:pt>
                <c:pt idx="505">
                  <c:v>348</c:v>
                </c:pt>
                <c:pt idx="506">
                  <c:v>238</c:v>
                </c:pt>
                <c:pt idx="507">
                  <c:v>33</c:v>
                </c:pt>
                <c:pt idx="508">
                  <c:v>267</c:v>
                </c:pt>
                <c:pt idx="509">
                  <c:v>492</c:v>
                </c:pt>
                <c:pt idx="510">
                  <c:v>241</c:v>
                </c:pt>
                <c:pt idx="511">
                  <c:v>567</c:v>
                </c:pt>
                <c:pt idx="512">
                  <c:v>36</c:v>
                </c:pt>
                <c:pt idx="513">
                  <c:v>110</c:v>
                </c:pt>
                <c:pt idx="514">
                  <c:v>466</c:v>
                </c:pt>
                <c:pt idx="515">
                  <c:v>126</c:v>
                </c:pt>
                <c:pt idx="516">
                  <c:v>120</c:v>
                </c:pt>
                <c:pt idx="517">
                  <c:v>64</c:v>
                </c:pt>
                <c:pt idx="518">
                  <c:v>574</c:v>
                </c:pt>
                <c:pt idx="519">
                  <c:v>119</c:v>
                </c:pt>
                <c:pt idx="520">
                  <c:v>350</c:v>
                </c:pt>
                <c:pt idx="521">
                  <c:v>69</c:v>
                </c:pt>
                <c:pt idx="522">
                  <c:v>438</c:v>
                </c:pt>
                <c:pt idx="523">
                  <c:v>506</c:v>
                </c:pt>
                <c:pt idx="524">
                  <c:v>272</c:v>
                </c:pt>
                <c:pt idx="525">
                  <c:v>224</c:v>
                </c:pt>
                <c:pt idx="526">
                  <c:v>99</c:v>
                </c:pt>
                <c:pt idx="527">
                  <c:v>44</c:v>
                </c:pt>
                <c:pt idx="528">
                  <c:v>175</c:v>
                </c:pt>
                <c:pt idx="529">
                  <c:v>228</c:v>
                </c:pt>
                <c:pt idx="530">
                  <c:v>589</c:v>
                </c:pt>
                <c:pt idx="531">
                  <c:v>339</c:v>
                </c:pt>
                <c:pt idx="532">
                  <c:v>431</c:v>
                </c:pt>
                <c:pt idx="533">
                  <c:v>190</c:v>
                </c:pt>
                <c:pt idx="534">
                  <c:v>389</c:v>
                </c:pt>
                <c:pt idx="535">
                  <c:v>139</c:v>
                </c:pt>
                <c:pt idx="536">
                  <c:v>289</c:v>
                </c:pt>
                <c:pt idx="537">
                  <c:v>593</c:v>
                </c:pt>
                <c:pt idx="538">
                  <c:v>576</c:v>
                </c:pt>
                <c:pt idx="539">
                  <c:v>592</c:v>
                </c:pt>
                <c:pt idx="540">
                  <c:v>567</c:v>
                </c:pt>
                <c:pt idx="541">
                  <c:v>170</c:v>
                </c:pt>
                <c:pt idx="542">
                  <c:v>242</c:v>
                </c:pt>
                <c:pt idx="543">
                  <c:v>275</c:v>
                </c:pt>
                <c:pt idx="544">
                  <c:v>544</c:v>
                </c:pt>
                <c:pt idx="545">
                  <c:v>50</c:v>
                </c:pt>
                <c:pt idx="546">
                  <c:v>236</c:v>
                </c:pt>
                <c:pt idx="547">
                  <c:v>139</c:v>
                </c:pt>
                <c:pt idx="548">
                  <c:v>383</c:v>
                </c:pt>
                <c:pt idx="549">
                  <c:v>172</c:v>
                </c:pt>
                <c:pt idx="550">
                  <c:v>455</c:v>
                </c:pt>
                <c:pt idx="551">
                  <c:v>157</c:v>
                </c:pt>
                <c:pt idx="552">
                  <c:v>173</c:v>
                </c:pt>
                <c:pt idx="553">
                  <c:v>405</c:v>
                </c:pt>
                <c:pt idx="554">
                  <c:v>387</c:v>
                </c:pt>
                <c:pt idx="555">
                  <c:v>201</c:v>
                </c:pt>
                <c:pt idx="556">
                  <c:v>142</c:v>
                </c:pt>
                <c:pt idx="557">
                  <c:v>198</c:v>
                </c:pt>
                <c:pt idx="558">
                  <c:v>361</c:v>
                </c:pt>
                <c:pt idx="559">
                  <c:v>553</c:v>
                </c:pt>
                <c:pt idx="560">
                  <c:v>408</c:v>
                </c:pt>
                <c:pt idx="561">
                  <c:v>121</c:v>
                </c:pt>
                <c:pt idx="562">
                  <c:v>71</c:v>
                </c:pt>
                <c:pt idx="563">
                  <c:v>46</c:v>
                </c:pt>
                <c:pt idx="564">
                  <c:v>290</c:v>
                </c:pt>
                <c:pt idx="565">
                  <c:v>60</c:v>
                </c:pt>
                <c:pt idx="566">
                  <c:v>116</c:v>
                </c:pt>
                <c:pt idx="567">
                  <c:v>86</c:v>
                </c:pt>
                <c:pt idx="568">
                  <c:v>291</c:v>
                </c:pt>
                <c:pt idx="569">
                  <c:v>404</c:v>
                </c:pt>
                <c:pt idx="570">
                  <c:v>441</c:v>
                </c:pt>
                <c:pt idx="571">
                  <c:v>444</c:v>
                </c:pt>
                <c:pt idx="572">
                  <c:v>211</c:v>
                </c:pt>
                <c:pt idx="573">
                  <c:v>537</c:v>
                </c:pt>
                <c:pt idx="574">
                  <c:v>519</c:v>
                </c:pt>
                <c:pt idx="575">
                  <c:v>94</c:v>
                </c:pt>
                <c:pt idx="576">
                  <c:v>554</c:v>
                </c:pt>
                <c:pt idx="577">
                  <c:v>381</c:v>
                </c:pt>
                <c:pt idx="578">
                  <c:v>257</c:v>
                </c:pt>
                <c:pt idx="579">
                  <c:v>47</c:v>
                </c:pt>
                <c:pt idx="580">
                  <c:v>527</c:v>
                </c:pt>
                <c:pt idx="581">
                  <c:v>148</c:v>
                </c:pt>
                <c:pt idx="582">
                  <c:v>191</c:v>
                </c:pt>
                <c:pt idx="583">
                  <c:v>71</c:v>
                </c:pt>
                <c:pt idx="584">
                  <c:v>73</c:v>
                </c:pt>
                <c:pt idx="585">
                  <c:v>149</c:v>
                </c:pt>
                <c:pt idx="586">
                  <c:v>197</c:v>
                </c:pt>
                <c:pt idx="587">
                  <c:v>328</c:v>
                </c:pt>
                <c:pt idx="588">
                  <c:v>424</c:v>
                </c:pt>
                <c:pt idx="589">
                  <c:v>111</c:v>
                </c:pt>
                <c:pt idx="590">
                  <c:v>159</c:v>
                </c:pt>
                <c:pt idx="591">
                  <c:v>580</c:v>
                </c:pt>
                <c:pt idx="592">
                  <c:v>379</c:v>
                </c:pt>
                <c:pt idx="593">
                  <c:v>217</c:v>
                </c:pt>
                <c:pt idx="594">
                  <c:v>447</c:v>
                </c:pt>
                <c:pt idx="595">
                  <c:v>512</c:v>
                </c:pt>
                <c:pt idx="596">
                  <c:v>511</c:v>
                </c:pt>
                <c:pt idx="597">
                  <c:v>140</c:v>
                </c:pt>
                <c:pt idx="598">
                  <c:v>114</c:v>
                </c:pt>
                <c:pt idx="599">
                  <c:v>192</c:v>
                </c:pt>
                <c:pt idx="600">
                  <c:v>325</c:v>
                </c:pt>
                <c:pt idx="601">
                  <c:v>83</c:v>
                </c:pt>
                <c:pt idx="602">
                  <c:v>122</c:v>
                </c:pt>
                <c:pt idx="603">
                  <c:v>138</c:v>
                </c:pt>
                <c:pt idx="604">
                  <c:v>182</c:v>
                </c:pt>
                <c:pt idx="605">
                  <c:v>425</c:v>
                </c:pt>
                <c:pt idx="606">
                  <c:v>580</c:v>
                </c:pt>
                <c:pt idx="607">
                  <c:v>203</c:v>
                </c:pt>
                <c:pt idx="608">
                  <c:v>258</c:v>
                </c:pt>
                <c:pt idx="609">
                  <c:v>551</c:v>
                </c:pt>
                <c:pt idx="610">
                  <c:v>507</c:v>
                </c:pt>
                <c:pt idx="611">
                  <c:v>57</c:v>
                </c:pt>
                <c:pt idx="612">
                  <c:v>553</c:v>
                </c:pt>
                <c:pt idx="613">
                  <c:v>49</c:v>
                </c:pt>
                <c:pt idx="614">
                  <c:v>106</c:v>
                </c:pt>
                <c:pt idx="615">
                  <c:v>119</c:v>
                </c:pt>
                <c:pt idx="616">
                  <c:v>288</c:v>
                </c:pt>
                <c:pt idx="617">
                  <c:v>225</c:v>
                </c:pt>
                <c:pt idx="618">
                  <c:v>342</c:v>
                </c:pt>
                <c:pt idx="619">
                  <c:v>292</c:v>
                </c:pt>
                <c:pt idx="620">
                  <c:v>218</c:v>
                </c:pt>
                <c:pt idx="621">
                  <c:v>64</c:v>
                </c:pt>
                <c:pt idx="622">
                  <c:v>453</c:v>
                </c:pt>
                <c:pt idx="623">
                  <c:v>42</c:v>
                </c:pt>
                <c:pt idx="624">
                  <c:v>36</c:v>
                </c:pt>
                <c:pt idx="625">
                  <c:v>55</c:v>
                </c:pt>
                <c:pt idx="626">
                  <c:v>210</c:v>
                </c:pt>
                <c:pt idx="627">
                  <c:v>227</c:v>
                </c:pt>
                <c:pt idx="628">
                  <c:v>47</c:v>
                </c:pt>
                <c:pt idx="629">
                  <c:v>461</c:v>
                </c:pt>
                <c:pt idx="630">
                  <c:v>94</c:v>
                </c:pt>
                <c:pt idx="631">
                  <c:v>216</c:v>
                </c:pt>
                <c:pt idx="632">
                  <c:v>496</c:v>
                </c:pt>
                <c:pt idx="633">
                  <c:v>138</c:v>
                </c:pt>
                <c:pt idx="634">
                  <c:v>318</c:v>
                </c:pt>
                <c:pt idx="635">
                  <c:v>96</c:v>
                </c:pt>
                <c:pt idx="636">
                  <c:v>510</c:v>
                </c:pt>
                <c:pt idx="637">
                  <c:v>83</c:v>
                </c:pt>
                <c:pt idx="638">
                  <c:v>417</c:v>
                </c:pt>
                <c:pt idx="639">
                  <c:v>538</c:v>
                </c:pt>
                <c:pt idx="640">
                  <c:v>63</c:v>
                </c:pt>
                <c:pt idx="641">
                  <c:v>50</c:v>
                </c:pt>
                <c:pt idx="642">
                  <c:v>502</c:v>
                </c:pt>
                <c:pt idx="643">
                  <c:v>105</c:v>
                </c:pt>
                <c:pt idx="644">
                  <c:v>186</c:v>
                </c:pt>
                <c:pt idx="645">
                  <c:v>174</c:v>
                </c:pt>
                <c:pt idx="646">
                  <c:v>89</c:v>
                </c:pt>
                <c:pt idx="647">
                  <c:v>66</c:v>
                </c:pt>
                <c:pt idx="648">
                  <c:v>389</c:v>
                </c:pt>
                <c:pt idx="649">
                  <c:v>186</c:v>
                </c:pt>
                <c:pt idx="650">
                  <c:v>149</c:v>
                </c:pt>
                <c:pt idx="651">
                  <c:v>69</c:v>
                </c:pt>
                <c:pt idx="652">
                  <c:v>206</c:v>
                </c:pt>
                <c:pt idx="653">
                  <c:v>49</c:v>
                </c:pt>
                <c:pt idx="654">
                  <c:v>594</c:v>
                </c:pt>
                <c:pt idx="655">
                  <c:v>104</c:v>
                </c:pt>
                <c:pt idx="656">
                  <c:v>262</c:v>
                </c:pt>
                <c:pt idx="657">
                  <c:v>278</c:v>
                </c:pt>
                <c:pt idx="658">
                  <c:v>463</c:v>
                </c:pt>
                <c:pt idx="659">
                  <c:v>505</c:v>
                </c:pt>
                <c:pt idx="660">
                  <c:v>50</c:v>
                </c:pt>
                <c:pt idx="661">
                  <c:v>138</c:v>
                </c:pt>
                <c:pt idx="662">
                  <c:v>130</c:v>
                </c:pt>
                <c:pt idx="663">
                  <c:v>469</c:v>
                </c:pt>
                <c:pt idx="664">
                  <c:v>555</c:v>
                </c:pt>
                <c:pt idx="665">
                  <c:v>198</c:v>
                </c:pt>
                <c:pt idx="666">
                  <c:v>529</c:v>
                </c:pt>
                <c:pt idx="667">
                  <c:v>205</c:v>
                </c:pt>
                <c:pt idx="668">
                  <c:v>170</c:v>
                </c:pt>
                <c:pt idx="669">
                  <c:v>160</c:v>
                </c:pt>
                <c:pt idx="670">
                  <c:v>81</c:v>
                </c:pt>
                <c:pt idx="671">
                  <c:v>468</c:v>
                </c:pt>
                <c:pt idx="672">
                  <c:v>500</c:v>
                </c:pt>
                <c:pt idx="673">
                  <c:v>37</c:v>
                </c:pt>
                <c:pt idx="674">
                  <c:v>522</c:v>
                </c:pt>
                <c:pt idx="675">
                  <c:v>81</c:v>
                </c:pt>
                <c:pt idx="676">
                  <c:v>141</c:v>
                </c:pt>
                <c:pt idx="677">
                  <c:v>115</c:v>
                </c:pt>
                <c:pt idx="678">
                  <c:v>298</c:v>
                </c:pt>
                <c:pt idx="679">
                  <c:v>33</c:v>
                </c:pt>
                <c:pt idx="680">
                  <c:v>307</c:v>
                </c:pt>
                <c:pt idx="681">
                  <c:v>380</c:v>
                </c:pt>
                <c:pt idx="682">
                  <c:v>190</c:v>
                </c:pt>
                <c:pt idx="683">
                  <c:v>75</c:v>
                </c:pt>
                <c:pt idx="684">
                  <c:v>218</c:v>
                </c:pt>
                <c:pt idx="685">
                  <c:v>412</c:v>
                </c:pt>
                <c:pt idx="686">
                  <c:v>335</c:v>
                </c:pt>
                <c:pt idx="687">
                  <c:v>387</c:v>
                </c:pt>
                <c:pt idx="688">
                  <c:v>261</c:v>
                </c:pt>
                <c:pt idx="689">
                  <c:v>541</c:v>
                </c:pt>
                <c:pt idx="690">
                  <c:v>195</c:v>
                </c:pt>
                <c:pt idx="691">
                  <c:v>178</c:v>
                </c:pt>
                <c:pt idx="692">
                  <c:v>378</c:v>
                </c:pt>
                <c:pt idx="693">
                  <c:v>505</c:v>
                </c:pt>
                <c:pt idx="694">
                  <c:v>564</c:v>
                </c:pt>
                <c:pt idx="695">
                  <c:v>92</c:v>
                </c:pt>
                <c:pt idx="696">
                  <c:v>316</c:v>
                </c:pt>
                <c:pt idx="697">
                  <c:v>99</c:v>
                </c:pt>
                <c:pt idx="698">
                  <c:v>62</c:v>
                </c:pt>
                <c:pt idx="699">
                  <c:v>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D0-4EA0-B1D6-72AA71E2D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240792"/>
        <c:axId val="2120245472"/>
      </c:scatterChart>
      <c:valAx>
        <c:axId val="212024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0245472"/>
        <c:crosses val="autoZero"/>
        <c:crossBetween val="midCat"/>
      </c:valAx>
      <c:valAx>
        <c:axId val="21202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Uso de Apps em Minutos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0240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Consumo</a:t>
            </a:r>
            <a:r>
              <a:rPr lang="en-US" baseline="0"/>
              <a:t> de Bateria por Tempo de Uso de Apps [Android]</a:t>
            </a:r>
            <a:endParaRPr lang="en-US"/>
          </a:p>
        </c:rich>
      </c:tx>
      <c:layout>
        <c:manualLayout>
          <c:xMode val="edge"/>
          <c:yMode val="edge"/>
          <c:x val="0.12545025569281673"/>
          <c:y val="1.85507280247820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Correlações!$C$1:$C$2</c:f>
              <c:strCache>
                <c:ptCount val="2"/>
                <c:pt idx="0">
                  <c:v>ANDROID</c:v>
                </c:pt>
                <c:pt idx="1">
                  <c:v>Battery Drain (mAh/day)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Correlações!$B$3:$B$556</c:f>
              <c:numCache>
                <c:formatCode>General</c:formatCode>
                <c:ptCount val="554"/>
                <c:pt idx="0">
                  <c:v>393</c:v>
                </c:pt>
                <c:pt idx="1">
                  <c:v>268</c:v>
                </c:pt>
                <c:pt idx="2">
                  <c:v>154</c:v>
                </c:pt>
                <c:pt idx="3">
                  <c:v>239</c:v>
                </c:pt>
                <c:pt idx="4">
                  <c:v>99</c:v>
                </c:pt>
                <c:pt idx="5">
                  <c:v>350</c:v>
                </c:pt>
                <c:pt idx="6">
                  <c:v>543</c:v>
                </c:pt>
                <c:pt idx="7">
                  <c:v>340</c:v>
                </c:pt>
                <c:pt idx="8">
                  <c:v>53</c:v>
                </c:pt>
                <c:pt idx="9">
                  <c:v>215</c:v>
                </c:pt>
                <c:pt idx="10">
                  <c:v>462</c:v>
                </c:pt>
                <c:pt idx="11">
                  <c:v>215</c:v>
                </c:pt>
                <c:pt idx="12">
                  <c:v>503</c:v>
                </c:pt>
                <c:pt idx="13">
                  <c:v>132</c:v>
                </c:pt>
                <c:pt idx="14">
                  <c:v>81</c:v>
                </c:pt>
                <c:pt idx="15">
                  <c:v>93</c:v>
                </c:pt>
                <c:pt idx="16">
                  <c:v>576</c:v>
                </c:pt>
                <c:pt idx="17">
                  <c:v>423</c:v>
                </c:pt>
                <c:pt idx="18">
                  <c:v>292</c:v>
                </c:pt>
                <c:pt idx="19">
                  <c:v>216</c:v>
                </c:pt>
                <c:pt idx="20">
                  <c:v>91</c:v>
                </c:pt>
                <c:pt idx="21">
                  <c:v>512</c:v>
                </c:pt>
                <c:pt idx="22">
                  <c:v>452</c:v>
                </c:pt>
                <c:pt idx="23">
                  <c:v>412</c:v>
                </c:pt>
                <c:pt idx="24">
                  <c:v>260</c:v>
                </c:pt>
                <c:pt idx="25">
                  <c:v>197</c:v>
                </c:pt>
                <c:pt idx="26">
                  <c:v>278</c:v>
                </c:pt>
                <c:pt idx="27">
                  <c:v>46</c:v>
                </c:pt>
                <c:pt idx="28">
                  <c:v>593</c:v>
                </c:pt>
                <c:pt idx="29">
                  <c:v>32</c:v>
                </c:pt>
                <c:pt idx="30">
                  <c:v>522</c:v>
                </c:pt>
                <c:pt idx="31">
                  <c:v>473</c:v>
                </c:pt>
                <c:pt idx="32">
                  <c:v>398</c:v>
                </c:pt>
                <c:pt idx="33">
                  <c:v>240</c:v>
                </c:pt>
                <c:pt idx="34">
                  <c:v>576</c:v>
                </c:pt>
                <c:pt idx="35">
                  <c:v>120</c:v>
                </c:pt>
                <c:pt idx="36">
                  <c:v>152</c:v>
                </c:pt>
                <c:pt idx="37">
                  <c:v>138</c:v>
                </c:pt>
                <c:pt idx="38">
                  <c:v>502</c:v>
                </c:pt>
                <c:pt idx="39">
                  <c:v>558</c:v>
                </c:pt>
                <c:pt idx="40">
                  <c:v>138</c:v>
                </c:pt>
                <c:pt idx="41">
                  <c:v>580</c:v>
                </c:pt>
                <c:pt idx="42">
                  <c:v>589</c:v>
                </c:pt>
                <c:pt idx="43">
                  <c:v>452</c:v>
                </c:pt>
                <c:pt idx="44">
                  <c:v>245</c:v>
                </c:pt>
                <c:pt idx="45">
                  <c:v>125</c:v>
                </c:pt>
                <c:pt idx="46">
                  <c:v>97</c:v>
                </c:pt>
                <c:pt idx="47">
                  <c:v>516</c:v>
                </c:pt>
                <c:pt idx="48">
                  <c:v>64</c:v>
                </c:pt>
                <c:pt idx="49">
                  <c:v>539</c:v>
                </c:pt>
                <c:pt idx="50">
                  <c:v>428</c:v>
                </c:pt>
                <c:pt idx="51">
                  <c:v>522</c:v>
                </c:pt>
                <c:pt idx="52">
                  <c:v>309</c:v>
                </c:pt>
                <c:pt idx="53">
                  <c:v>79</c:v>
                </c:pt>
                <c:pt idx="54">
                  <c:v>545</c:v>
                </c:pt>
                <c:pt idx="55">
                  <c:v>459</c:v>
                </c:pt>
                <c:pt idx="56">
                  <c:v>134</c:v>
                </c:pt>
                <c:pt idx="57">
                  <c:v>82</c:v>
                </c:pt>
                <c:pt idx="58">
                  <c:v>452</c:v>
                </c:pt>
                <c:pt idx="59">
                  <c:v>457</c:v>
                </c:pt>
                <c:pt idx="60">
                  <c:v>31</c:v>
                </c:pt>
                <c:pt idx="61">
                  <c:v>229</c:v>
                </c:pt>
                <c:pt idx="62">
                  <c:v>34</c:v>
                </c:pt>
                <c:pt idx="63">
                  <c:v>173</c:v>
                </c:pt>
                <c:pt idx="64">
                  <c:v>78</c:v>
                </c:pt>
                <c:pt idx="65">
                  <c:v>230</c:v>
                </c:pt>
                <c:pt idx="66">
                  <c:v>565</c:v>
                </c:pt>
                <c:pt idx="67">
                  <c:v>330</c:v>
                </c:pt>
                <c:pt idx="68">
                  <c:v>39</c:v>
                </c:pt>
                <c:pt idx="69">
                  <c:v>223</c:v>
                </c:pt>
                <c:pt idx="70">
                  <c:v>404</c:v>
                </c:pt>
                <c:pt idx="71">
                  <c:v>151</c:v>
                </c:pt>
                <c:pt idx="72">
                  <c:v>34</c:v>
                </c:pt>
                <c:pt idx="73">
                  <c:v>137</c:v>
                </c:pt>
                <c:pt idx="74">
                  <c:v>301</c:v>
                </c:pt>
                <c:pt idx="75">
                  <c:v>116</c:v>
                </c:pt>
                <c:pt idx="76">
                  <c:v>291</c:v>
                </c:pt>
                <c:pt idx="77">
                  <c:v>411</c:v>
                </c:pt>
                <c:pt idx="78">
                  <c:v>326</c:v>
                </c:pt>
                <c:pt idx="79">
                  <c:v>516</c:v>
                </c:pt>
                <c:pt idx="80">
                  <c:v>59</c:v>
                </c:pt>
                <c:pt idx="81">
                  <c:v>225</c:v>
                </c:pt>
                <c:pt idx="82">
                  <c:v>41</c:v>
                </c:pt>
                <c:pt idx="83">
                  <c:v>183</c:v>
                </c:pt>
                <c:pt idx="84">
                  <c:v>174</c:v>
                </c:pt>
                <c:pt idx="85">
                  <c:v>274</c:v>
                </c:pt>
                <c:pt idx="86">
                  <c:v>166</c:v>
                </c:pt>
                <c:pt idx="87">
                  <c:v>66</c:v>
                </c:pt>
                <c:pt idx="88">
                  <c:v>152</c:v>
                </c:pt>
                <c:pt idx="89">
                  <c:v>54</c:v>
                </c:pt>
                <c:pt idx="90">
                  <c:v>187</c:v>
                </c:pt>
                <c:pt idx="91">
                  <c:v>216</c:v>
                </c:pt>
                <c:pt idx="92">
                  <c:v>95</c:v>
                </c:pt>
                <c:pt idx="93">
                  <c:v>488</c:v>
                </c:pt>
                <c:pt idx="94">
                  <c:v>295</c:v>
                </c:pt>
                <c:pt idx="95">
                  <c:v>136</c:v>
                </c:pt>
                <c:pt idx="96">
                  <c:v>471</c:v>
                </c:pt>
                <c:pt idx="97">
                  <c:v>82</c:v>
                </c:pt>
                <c:pt idx="98">
                  <c:v>97</c:v>
                </c:pt>
                <c:pt idx="99">
                  <c:v>388</c:v>
                </c:pt>
                <c:pt idx="100">
                  <c:v>529</c:v>
                </c:pt>
                <c:pt idx="101">
                  <c:v>584</c:v>
                </c:pt>
                <c:pt idx="102">
                  <c:v>529</c:v>
                </c:pt>
                <c:pt idx="103">
                  <c:v>227</c:v>
                </c:pt>
                <c:pt idx="104">
                  <c:v>535</c:v>
                </c:pt>
                <c:pt idx="105">
                  <c:v>252</c:v>
                </c:pt>
                <c:pt idx="106">
                  <c:v>125</c:v>
                </c:pt>
                <c:pt idx="107">
                  <c:v>97</c:v>
                </c:pt>
                <c:pt idx="108">
                  <c:v>540</c:v>
                </c:pt>
                <c:pt idx="109">
                  <c:v>320</c:v>
                </c:pt>
                <c:pt idx="110">
                  <c:v>176</c:v>
                </c:pt>
                <c:pt idx="111">
                  <c:v>79</c:v>
                </c:pt>
                <c:pt idx="112">
                  <c:v>83</c:v>
                </c:pt>
                <c:pt idx="113">
                  <c:v>66</c:v>
                </c:pt>
                <c:pt idx="114">
                  <c:v>237</c:v>
                </c:pt>
                <c:pt idx="115">
                  <c:v>497</c:v>
                </c:pt>
                <c:pt idx="116">
                  <c:v>516</c:v>
                </c:pt>
                <c:pt idx="117">
                  <c:v>219</c:v>
                </c:pt>
                <c:pt idx="118">
                  <c:v>448</c:v>
                </c:pt>
                <c:pt idx="119">
                  <c:v>68</c:v>
                </c:pt>
                <c:pt idx="120">
                  <c:v>443</c:v>
                </c:pt>
                <c:pt idx="121">
                  <c:v>52</c:v>
                </c:pt>
                <c:pt idx="122">
                  <c:v>228</c:v>
                </c:pt>
                <c:pt idx="123">
                  <c:v>149</c:v>
                </c:pt>
                <c:pt idx="124">
                  <c:v>42</c:v>
                </c:pt>
                <c:pt idx="125">
                  <c:v>120</c:v>
                </c:pt>
                <c:pt idx="126">
                  <c:v>329</c:v>
                </c:pt>
                <c:pt idx="127">
                  <c:v>68</c:v>
                </c:pt>
                <c:pt idx="128">
                  <c:v>158</c:v>
                </c:pt>
                <c:pt idx="129">
                  <c:v>86</c:v>
                </c:pt>
                <c:pt idx="130">
                  <c:v>339</c:v>
                </c:pt>
                <c:pt idx="131">
                  <c:v>304</c:v>
                </c:pt>
                <c:pt idx="132">
                  <c:v>131</c:v>
                </c:pt>
                <c:pt idx="133">
                  <c:v>64</c:v>
                </c:pt>
                <c:pt idx="134">
                  <c:v>53</c:v>
                </c:pt>
                <c:pt idx="135">
                  <c:v>442</c:v>
                </c:pt>
                <c:pt idx="136">
                  <c:v>278</c:v>
                </c:pt>
                <c:pt idx="137">
                  <c:v>540</c:v>
                </c:pt>
                <c:pt idx="138">
                  <c:v>595</c:v>
                </c:pt>
                <c:pt idx="139">
                  <c:v>35</c:v>
                </c:pt>
                <c:pt idx="140">
                  <c:v>225</c:v>
                </c:pt>
                <c:pt idx="141">
                  <c:v>587</c:v>
                </c:pt>
                <c:pt idx="142">
                  <c:v>92</c:v>
                </c:pt>
                <c:pt idx="143">
                  <c:v>46</c:v>
                </c:pt>
                <c:pt idx="144">
                  <c:v>153</c:v>
                </c:pt>
                <c:pt idx="145">
                  <c:v>51</c:v>
                </c:pt>
                <c:pt idx="146">
                  <c:v>279</c:v>
                </c:pt>
                <c:pt idx="147">
                  <c:v>255</c:v>
                </c:pt>
                <c:pt idx="148">
                  <c:v>193</c:v>
                </c:pt>
                <c:pt idx="149">
                  <c:v>207</c:v>
                </c:pt>
                <c:pt idx="150">
                  <c:v>151</c:v>
                </c:pt>
                <c:pt idx="151">
                  <c:v>474</c:v>
                </c:pt>
                <c:pt idx="152">
                  <c:v>597</c:v>
                </c:pt>
                <c:pt idx="153">
                  <c:v>498</c:v>
                </c:pt>
                <c:pt idx="154">
                  <c:v>75</c:v>
                </c:pt>
                <c:pt idx="155">
                  <c:v>42</c:v>
                </c:pt>
                <c:pt idx="156">
                  <c:v>79</c:v>
                </c:pt>
                <c:pt idx="157">
                  <c:v>473</c:v>
                </c:pt>
                <c:pt idx="158">
                  <c:v>202</c:v>
                </c:pt>
                <c:pt idx="159">
                  <c:v>215</c:v>
                </c:pt>
                <c:pt idx="160">
                  <c:v>151</c:v>
                </c:pt>
                <c:pt idx="161">
                  <c:v>80</c:v>
                </c:pt>
                <c:pt idx="162">
                  <c:v>126</c:v>
                </c:pt>
                <c:pt idx="163">
                  <c:v>495</c:v>
                </c:pt>
                <c:pt idx="164">
                  <c:v>88</c:v>
                </c:pt>
                <c:pt idx="165">
                  <c:v>69</c:v>
                </c:pt>
                <c:pt idx="166">
                  <c:v>100</c:v>
                </c:pt>
                <c:pt idx="167">
                  <c:v>301</c:v>
                </c:pt>
                <c:pt idx="168">
                  <c:v>78</c:v>
                </c:pt>
                <c:pt idx="169">
                  <c:v>163</c:v>
                </c:pt>
                <c:pt idx="170">
                  <c:v>539</c:v>
                </c:pt>
                <c:pt idx="171">
                  <c:v>278</c:v>
                </c:pt>
                <c:pt idx="172">
                  <c:v>451</c:v>
                </c:pt>
                <c:pt idx="173">
                  <c:v>481</c:v>
                </c:pt>
                <c:pt idx="174">
                  <c:v>133</c:v>
                </c:pt>
                <c:pt idx="175">
                  <c:v>41</c:v>
                </c:pt>
                <c:pt idx="176">
                  <c:v>553</c:v>
                </c:pt>
                <c:pt idx="177">
                  <c:v>555</c:v>
                </c:pt>
                <c:pt idx="178">
                  <c:v>101</c:v>
                </c:pt>
                <c:pt idx="179">
                  <c:v>433</c:v>
                </c:pt>
                <c:pt idx="180">
                  <c:v>133</c:v>
                </c:pt>
                <c:pt idx="181">
                  <c:v>351</c:v>
                </c:pt>
                <c:pt idx="182">
                  <c:v>532</c:v>
                </c:pt>
                <c:pt idx="183">
                  <c:v>92</c:v>
                </c:pt>
                <c:pt idx="184">
                  <c:v>511</c:v>
                </c:pt>
                <c:pt idx="185">
                  <c:v>384</c:v>
                </c:pt>
                <c:pt idx="186">
                  <c:v>132</c:v>
                </c:pt>
                <c:pt idx="187">
                  <c:v>360</c:v>
                </c:pt>
                <c:pt idx="188">
                  <c:v>537</c:v>
                </c:pt>
                <c:pt idx="189">
                  <c:v>129</c:v>
                </c:pt>
                <c:pt idx="190">
                  <c:v>37</c:v>
                </c:pt>
                <c:pt idx="191">
                  <c:v>524</c:v>
                </c:pt>
                <c:pt idx="192">
                  <c:v>425</c:v>
                </c:pt>
                <c:pt idx="193">
                  <c:v>64</c:v>
                </c:pt>
                <c:pt idx="194">
                  <c:v>45</c:v>
                </c:pt>
                <c:pt idx="195">
                  <c:v>564</c:v>
                </c:pt>
                <c:pt idx="196">
                  <c:v>162</c:v>
                </c:pt>
                <c:pt idx="197">
                  <c:v>451</c:v>
                </c:pt>
                <c:pt idx="198">
                  <c:v>30</c:v>
                </c:pt>
                <c:pt idx="199">
                  <c:v>202</c:v>
                </c:pt>
                <c:pt idx="200">
                  <c:v>71</c:v>
                </c:pt>
                <c:pt idx="201">
                  <c:v>314</c:v>
                </c:pt>
                <c:pt idx="202">
                  <c:v>168</c:v>
                </c:pt>
                <c:pt idx="203">
                  <c:v>75</c:v>
                </c:pt>
                <c:pt idx="204">
                  <c:v>42</c:v>
                </c:pt>
                <c:pt idx="205">
                  <c:v>441</c:v>
                </c:pt>
                <c:pt idx="206">
                  <c:v>523</c:v>
                </c:pt>
                <c:pt idx="207">
                  <c:v>100</c:v>
                </c:pt>
                <c:pt idx="208">
                  <c:v>52</c:v>
                </c:pt>
                <c:pt idx="209">
                  <c:v>397</c:v>
                </c:pt>
                <c:pt idx="210">
                  <c:v>424</c:v>
                </c:pt>
                <c:pt idx="211">
                  <c:v>272</c:v>
                </c:pt>
                <c:pt idx="212">
                  <c:v>201</c:v>
                </c:pt>
                <c:pt idx="213">
                  <c:v>570</c:v>
                </c:pt>
                <c:pt idx="214">
                  <c:v>64</c:v>
                </c:pt>
                <c:pt idx="215">
                  <c:v>70</c:v>
                </c:pt>
                <c:pt idx="216">
                  <c:v>563</c:v>
                </c:pt>
                <c:pt idx="217">
                  <c:v>584</c:v>
                </c:pt>
                <c:pt idx="218">
                  <c:v>208</c:v>
                </c:pt>
                <c:pt idx="219">
                  <c:v>381</c:v>
                </c:pt>
                <c:pt idx="220">
                  <c:v>426</c:v>
                </c:pt>
                <c:pt idx="221">
                  <c:v>284</c:v>
                </c:pt>
                <c:pt idx="222">
                  <c:v>105</c:v>
                </c:pt>
                <c:pt idx="223">
                  <c:v>179</c:v>
                </c:pt>
                <c:pt idx="224">
                  <c:v>501</c:v>
                </c:pt>
                <c:pt idx="225">
                  <c:v>269</c:v>
                </c:pt>
                <c:pt idx="226">
                  <c:v>230</c:v>
                </c:pt>
                <c:pt idx="227">
                  <c:v>85</c:v>
                </c:pt>
                <c:pt idx="228">
                  <c:v>411</c:v>
                </c:pt>
                <c:pt idx="229">
                  <c:v>73</c:v>
                </c:pt>
                <c:pt idx="230">
                  <c:v>39</c:v>
                </c:pt>
                <c:pt idx="231">
                  <c:v>49</c:v>
                </c:pt>
                <c:pt idx="232">
                  <c:v>411</c:v>
                </c:pt>
                <c:pt idx="233">
                  <c:v>534</c:v>
                </c:pt>
                <c:pt idx="234">
                  <c:v>314</c:v>
                </c:pt>
                <c:pt idx="235">
                  <c:v>211</c:v>
                </c:pt>
                <c:pt idx="236">
                  <c:v>121</c:v>
                </c:pt>
                <c:pt idx="237">
                  <c:v>84</c:v>
                </c:pt>
                <c:pt idx="238">
                  <c:v>448</c:v>
                </c:pt>
                <c:pt idx="239">
                  <c:v>55</c:v>
                </c:pt>
                <c:pt idx="240">
                  <c:v>59</c:v>
                </c:pt>
                <c:pt idx="241">
                  <c:v>226</c:v>
                </c:pt>
                <c:pt idx="242">
                  <c:v>580</c:v>
                </c:pt>
                <c:pt idx="243">
                  <c:v>65</c:v>
                </c:pt>
                <c:pt idx="244">
                  <c:v>458</c:v>
                </c:pt>
                <c:pt idx="245">
                  <c:v>122</c:v>
                </c:pt>
                <c:pt idx="246">
                  <c:v>420</c:v>
                </c:pt>
                <c:pt idx="247">
                  <c:v>106</c:v>
                </c:pt>
                <c:pt idx="248">
                  <c:v>243</c:v>
                </c:pt>
                <c:pt idx="249">
                  <c:v>410</c:v>
                </c:pt>
                <c:pt idx="250">
                  <c:v>397</c:v>
                </c:pt>
                <c:pt idx="251">
                  <c:v>230</c:v>
                </c:pt>
                <c:pt idx="252">
                  <c:v>132</c:v>
                </c:pt>
                <c:pt idx="253">
                  <c:v>130</c:v>
                </c:pt>
                <c:pt idx="254">
                  <c:v>74</c:v>
                </c:pt>
                <c:pt idx="255">
                  <c:v>299</c:v>
                </c:pt>
                <c:pt idx="256">
                  <c:v>116</c:v>
                </c:pt>
                <c:pt idx="257">
                  <c:v>408</c:v>
                </c:pt>
                <c:pt idx="258">
                  <c:v>508</c:v>
                </c:pt>
                <c:pt idx="259">
                  <c:v>274</c:v>
                </c:pt>
                <c:pt idx="260">
                  <c:v>347</c:v>
                </c:pt>
                <c:pt idx="261">
                  <c:v>76</c:v>
                </c:pt>
                <c:pt idx="262">
                  <c:v>203</c:v>
                </c:pt>
                <c:pt idx="263">
                  <c:v>199</c:v>
                </c:pt>
                <c:pt idx="264">
                  <c:v>48</c:v>
                </c:pt>
                <c:pt idx="265">
                  <c:v>88</c:v>
                </c:pt>
                <c:pt idx="266">
                  <c:v>233</c:v>
                </c:pt>
                <c:pt idx="267">
                  <c:v>191</c:v>
                </c:pt>
                <c:pt idx="268">
                  <c:v>461</c:v>
                </c:pt>
                <c:pt idx="269">
                  <c:v>37</c:v>
                </c:pt>
                <c:pt idx="270">
                  <c:v>531</c:v>
                </c:pt>
                <c:pt idx="271">
                  <c:v>473</c:v>
                </c:pt>
                <c:pt idx="272">
                  <c:v>30</c:v>
                </c:pt>
                <c:pt idx="273">
                  <c:v>156</c:v>
                </c:pt>
                <c:pt idx="274">
                  <c:v>62</c:v>
                </c:pt>
                <c:pt idx="275">
                  <c:v>156</c:v>
                </c:pt>
                <c:pt idx="276">
                  <c:v>303</c:v>
                </c:pt>
                <c:pt idx="277">
                  <c:v>463</c:v>
                </c:pt>
                <c:pt idx="278">
                  <c:v>60</c:v>
                </c:pt>
                <c:pt idx="279">
                  <c:v>225</c:v>
                </c:pt>
                <c:pt idx="280">
                  <c:v>379</c:v>
                </c:pt>
                <c:pt idx="281">
                  <c:v>53</c:v>
                </c:pt>
                <c:pt idx="282">
                  <c:v>30</c:v>
                </c:pt>
                <c:pt idx="283">
                  <c:v>74</c:v>
                </c:pt>
                <c:pt idx="284">
                  <c:v>230</c:v>
                </c:pt>
                <c:pt idx="285">
                  <c:v>517</c:v>
                </c:pt>
                <c:pt idx="286">
                  <c:v>557</c:v>
                </c:pt>
                <c:pt idx="287">
                  <c:v>78</c:v>
                </c:pt>
                <c:pt idx="288">
                  <c:v>579</c:v>
                </c:pt>
                <c:pt idx="289">
                  <c:v>382</c:v>
                </c:pt>
                <c:pt idx="290">
                  <c:v>516</c:v>
                </c:pt>
                <c:pt idx="291">
                  <c:v>598</c:v>
                </c:pt>
                <c:pt idx="292">
                  <c:v>102</c:v>
                </c:pt>
                <c:pt idx="293">
                  <c:v>561</c:v>
                </c:pt>
                <c:pt idx="294">
                  <c:v>511</c:v>
                </c:pt>
                <c:pt idx="295">
                  <c:v>560</c:v>
                </c:pt>
                <c:pt idx="296">
                  <c:v>69</c:v>
                </c:pt>
                <c:pt idx="297">
                  <c:v>44</c:v>
                </c:pt>
                <c:pt idx="298">
                  <c:v>458</c:v>
                </c:pt>
                <c:pt idx="299">
                  <c:v>525</c:v>
                </c:pt>
                <c:pt idx="300">
                  <c:v>106</c:v>
                </c:pt>
                <c:pt idx="301">
                  <c:v>84</c:v>
                </c:pt>
                <c:pt idx="302">
                  <c:v>104</c:v>
                </c:pt>
                <c:pt idx="303">
                  <c:v>102</c:v>
                </c:pt>
                <c:pt idx="304">
                  <c:v>98</c:v>
                </c:pt>
                <c:pt idx="305">
                  <c:v>72</c:v>
                </c:pt>
                <c:pt idx="306">
                  <c:v>563</c:v>
                </c:pt>
                <c:pt idx="307">
                  <c:v>119</c:v>
                </c:pt>
                <c:pt idx="308">
                  <c:v>311</c:v>
                </c:pt>
                <c:pt idx="309">
                  <c:v>337</c:v>
                </c:pt>
                <c:pt idx="310">
                  <c:v>168</c:v>
                </c:pt>
                <c:pt idx="311">
                  <c:v>589</c:v>
                </c:pt>
                <c:pt idx="312">
                  <c:v>472</c:v>
                </c:pt>
                <c:pt idx="313">
                  <c:v>78</c:v>
                </c:pt>
                <c:pt idx="314">
                  <c:v>41</c:v>
                </c:pt>
                <c:pt idx="315">
                  <c:v>49</c:v>
                </c:pt>
                <c:pt idx="316">
                  <c:v>522</c:v>
                </c:pt>
                <c:pt idx="317">
                  <c:v>97</c:v>
                </c:pt>
                <c:pt idx="318">
                  <c:v>566</c:v>
                </c:pt>
                <c:pt idx="319">
                  <c:v>478</c:v>
                </c:pt>
                <c:pt idx="320">
                  <c:v>147</c:v>
                </c:pt>
                <c:pt idx="321">
                  <c:v>395</c:v>
                </c:pt>
                <c:pt idx="322">
                  <c:v>357</c:v>
                </c:pt>
                <c:pt idx="323">
                  <c:v>405</c:v>
                </c:pt>
                <c:pt idx="324">
                  <c:v>501</c:v>
                </c:pt>
                <c:pt idx="325">
                  <c:v>575</c:v>
                </c:pt>
                <c:pt idx="326">
                  <c:v>257</c:v>
                </c:pt>
                <c:pt idx="327">
                  <c:v>116</c:v>
                </c:pt>
                <c:pt idx="328">
                  <c:v>264</c:v>
                </c:pt>
                <c:pt idx="329">
                  <c:v>572</c:v>
                </c:pt>
                <c:pt idx="330">
                  <c:v>202</c:v>
                </c:pt>
                <c:pt idx="331">
                  <c:v>46</c:v>
                </c:pt>
                <c:pt idx="332">
                  <c:v>201</c:v>
                </c:pt>
                <c:pt idx="333">
                  <c:v>130</c:v>
                </c:pt>
                <c:pt idx="334">
                  <c:v>98</c:v>
                </c:pt>
                <c:pt idx="335">
                  <c:v>105</c:v>
                </c:pt>
                <c:pt idx="336">
                  <c:v>94</c:v>
                </c:pt>
                <c:pt idx="337">
                  <c:v>540</c:v>
                </c:pt>
                <c:pt idx="338">
                  <c:v>534</c:v>
                </c:pt>
                <c:pt idx="339">
                  <c:v>46</c:v>
                </c:pt>
                <c:pt idx="340">
                  <c:v>105</c:v>
                </c:pt>
                <c:pt idx="341">
                  <c:v>221</c:v>
                </c:pt>
                <c:pt idx="342">
                  <c:v>105</c:v>
                </c:pt>
                <c:pt idx="343">
                  <c:v>123</c:v>
                </c:pt>
                <c:pt idx="344">
                  <c:v>260</c:v>
                </c:pt>
                <c:pt idx="345">
                  <c:v>223</c:v>
                </c:pt>
                <c:pt idx="346">
                  <c:v>66</c:v>
                </c:pt>
                <c:pt idx="347">
                  <c:v>378</c:v>
                </c:pt>
                <c:pt idx="348">
                  <c:v>546</c:v>
                </c:pt>
                <c:pt idx="349">
                  <c:v>234</c:v>
                </c:pt>
                <c:pt idx="350">
                  <c:v>152</c:v>
                </c:pt>
                <c:pt idx="351">
                  <c:v>34</c:v>
                </c:pt>
                <c:pt idx="352">
                  <c:v>179</c:v>
                </c:pt>
                <c:pt idx="353">
                  <c:v>591</c:v>
                </c:pt>
                <c:pt idx="354">
                  <c:v>120</c:v>
                </c:pt>
                <c:pt idx="355">
                  <c:v>88</c:v>
                </c:pt>
                <c:pt idx="356">
                  <c:v>234</c:v>
                </c:pt>
                <c:pt idx="357">
                  <c:v>174</c:v>
                </c:pt>
                <c:pt idx="358">
                  <c:v>523</c:v>
                </c:pt>
                <c:pt idx="359">
                  <c:v>123</c:v>
                </c:pt>
                <c:pt idx="360">
                  <c:v>216</c:v>
                </c:pt>
                <c:pt idx="361">
                  <c:v>68</c:v>
                </c:pt>
                <c:pt idx="362">
                  <c:v>265</c:v>
                </c:pt>
                <c:pt idx="363">
                  <c:v>414</c:v>
                </c:pt>
                <c:pt idx="364">
                  <c:v>238</c:v>
                </c:pt>
                <c:pt idx="365">
                  <c:v>429</c:v>
                </c:pt>
                <c:pt idx="366">
                  <c:v>39</c:v>
                </c:pt>
                <c:pt idx="367">
                  <c:v>248</c:v>
                </c:pt>
                <c:pt idx="368">
                  <c:v>541</c:v>
                </c:pt>
                <c:pt idx="369">
                  <c:v>139</c:v>
                </c:pt>
                <c:pt idx="370">
                  <c:v>210</c:v>
                </c:pt>
                <c:pt idx="371">
                  <c:v>412</c:v>
                </c:pt>
                <c:pt idx="372">
                  <c:v>318</c:v>
                </c:pt>
                <c:pt idx="373">
                  <c:v>258</c:v>
                </c:pt>
                <c:pt idx="374">
                  <c:v>189</c:v>
                </c:pt>
                <c:pt idx="375">
                  <c:v>528</c:v>
                </c:pt>
                <c:pt idx="376">
                  <c:v>78</c:v>
                </c:pt>
                <c:pt idx="377">
                  <c:v>80</c:v>
                </c:pt>
                <c:pt idx="378">
                  <c:v>416</c:v>
                </c:pt>
                <c:pt idx="379">
                  <c:v>586</c:v>
                </c:pt>
                <c:pt idx="380">
                  <c:v>416</c:v>
                </c:pt>
                <c:pt idx="381">
                  <c:v>87</c:v>
                </c:pt>
                <c:pt idx="382">
                  <c:v>329</c:v>
                </c:pt>
                <c:pt idx="383">
                  <c:v>107</c:v>
                </c:pt>
                <c:pt idx="384">
                  <c:v>493</c:v>
                </c:pt>
                <c:pt idx="385">
                  <c:v>274</c:v>
                </c:pt>
                <c:pt idx="386">
                  <c:v>66</c:v>
                </c:pt>
                <c:pt idx="387">
                  <c:v>420</c:v>
                </c:pt>
                <c:pt idx="388">
                  <c:v>582</c:v>
                </c:pt>
                <c:pt idx="389">
                  <c:v>200</c:v>
                </c:pt>
                <c:pt idx="390">
                  <c:v>493</c:v>
                </c:pt>
                <c:pt idx="391">
                  <c:v>348</c:v>
                </c:pt>
                <c:pt idx="392">
                  <c:v>238</c:v>
                </c:pt>
                <c:pt idx="393">
                  <c:v>33</c:v>
                </c:pt>
                <c:pt idx="394">
                  <c:v>267</c:v>
                </c:pt>
                <c:pt idx="395">
                  <c:v>241</c:v>
                </c:pt>
                <c:pt idx="396">
                  <c:v>567</c:v>
                </c:pt>
                <c:pt idx="397">
                  <c:v>36</c:v>
                </c:pt>
                <c:pt idx="398">
                  <c:v>110</c:v>
                </c:pt>
                <c:pt idx="399">
                  <c:v>466</c:v>
                </c:pt>
                <c:pt idx="400">
                  <c:v>126</c:v>
                </c:pt>
                <c:pt idx="401">
                  <c:v>120</c:v>
                </c:pt>
                <c:pt idx="402">
                  <c:v>574</c:v>
                </c:pt>
                <c:pt idx="403">
                  <c:v>119</c:v>
                </c:pt>
                <c:pt idx="404">
                  <c:v>350</c:v>
                </c:pt>
                <c:pt idx="405">
                  <c:v>69</c:v>
                </c:pt>
                <c:pt idx="406">
                  <c:v>438</c:v>
                </c:pt>
                <c:pt idx="407">
                  <c:v>506</c:v>
                </c:pt>
                <c:pt idx="408">
                  <c:v>272</c:v>
                </c:pt>
                <c:pt idx="409">
                  <c:v>224</c:v>
                </c:pt>
                <c:pt idx="410">
                  <c:v>99</c:v>
                </c:pt>
                <c:pt idx="411">
                  <c:v>175</c:v>
                </c:pt>
                <c:pt idx="412">
                  <c:v>228</c:v>
                </c:pt>
                <c:pt idx="413">
                  <c:v>589</c:v>
                </c:pt>
                <c:pt idx="414">
                  <c:v>339</c:v>
                </c:pt>
                <c:pt idx="415">
                  <c:v>190</c:v>
                </c:pt>
                <c:pt idx="416">
                  <c:v>389</c:v>
                </c:pt>
                <c:pt idx="417">
                  <c:v>139</c:v>
                </c:pt>
                <c:pt idx="418">
                  <c:v>289</c:v>
                </c:pt>
                <c:pt idx="419">
                  <c:v>593</c:v>
                </c:pt>
                <c:pt idx="420">
                  <c:v>576</c:v>
                </c:pt>
                <c:pt idx="421">
                  <c:v>592</c:v>
                </c:pt>
                <c:pt idx="422">
                  <c:v>242</c:v>
                </c:pt>
                <c:pt idx="423">
                  <c:v>275</c:v>
                </c:pt>
                <c:pt idx="424">
                  <c:v>544</c:v>
                </c:pt>
                <c:pt idx="425">
                  <c:v>50</c:v>
                </c:pt>
                <c:pt idx="426">
                  <c:v>236</c:v>
                </c:pt>
                <c:pt idx="427">
                  <c:v>383</c:v>
                </c:pt>
                <c:pt idx="428">
                  <c:v>172</c:v>
                </c:pt>
                <c:pt idx="429">
                  <c:v>455</c:v>
                </c:pt>
                <c:pt idx="430">
                  <c:v>157</c:v>
                </c:pt>
                <c:pt idx="431">
                  <c:v>405</c:v>
                </c:pt>
                <c:pt idx="432">
                  <c:v>201</c:v>
                </c:pt>
                <c:pt idx="433">
                  <c:v>198</c:v>
                </c:pt>
                <c:pt idx="434">
                  <c:v>361</c:v>
                </c:pt>
                <c:pt idx="435">
                  <c:v>553</c:v>
                </c:pt>
                <c:pt idx="436">
                  <c:v>408</c:v>
                </c:pt>
                <c:pt idx="437">
                  <c:v>121</c:v>
                </c:pt>
                <c:pt idx="438">
                  <c:v>71</c:v>
                </c:pt>
                <c:pt idx="439">
                  <c:v>290</c:v>
                </c:pt>
                <c:pt idx="440">
                  <c:v>60</c:v>
                </c:pt>
                <c:pt idx="441">
                  <c:v>116</c:v>
                </c:pt>
                <c:pt idx="442">
                  <c:v>86</c:v>
                </c:pt>
                <c:pt idx="443">
                  <c:v>291</c:v>
                </c:pt>
                <c:pt idx="444">
                  <c:v>404</c:v>
                </c:pt>
                <c:pt idx="445">
                  <c:v>441</c:v>
                </c:pt>
                <c:pt idx="446">
                  <c:v>444</c:v>
                </c:pt>
                <c:pt idx="447">
                  <c:v>211</c:v>
                </c:pt>
                <c:pt idx="448">
                  <c:v>537</c:v>
                </c:pt>
                <c:pt idx="449">
                  <c:v>519</c:v>
                </c:pt>
                <c:pt idx="450">
                  <c:v>94</c:v>
                </c:pt>
                <c:pt idx="451">
                  <c:v>554</c:v>
                </c:pt>
                <c:pt idx="452">
                  <c:v>257</c:v>
                </c:pt>
                <c:pt idx="453">
                  <c:v>47</c:v>
                </c:pt>
                <c:pt idx="454">
                  <c:v>148</c:v>
                </c:pt>
                <c:pt idx="455">
                  <c:v>71</c:v>
                </c:pt>
                <c:pt idx="456">
                  <c:v>73</c:v>
                </c:pt>
                <c:pt idx="457">
                  <c:v>149</c:v>
                </c:pt>
                <c:pt idx="458">
                  <c:v>197</c:v>
                </c:pt>
                <c:pt idx="459">
                  <c:v>328</c:v>
                </c:pt>
                <c:pt idx="460">
                  <c:v>424</c:v>
                </c:pt>
                <c:pt idx="461">
                  <c:v>111</c:v>
                </c:pt>
                <c:pt idx="462">
                  <c:v>159</c:v>
                </c:pt>
                <c:pt idx="463">
                  <c:v>580</c:v>
                </c:pt>
                <c:pt idx="464">
                  <c:v>379</c:v>
                </c:pt>
                <c:pt idx="465">
                  <c:v>217</c:v>
                </c:pt>
                <c:pt idx="466">
                  <c:v>447</c:v>
                </c:pt>
                <c:pt idx="467">
                  <c:v>512</c:v>
                </c:pt>
                <c:pt idx="468">
                  <c:v>511</c:v>
                </c:pt>
                <c:pt idx="469">
                  <c:v>140</c:v>
                </c:pt>
                <c:pt idx="470">
                  <c:v>114</c:v>
                </c:pt>
                <c:pt idx="471">
                  <c:v>192</c:v>
                </c:pt>
                <c:pt idx="472">
                  <c:v>83</c:v>
                </c:pt>
                <c:pt idx="473">
                  <c:v>122</c:v>
                </c:pt>
                <c:pt idx="474">
                  <c:v>138</c:v>
                </c:pt>
                <c:pt idx="475">
                  <c:v>182</c:v>
                </c:pt>
                <c:pt idx="476">
                  <c:v>425</c:v>
                </c:pt>
                <c:pt idx="477">
                  <c:v>580</c:v>
                </c:pt>
                <c:pt idx="478">
                  <c:v>203</c:v>
                </c:pt>
                <c:pt idx="479">
                  <c:v>258</c:v>
                </c:pt>
                <c:pt idx="480">
                  <c:v>57</c:v>
                </c:pt>
                <c:pt idx="481">
                  <c:v>553</c:v>
                </c:pt>
                <c:pt idx="482">
                  <c:v>49</c:v>
                </c:pt>
                <c:pt idx="483">
                  <c:v>106</c:v>
                </c:pt>
                <c:pt idx="484">
                  <c:v>119</c:v>
                </c:pt>
                <c:pt idx="485">
                  <c:v>288</c:v>
                </c:pt>
                <c:pt idx="486">
                  <c:v>225</c:v>
                </c:pt>
                <c:pt idx="487">
                  <c:v>342</c:v>
                </c:pt>
                <c:pt idx="488">
                  <c:v>292</c:v>
                </c:pt>
                <c:pt idx="489">
                  <c:v>64</c:v>
                </c:pt>
                <c:pt idx="490">
                  <c:v>453</c:v>
                </c:pt>
                <c:pt idx="491">
                  <c:v>42</c:v>
                </c:pt>
                <c:pt idx="492">
                  <c:v>36</c:v>
                </c:pt>
                <c:pt idx="493">
                  <c:v>55</c:v>
                </c:pt>
                <c:pt idx="494">
                  <c:v>47</c:v>
                </c:pt>
                <c:pt idx="495">
                  <c:v>94</c:v>
                </c:pt>
                <c:pt idx="496">
                  <c:v>216</c:v>
                </c:pt>
                <c:pt idx="497">
                  <c:v>138</c:v>
                </c:pt>
                <c:pt idx="498">
                  <c:v>96</c:v>
                </c:pt>
                <c:pt idx="499">
                  <c:v>510</c:v>
                </c:pt>
                <c:pt idx="500">
                  <c:v>83</c:v>
                </c:pt>
                <c:pt idx="501">
                  <c:v>417</c:v>
                </c:pt>
                <c:pt idx="502">
                  <c:v>538</c:v>
                </c:pt>
                <c:pt idx="503">
                  <c:v>63</c:v>
                </c:pt>
                <c:pt idx="504">
                  <c:v>50</c:v>
                </c:pt>
                <c:pt idx="505">
                  <c:v>502</c:v>
                </c:pt>
                <c:pt idx="506">
                  <c:v>105</c:v>
                </c:pt>
                <c:pt idx="507">
                  <c:v>186</c:v>
                </c:pt>
                <c:pt idx="508">
                  <c:v>174</c:v>
                </c:pt>
                <c:pt idx="509">
                  <c:v>89</c:v>
                </c:pt>
                <c:pt idx="510">
                  <c:v>186</c:v>
                </c:pt>
                <c:pt idx="511">
                  <c:v>149</c:v>
                </c:pt>
                <c:pt idx="512">
                  <c:v>206</c:v>
                </c:pt>
                <c:pt idx="513">
                  <c:v>49</c:v>
                </c:pt>
                <c:pt idx="514">
                  <c:v>594</c:v>
                </c:pt>
                <c:pt idx="515">
                  <c:v>104</c:v>
                </c:pt>
                <c:pt idx="516">
                  <c:v>262</c:v>
                </c:pt>
                <c:pt idx="517">
                  <c:v>278</c:v>
                </c:pt>
                <c:pt idx="518">
                  <c:v>463</c:v>
                </c:pt>
                <c:pt idx="519">
                  <c:v>505</c:v>
                </c:pt>
                <c:pt idx="520">
                  <c:v>50</c:v>
                </c:pt>
                <c:pt idx="521">
                  <c:v>138</c:v>
                </c:pt>
                <c:pt idx="522">
                  <c:v>130</c:v>
                </c:pt>
                <c:pt idx="523">
                  <c:v>469</c:v>
                </c:pt>
                <c:pt idx="524">
                  <c:v>555</c:v>
                </c:pt>
                <c:pt idx="525">
                  <c:v>529</c:v>
                </c:pt>
                <c:pt idx="526">
                  <c:v>205</c:v>
                </c:pt>
                <c:pt idx="527">
                  <c:v>160</c:v>
                </c:pt>
                <c:pt idx="528">
                  <c:v>468</c:v>
                </c:pt>
                <c:pt idx="529">
                  <c:v>500</c:v>
                </c:pt>
                <c:pt idx="530">
                  <c:v>37</c:v>
                </c:pt>
                <c:pt idx="531">
                  <c:v>522</c:v>
                </c:pt>
                <c:pt idx="532">
                  <c:v>81</c:v>
                </c:pt>
                <c:pt idx="533">
                  <c:v>141</c:v>
                </c:pt>
                <c:pt idx="534">
                  <c:v>115</c:v>
                </c:pt>
                <c:pt idx="535">
                  <c:v>298</c:v>
                </c:pt>
                <c:pt idx="536">
                  <c:v>307</c:v>
                </c:pt>
                <c:pt idx="537">
                  <c:v>380</c:v>
                </c:pt>
                <c:pt idx="538">
                  <c:v>190</c:v>
                </c:pt>
                <c:pt idx="539">
                  <c:v>75</c:v>
                </c:pt>
                <c:pt idx="540">
                  <c:v>218</c:v>
                </c:pt>
                <c:pt idx="541">
                  <c:v>412</c:v>
                </c:pt>
                <c:pt idx="542">
                  <c:v>335</c:v>
                </c:pt>
                <c:pt idx="543">
                  <c:v>387</c:v>
                </c:pt>
                <c:pt idx="544">
                  <c:v>261</c:v>
                </c:pt>
                <c:pt idx="545">
                  <c:v>541</c:v>
                </c:pt>
                <c:pt idx="546">
                  <c:v>195</c:v>
                </c:pt>
                <c:pt idx="547">
                  <c:v>378</c:v>
                </c:pt>
                <c:pt idx="548">
                  <c:v>505</c:v>
                </c:pt>
                <c:pt idx="549">
                  <c:v>564</c:v>
                </c:pt>
                <c:pt idx="550">
                  <c:v>316</c:v>
                </c:pt>
                <c:pt idx="551">
                  <c:v>99</c:v>
                </c:pt>
                <c:pt idx="552">
                  <c:v>62</c:v>
                </c:pt>
                <c:pt idx="553">
                  <c:v>212</c:v>
                </c:pt>
              </c:numCache>
            </c:numRef>
          </c:xVal>
          <c:yVal>
            <c:numRef>
              <c:f>Correlações!$C$3:$C$556</c:f>
              <c:numCache>
                <c:formatCode>General</c:formatCode>
                <c:ptCount val="554"/>
                <c:pt idx="0">
                  <c:v>1872</c:v>
                </c:pt>
                <c:pt idx="1">
                  <c:v>1331</c:v>
                </c:pt>
                <c:pt idx="2">
                  <c:v>761</c:v>
                </c:pt>
                <c:pt idx="3">
                  <c:v>1676</c:v>
                </c:pt>
                <c:pt idx="4">
                  <c:v>940</c:v>
                </c:pt>
                <c:pt idx="5">
                  <c:v>1802</c:v>
                </c:pt>
                <c:pt idx="6">
                  <c:v>2956</c:v>
                </c:pt>
                <c:pt idx="7">
                  <c:v>2138</c:v>
                </c:pt>
                <c:pt idx="8">
                  <c:v>435</c:v>
                </c:pt>
                <c:pt idx="9">
                  <c:v>1690</c:v>
                </c:pt>
                <c:pt idx="10">
                  <c:v>2303</c:v>
                </c:pt>
                <c:pt idx="11">
                  <c:v>1662</c:v>
                </c:pt>
                <c:pt idx="12">
                  <c:v>2571</c:v>
                </c:pt>
                <c:pt idx="13">
                  <c:v>628</c:v>
                </c:pt>
                <c:pt idx="14">
                  <c:v>558</c:v>
                </c:pt>
                <c:pt idx="15">
                  <c:v>681</c:v>
                </c:pt>
                <c:pt idx="16">
                  <c:v>2803</c:v>
                </c:pt>
                <c:pt idx="17">
                  <c:v>2094</c:v>
                </c:pt>
                <c:pt idx="18">
                  <c:v>1401</c:v>
                </c:pt>
                <c:pt idx="19">
                  <c:v>1711</c:v>
                </c:pt>
                <c:pt idx="20">
                  <c:v>1073</c:v>
                </c:pt>
                <c:pt idx="21">
                  <c:v>2409</c:v>
                </c:pt>
                <c:pt idx="22">
                  <c:v>2387</c:v>
                </c:pt>
                <c:pt idx="23">
                  <c:v>1899</c:v>
                </c:pt>
                <c:pt idx="24">
                  <c:v>1361</c:v>
                </c:pt>
                <c:pt idx="25">
                  <c:v>1660</c:v>
                </c:pt>
                <c:pt idx="26">
                  <c:v>1484</c:v>
                </c:pt>
                <c:pt idx="27">
                  <c:v>457</c:v>
                </c:pt>
                <c:pt idx="28">
                  <c:v>2499</c:v>
                </c:pt>
                <c:pt idx="29">
                  <c:v>580</c:v>
                </c:pt>
                <c:pt idx="30">
                  <c:v>2808</c:v>
                </c:pt>
                <c:pt idx="31">
                  <c:v>2312</c:v>
                </c:pt>
                <c:pt idx="32">
                  <c:v>1851</c:v>
                </c:pt>
                <c:pt idx="33">
                  <c:v>1464</c:v>
                </c:pt>
                <c:pt idx="34">
                  <c:v>2447</c:v>
                </c:pt>
                <c:pt idx="35">
                  <c:v>720</c:v>
                </c:pt>
                <c:pt idx="36">
                  <c:v>993</c:v>
                </c:pt>
                <c:pt idx="37">
                  <c:v>837</c:v>
                </c:pt>
                <c:pt idx="38">
                  <c:v>2476</c:v>
                </c:pt>
                <c:pt idx="39">
                  <c:v>2447</c:v>
                </c:pt>
                <c:pt idx="40">
                  <c:v>889</c:v>
                </c:pt>
                <c:pt idx="41">
                  <c:v>2623</c:v>
                </c:pt>
                <c:pt idx="42">
                  <c:v>2736</c:v>
                </c:pt>
                <c:pt idx="43">
                  <c:v>2180</c:v>
                </c:pt>
                <c:pt idx="44">
                  <c:v>1243</c:v>
                </c:pt>
                <c:pt idx="45">
                  <c:v>690</c:v>
                </c:pt>
                <c:pt idx="46">
                  <c:v>1101</c:v>
                </c:pt>
                <c:pt idx="47">
                  <c:v>2857</c:v>
                </c:pt>
                <c:pt idx="48">
                  <c:v>572</c:v>
                </c:pt>
                <c:pt idx="49">
                  <c:v>2796</c:v>
                </c:pt>
                <c:pt idx="50">
                  <c:v>2306</c:v>
                </c:pt>
                <c:pt idx="51">
                  <c:v>2798</c:v>
                </c:pt>
                <c:pt idx="52">
                  <c:v>2292</c:v>
                </c:pt>
                <c:pt idx="53">
                  <c:v>493</c:v>
                </c:pt>
                <c:pt idx="54">
                  <c:v>2911</c:v>
                </c:pt>
                <c:pt idx="55">
                  <c:v>1982</c:v>
                </c:pt>
                <c:pt idx="56">
                  <c:v>773</c:v>
                </c:pt>
                <c:pt idx="57">
                  <c:v>558</c:v>
                </c:pt>
                <c:pt idx="58">
                  <c:v>1808</c:v>
                </c:pt>
                <c:pt idx="59">
                  <c:v>2347</c:v>
                </c:pt>
                <c:pt idx="60">
                  <c:v>585</c:v>
                </c:pt>
                <c:pt idx="61">
                  <c:v>1305</c:v>
                </c:pt>
                <c:pt idx="62">
                  <c:v>558</c:v>
                </c:pt>
                <c:pt idx="63">
                  <c:v>678</c:v>
                </c:pt>
                <c:pt idx="64">
                  <c:v>333</c:v>
                </c:pt>
                <c:pt idx="65">
                  <c:v>1254</c:v>
                </c:pt>
                <c:pt idx="66">
                  <c:v>2475</c:v>
                </c:pt>
                <c:pt idx="67">
                  <c:v>2363</c:v>
                </c:pt>
                <c:pt idx="68">
                  <c:v>368</c:v>
                </c:pt>
                <c:pt idx="69">
                  <c:v>1311</c:v>
                </c:pt>
                <c:pt idx="70">
                  <c:v>2081</c:v>
                </c:pt>
                <c:pt idx="71">
                  <c:v>1003</c:v>
                </c:pt>
                <c:pt idx="72">
                  <c:v>345</c:v>
                </c:pt>
                <c:pt idx="73">
                  <c:v>839</c:v>
                </c:pt>
                <c:pt idx="74">
                  <c:v>2053</c:v>
                </c:pt>
                <c:pt idx="75">
                  <c:v>912</c:v>
                </c:pt>
                <c:pt idx="76">
                  <c:v>1474</c:v>
                </c:pt>
                <c:pt idx="77">
                  <c:v>2169</c:v>
                </c:pt>
                <c:pt idx="78">
                  <c:v>2243</c:v>
                </c:pt>
                <c:pt idx="79">
                  <c:v>2406</c:v>
                </c:pt>
                <c:pt idx="80">
                  <c:v>361</c:v>
                </c:pt>
                <c:pt idx="81">
                  <c:v>1526</c:v>
                </c:pt>
                <c:pt idx="82">
                  <c:v>389</c:v>
                </c:pt>
                <c:pt idx="83">
                  <c:v>1210</c:v>
                </c:pt>
                <c:pt idx="84">
                  <c:v>929</c:v>
                </c:pt>
                <c:pt idx="85">
                  <c:v>1781</c:v>
                </c:pt>
                <c:pt idx="86">
                  <c:v>1113</c:v>
                </c:pt>
                <c:pt idx="87">
                  <c:v>585</c:v>
                </c:pt>
                <c:pt idx="88">
                  <c:v>642</c:v>
                </c:pt>
                <c:pt idx="89">
                  <c:v>403</c:v>
                </c:pt>
                <c:pt idx="90">
                  <c:v>1754</c:v>
                </c:pt>
                <c:pt idx="91">
                  <c:v>1641</c:v>
                </c:pt>
                <c:pt idx="92">
                  <c:v>718</c:v>
                </c:pt>
                <c:pt idx="93">
                  <c:v>2447</c:v>
                </c:pt>
                <c:pt idx="94">
                  <c:v>1483</c:v>
                </c:pt>
                <c:pt idx="95">
                  <c:v>818</c:v>
                </c:pt>
                <c:pt idx="96">
                  <c:v>2156</c:v>
                </c:pt>
                <c:pt idx="97">
                  <c:v>590</c:v>
                </c:pt>
                <c:pt idx="98">
                  <c:v>1018</c:v>
                </c:pt>
                <c:pt idx="99">
                  <c:v>2085</c:v>
                </c:pt>
                <c:pt idx="100">
                  <c:v>2484</c:v>
                </c:pt>
                <c:pt idx="101">
                  <c:v>2541</c:v>
                </c:pt>
                <c:pt idx="102">
                  <c:v>2686</c:v>
                </c:pt>
                <c:pt idx="103">
                  <c:v>1702</c:v>
                </c:pt>
                <c:pt idx="104">
                  <c:v>2858</c:v>
                </c:pt>
                <c:pt idx="105">
                  <c:v>1439</c:v>
                </c:pt>
                <c:pt idx="106">
                  <c:v>678</c:v>
                </c:pt>
                <c:pt idx="107">
                  <c:v>751</c:v>
                </c:pt>
                <c:pt idx="108">
                  <c:v>2923</c:v>
                </c:pt>
                <c:pt idx="109">
                  <c:v>2056</c:v>
                </c:pt>
                <c:pt idx="110">
                  <c:v>1193</c:v>
                </c:pt>
                <c:pt idx="111">
                  <c:v>313</c:v>
                </c:pt>
                <c:pt idx="112">
                  <c:v>303</c:v>
                </c:pt>
                <c:pt idx="113">
                  <c:v>375</c:v>
                </c:pt>
                <c:pt idx="114">
                  <c:v>1368</c:v>
                </c:pt>
                <c:pt idx="115">
                  <c:v>2876</c:v>
                </c:pt>
                <c:pt idx="116">
                  <c:v>2429</c:v>
                </c:pt>
                <c:pt idx="117">
                  <c:v>1510</c:v>
                </c:pt>
                <c:pt idx="118">
                  <c:v>2044</c:v>
                </c:pt>
                <c:pt idx="119">
                  <c:v>528</c:v>
                </c:pt>
                <c:pt idx="120">
                  <c:v>2289</c:v>
                </c:pt>
                <c:pt idx="121">
                  <c:v>385</c:v>
                </c:pt>
                <c:pt idx="122">
                  <c:v>1677</c:v>
                </c:pt>
                <c:pt idx="123">
                  <c:v>873</c:v>
                </c:pt>
                <c:pt idx="124">
                  <c:v>315</c:v>
                </c:pt>
                <c:pt idx="125">
                  <c:v>741</c:v>
                </c:pt>
                <c:pt idx="126">
                  <c:v>2277</c:v>
                </c:pt>
                <c:pt idx="127">
                  <c:v>364</c:v>
                </c:pt>
                <c:pt idx="128">
                  <c:v>893</c:v>
                </c:pt>
                <c:pt idx="129">
                  <c:v>439</c:v>
                </c:pt>
                <c:pt idx="130">
                  <c:v>2102</c:v>
                </c:pt>
                <c:pt idx="131">
                  <c:v>2375</c:v>
                </c:pt>
                <c:pt idx="132">
                  <c:v>859</c:v>
                </c:pt>
                <c:pt idx="133">
                  <c:v>540</c:v>
                </c:pt>
                <c:pt idx="134">
                  <c:v>526</c:v>
                </c:pt>
                <c:pt idx="135">
                  <c:v>2067</c:v>
                </c:pt>
                <c:pt idx="136">
                  <c:v>1238</c:v>
                </c:pt>
                <c:pt idx="137">
                  <c:v>2993</c:v>
                </c:pt>
                <c:pt idx="138">
                  <c:v>2968</c:v>
                </c:pt>
                <c:pt idx="139">
                  <c:v>467</c:v>
                </c:pt>
                <c:pt idx="140">
                  <c:v>1370</c:v>
                </c:pt>
                <c:pt idx="141">
                  <c:v>2431</c:v>
                </c:pt>
                <c:pt idx="142">
                  <c:v>1124</c:v>
                </c:pt>
                <c:pt idx="143">
                  <c:v>487</c:v>
                </c:pt>
                <c:pt idx="144">
                  <c:v>935</c:v>
                </c:pt>
                <c:pt idx="145">
                  <c:v>509</c:v>
                </c:pt>
                <c:pt idx="146">
                  <c:v>1660</c:v>
                </c:pt>
                <c:pt idx="147">
                  <c:v>1738</c:v>
                </c:pt>
                <c:pt idx="148">
                  <c:v>1471</c:v>
                </c:pt>
                <c:pt idx="149">
                  <c:v>1582</c:v>
                </c:pt>
                <c:pt idx="150">
                  <c:v>1124</c:v>
                </c:pt>
                <c:pt idx="151">
                  <c:v>2109</c:v>
                </c:pt>
                <c:pt idx="152">
                  <c:v>2984</c:v>
                </c:pt>
                <c:pt idx="153">
                  <c:v>2738</c:v>
                </c:pt>
                <c:pt idx="154">
                  <c:v>379</c:v>
                </c:pt>
                <c:pt idx="155">
                  <c:v>402</c:v>
                </c:pt>
                <c:pt idx="156">
                  <c:v>477</c:v>
                </c:pt>
                <c:pt idx="157">
                  <c:v>2109</c:v>
                </c:pt>
                <c:pt idx="158">
                  <c:v>1512</c:v>
                </c:pt>
                <c:pt idx="159">
                  <c:v>1407</c:v>
                </c:pt>
                <c:pt idx="160">
                  <c:v>1116</c:v>
                </c:pt>
                <c:pt idx="161">
                  <c:v>549</c:v>
                </c:pt>
                <c:pt idx="162">
                  <c:v>971</c:v>
                </c:pt>
                <c:pt idx="163">
                  <c:v>2920</c:v>
                </c:pt>
                <c:pt idx="164">
                  <c:v>327</c:v>
                </c:pt>
                <c:pt idx="165">
                  <c:v>463</c:v>
                </c:pt>
                <c:pt idx="166">
                  <c:v>961</c:v>
                </c:pt>
                <c:pt idx="167">
                  <c:v>2084</c:v>
                </c:pt>
                <c:pt idx="168">
                  <c:v>455</c:v>
                </c:pt>
                <c:pt idx="169">
                  <c:v>620</c:v>
                </c:pt>
                <c:pt idx="170">
                  <c:v>2606</c:v>
                </c:pt>
                <c:pt idx="171">
                  <c:v>1385</c:v>
                </c:pt>
                <c:pt idx="172">
                  <c:v>2108</c:v>
                </c:pt>
                <c:pt idx="173">
                  <c:v>2752</c:v>
                </c:pt>
                <c:pt idx="174">
                  <c:v>714</c:v>
                </c:pt>
                <c:pt idx="175">
                  <c:v>588</c:v>
                </c:pt>
                <c:pt idx="176">
                  <c:v>2559</c:v>
                </c:pt>
                <c:pt idx="177">
                  <c:v>2855</c:v>
                </c:pt>
                <c:pt idx="178">
                  <c:v>603</c:v>
                </c:pt>
                <c:pt idx="179">
                  <c:v>2093</c:v>
                </c:pt>
                <c:pt idx="180">
                  <c:v>1007</c:v>
                </c:pt>
                <c:pt idx="181">
                  <c:v>1941</c:v>
                </c:pt>
                <c:pt idx="182">
                  <c:v>2556</c:v>
                </c:pt>
                <c:pt idx="183">
                  <c:v>690</c:v>
                </c:pt>
                <c:pt idx="184">
                  <c:v>2712</c:v>
                </c:pt>
                <c:pt idx="185">
                  <c:v>2185</c:v>
                </c:pt>
                <c:pt idx="186">
                  <c:v>649</c:v>
                </c:pt>
                <c:pt idx="187">
                  <c:v>1946</c:v>
                </c:pt>
                <c:pt idx="188">
                  <c:v>2720</c:v>
                </c:pt>
                <c:pt idx="189">
                  <c:v>1059</c:v>
                </c:pt>
                <c:pt idx="190">
                  <c:v>369</c:v>
                </c:pt>
                <c:pt idx="191">
                  <c:v>2549</c:v>
                </c:pt>
                <c:pt idx="192">
                  <c:v>2142</c:v>
                </c:pt>
                <c:pt idx="193">
                  <c:v>585</c:v>
                </c:pt>
                <c:pt idx="194">
                  <c:v>302</c:v>
                </c:pt>
                <c:pt idx="195">
                  <c:v>2764</c:v>
                </c:pt>
                <c:pt idx="196">
                  <c:v>761</c:v>
                </c:pt>
                <c:pt idx="197">
                  <c:v>2378</c:v>
                </c:pt>
                <c:pt idx="198">
                  <c:v>479</c:v>
                </c:pt>
                <c:pt idx="199">
                  <c:v>1542</c:v>
                </c:pt>
                <c:pt idx="200">
                  <c:v>590</c:v>
                </c:pt>
                <c:pt idx="201">
                  <c:v>2205</c:v>
                </c:pt>
                <c:pt idx="202">
                  <c:v>866</c:v>
                </c:pt>
                <c:pt idx="203">
                  <c:v>537</c:v>
                </c:pt>
                <c:pt idx="204">
                  <c:v>324</c:v>
                </c:pt>
                <c:pt idx="205">
                  <c:v>2332</c:v>
                </c:pt>
                <c:pt idx="206">
                  <c:v>2460</c:v>
                </c:pt>
                <c:pt idx="207">
                  <c:v>982</c:v>
                </c:pt>
                <c:pt idx="208">
                  <c:v>398</c:v>
                </c:pt>
                <c:pt idx="209">
                  <c:v>2352</c:v>
                </c:pt>
                <c:pt idx="210">
                  <c:v>1863</c:v>
                </c:pt>
                <c:pt idx="211">
                  <c:v>1655</c:v>
                </c:pt>
                <c:pt idx="212">
                  <c:v>1791</c:v>
                </c:pt>
                <c:pt idx="213">
                  <c:v>2613</c:v>
                </c:pt>
                <c:pt idx="214">
                  <c:v>490</c:v>
                </c:pt>
                <c:pt idx="215">
                  <c:v>359</c:v>
                </c:pt>
                <c:pt idx="216">
                  <c:v>2849</c:v>
                </c:pt>
                <c:pt idx="217">
                  <c:v>2766</c:v>
                </c:pt>
                <c:pt idx="218">
                  <c:v>1642</c:v>
                </c:pt>
                <c:pt idx="219">
                  <c:v>2160</c:v>
                </c:pt>
                <c:pt idx="220">
                  <c:v>1969</c:v>
                </c:pt>
                <c:pt idx="221">
                  <c:v>1360</c:v>
                </c:pt>
                <c:pt idx="222">
                  <c:v>1002</c:v>
                </c:pt>
                <c:pt idx="223">
                  <c:v>1014</c:v>
                </c:pt>
                <c:pt idx="224">
                  <c:v>2702</c:v>
                </c:pt>
                <c:pt idx="225">
                  <c:v>1666</c:v>
                </c:pt>
                <c:pt idx="226">
                  <c:v>1607</c:v>
                </c:pt>
                <c:pt idx="227">
                  <c:v>417</c:v>
                </c:pt>
                <c:pt idx="228">
                  <c:v>2029</c:v>
                </c:pt>
                <c:pt idx="229">
                  <c:v>403</c:v>
                </c:pt>
                <c:pt idx="230">
                  <c:v>530</c:v>
                </c:pt>
                <c:pt idx="231">
                  <c:v>542</c:v>
                </c:pt>
                <c:pt idx="232">
                  <c:v>1820</c:v>
                </c:pt>
                <c:pt idx="233">
                  <c:v>2805</c:v>
                </c:pt>
                <c:pt idx="234">
                  <c:v>2136</c:v>
                </c:pt>
                <c:pt idx="235">
                  <c:v>1519</c:v>
                </c:pt>
                <c:pt idx="236">
                  <c:v>619</c:v>
                </c:pt>
                <c:pt idx="237">
                  <c:v>415</c:v>
                </c:pt>
                <c:pt idx="238">
                  <c:v>2199</c:v>
                </c:pt>
                <c:pt idx="239">
                  <c:v>360</c:v>
                </c:pt>
                <c:pt idx="240">
                  <c:v>497</c:v>
                </c:pt>
                <c:pt idx="241">
                  <c:v>1781</c:v>
                </c:pt>
                <c:pt idx="242">
                  <c:v>2660</c:v>
                </c:pt>
                <c:pt idx="243">
                  <c:v>481</c:v>
                </c:pt>
                <c:pt idx="244">
                  <c:v>2214</c:v>
                </c:pt>
                <c:pt idx="245">
                  <c:v>748</c:v>
                </c:pt>
                <c:pt idx="246">
                  <c:v>2113</c:v>
                </c:pt>
                <c:pt idx="247">
                  <c:v>686</c:v>
                </c:pt>
                <c:pt idx="248">
                  <c:v>1232</c:v>
                </c:pt>
                <c:pt idx="249">
                  <c:v>2176</c:v>
                </c:pt>
                <c:pt idx="250">
                  <c:v>2027</c:v>
                </c:pt>
                <c:pt idx="251">
                  <c:v>1507</c:v>
                </c:pt>
                <c:pt idx="252">
                  <c:v>1054</c:v>
                </c:pt>
                <c:pt idx="253">
                  <c:v>820</c:v>
                </c:pt>
                <c:pt idx="254">
                  <c:v>320</c:v>
                </c:pt>
                <c:pt idx="255">
                  <c:v>1737</c:v>
                </c:pt>
                <c:pt idx="256">
                  <c:v>827</c:v>
                </c:pt>
                <c:pt idx="257">
                  <c:v>2026</c:v>
                </c:pt>
                <c:pt idx="258">
                  <c:v>2590</c:v>
                </c:pt>
                <c:pt idx="259">
                  <c:v>1489</c:v>
                </c:pt>
                <c:pt idx="260">
                  <c:v>2001</c:v>
                </c:pt>
                <c:pt idx="261">
                  <c:v>490</c:v>
                </c:pt>
                <c:pt idx="262">
                  <c:v>1554</c:v>
                </c:pt>
                <c:pt idx="263">
                  <c:v>1707</c:v>
                </c:pt>
                <c:pt idx="264">
                  <c:v>574</c:v>
                </c:pt>
                <c:pt idx="265">
                  <c:v>420</c:v>
                </c:pt>
                <c:pt idx="266">
                  <c:v>1534</c:v>
                </c:pt>
                <c:pt idx="267">
                  <c:v>1762</c:v>
                </c:pt>
                <c:pt idx="268">
                  <c:v>2001</c:v>
                </c:pt>
                <c:pt idx="269">
                  <c:v>375</c:v>
                </c:pt>
                <c:pt idx="270">
                  <c:v>2905</c:v>
                </c:pt>
                <c:pt idx="271">
                  <c:v>2292</c:v>
                </c:pt>
                <c:pt idx="272">
                  <c:v>561</c:v>
                </c:pt>
                <c:pt idx="273">
                  <c:v>1020</c:v>
                </c:pt>
                <c:pt idx="274">
                  <c:v>542</c:v>
                </c:pt>
                <c:pt idx="275">
                  <c:v>866</c:v>
                </c:pt>
                <c:pt idx="276">
                  <c:v>2314</c:v>
                </c:pt>
                <c:pt idx="277">
                  <c:v>2111</c:v>
                </c:pt>
                <c:pt idx="278">
                  <c:v>593</c:v>
                </c:pt>
                <c:pt idx="279">
                  <c:v>1230</c:v>
                </c:pt>
                <c:pt idx="280">
                  <c:v>1823</c:v>
                </c:pt>
                <c:pt idx="281">
                  <c:v>455</c:v>
                </c:pt>
                <c:pt idx="282">
                  <c:v>574</c:v>
                </c:pt>
                <c:pt idx="283">
                  <c:v>366</c:v>
                </c:pt>
                <c:pt idx="284">
                  <c:v>1325</c:v>
                </c:pt>
                <c:pt idx="285">
                  <c:v>2435</c:v>
                </c:pt>
                <c:pt idx="286">
                  <c:v>2900</c:v>
                </c:pt>
                <c:pt idx="287">
                  <c:v>341</c:v>
                </c:pt>
                <c:pt idx="288">
                  <c:v>2539</c:v>
                </c:pt>
                <c:pt idx="289">
                  <c:v>1965</c:v>
                </c:pt>
                <c:pt idx="290">
                  <c:v>2464</c:v>
                </c:pt>
                <c:pt idx="291">
                  <c:v>2876</c:v>
                </c:pt>
                <c:pt idx="292">
                  <c:v>747</c:v>
                </c:pt>
                <c:pt idx="293">
                  <c:v>2547</c:v>
                </c:pt>
                <c:pt idx="294">
                  <c:v>2514</c:v>
                </c:pt>
                <c:pt idx="295">
                  <c:v>2947</c:v>
                </c:pt>
                <c:pt idx="296">
                  <c:v>434</c:v>
                </c:pt>
                <c:pt idx="297">
                  <c:v>531</c:v>
                </c:pt>
                <c:pt idx="298">
                  <c:v>1875</c:v>
                </c:pt>
                <c:pt idx="299">
                  <c:v>2445</c:v>
                </c:pt>
                <c:pt idx="300">
                  <c:v>922</c:v>
                </c:pt>
                <c:pt idx="301">
                  <c:v>373</c:v>
                </c:pt>
                <c:pt idx="302">
                  <c:v>653</c:v>
                </c:pt>
                <c:pt idx="303">
                  <c:v>890</c:v>
                </c:pt>
                <c:pt idx="304">
                  <c:v>925</c:v>
                </c:pt>
                <c:pt idx="305">
                  <c:v>461</c:v>
                </c:pt>
                <c:pt idx="306">
                  <c:v>2968</c:v>
                </c:pt>
                <c:pt idx="307">
                  <c:v>775</c:v>
                </c:pt>
                <c:pt idx="308">
                  <c:v>2231</c:v>
                </c:pt>
                <c:pt idx="309">
                  <c:v>1901</c:v>
                </c:pt>
                <c:pt idx="310">
                  <c:v>1055</c:v>
                </c:pt>
                <c:pt idx="311">
                  <c:v>2663</c:v>
                </c:pt>
                <c:pt idx="312">
                  <c:v>2288</c:v>
                </c:pt>
                <c:pt idx="313">
                  <c:v>437</c:v>
                </c:pt>
                <c:pt idx="314">
                  <c:v>323</c:v>
                </c:pt>
                <c:pt idx="315">
                  <c:v>571</c:v>
                </c:pt>
                <c:pt idx="316">
                  <c:v>2821</c:v>
                </c:pt>
                <c:pt idx="317">
                  <c:v>612</c:v>
                </c:pt>
                <c:pt idx="318">
                  <c:v>2595</c:v>
                </c:pt>
                <c:pt idx="319">
                  <c:v>2340</c:v>
                </c:pt>
                <c:pt idx="320">
                  <c:v>994</c:v>
                </c:pt>
                <c:pt idx="321">
                  <c:v>2291</c:v>
                </c:pt>
                <c:pt idx="322">
                  <c:v>2289</c:v>
                </c:pt>
                <c:pt idx="323">
                  <c:v>2366</c:v>
                </c:pt>
                <c:pt idx="324">
                  <c:v>2790</c:v>
                </c:pt>
                <c:pt idx="325">
                  <c:v>2918</c:v>
                </c:pt>
                <c:pt idx="326">
                  <c:v>1692</c:v>
                </c:pt>
                <c:pt idx="327">
                  <c:v>1171</c:v>
                </c:pt>
                <c:pt idx="328">
                  <c:v>1293</c:v>
                </c:pt>
                <c:pt idx="329">
                  <c:v>2655</c:v>
                </c:pt>
                <c:pt idx="330">
                  <c:v>1549</c:v>
                </c:pt>
                <c:pt idx="331">
                  <c:v>536</c:v>
                </c:pt>
                <c:pt idx="332">
                  <c:v>1482</c:v>
                </c:pt>
                <c:pt idx="333">
                  <c:v>1062</c:v>
                </c:pt>
                <c:pt idx="334">
                  <c:v>747</c:v>
                </c:pt>
                <c:pt idx="335">
                  <c:v>967</c:v>
                </c:pt>
                <c:pt idx="336">
                  <c:v>1033</c:v>
                </c:pt>
                <c:pt idx="337">
                  <c:v>2757</c:v>
                </c:pt>
                <c:pt idx="338">
                  <c:v>2672</c:v>
                </c:pt>
                <c:pt idx="339">
                  <c:v>309</c:v>
                </c:pt>
                <c:pt idx="340">
                  <c:v>798</c:v>
                </c:pt>
                <c:pt idx="341">
                  <c:v>1341</c:v>
                </c:pt>
                <c:pt idx="342">
                  <c:v>728</c:v>
                </c:pt>
                <c:pt idx="343">
                  <c:v>915</c:v>
                </c:pt>
                <c:pt idx="344">
                  <c:v>1725</c:v>
                </c:pt>
                <c:pt idx="345">
                  <c:v>1295</c:v>
                </c:pt>
                <c:pt idx="346">
                  <c:v>505</c:v>
                </c:pt>
                <c:pt idx="347">
                  <c:v>1859</c:v>
                </c:pt>
                <c:pt idx="348">
                  <c:v>2852</c:v>
                </c:pt>
                <c:pt idx="349">
                  <c:v>1604</c:v>
                </c:pt>
                <c:pt idx="350">
                  <c:v>617</c:v>
                </c:pt>
                <c:pt idx="351">
                  <c:v>518</c:v>
                </c:pt>
                <c:pt idx="352">
                  <c:v>1114</c:v>
                </c:pt>
                <c:pt idx="353">
                  <c:v>2953</c:v>
                </c:pt>
                <c:pt idx="354">
                  <c:v>734</c:v>
                </c:pt>
                <c:pt idx="355">
                  <c:v>557</c:v>
                </c:pt>
                <c:pt idx="356">
                  <c:v>1707</c:v>
                </c:pt>
                <c:pt idx="357">
                  <c:v>639</c:v>
                </c:pt>
                <c:pt idx="358">
                  <c:v>2696</c:v>
                </c:pt>
                <c:pt idx="359">
                  <c:v>938</c:v>
                </c:pt>
                <c:pt idx="360">
                  <c:v>1789</c:v>
                </c:pt>
                <c:pt idx="361">
                  <c:v>583</c:v>
                </c:pt>
                <c:pt idx="362">
                  <c:v>1770</c:v>
                </c:pt>
                <c:pt idx="363">
                  <c:v>2349</c:v>
                </c:pt>
                <c:pt idx="364">
                  <c:v>1414</c:v>
                </c:pt>
                <c:pt idx="365">
                  <c:v>1921</c:v>
                </c:pt>
                <c:pt idx="366">
                  <c:v>541</c:v>
                </c:pt>
                <c:pt idx="367">
                  <c:v>1396</c:v>
                </c:pt>
                <c:pt idx="368">
                  <c:v>2452</c:v>
                </c:pt>
                <c:pt idx="369">
                  <c:v>697</c:v>
                </c:pt>
                <c:pt idx="370">
                  <c:v>1657</c:v>
                </c:pt>
                <c:pt idx="371">
                  <c:v>2201</c:v>
                </c:pt>
                <c:pt idx="372">
                  <c:v>2089</c:v>
                </c:pt>
                <c:pt idx="373">
                  <c:v>1759</c:v>
                </c:pt>
                <c:pt idx="374">
                  <c:v>1681</c:v>
                </c:pt>
                <c:pt idx="375">
                  <c:v>2717</c:v>
                </c:pt>
                <c:pt idx="376">
                  <c:v>470</c:v>
                </c:pt>
                <c:pt idx="377">
                  <c:v>417</c:v>
                </c:pt>
                <c:pt idx="378">
                  <c:v>1882</c:v>
                </c:pt>
                <c:pt idx="379">
                  <c:v>2403</c:v>
                </c:pt>
                <c:pt idx="380">
                  <c:v>2279</c:v>
                </c:pt>
                <c:pt idx="381">
                  <c:v>594</c:v>
                </c:pt>
                <c:pt idx="382">
                  <c:v>1892</c:v>
                </c:pt>
                <c:pt idx="383">
                  <c:v>1176</c:v>
                </c:pt>
                <c:pt idx="384">
                  <c:v>2928</c:v>
                </c:pt>
                <c:pt idx="385">
                  <c:v>1356</c:v>
                </c:pt>
                <c:pt idx="386">
                  <c:v>369</c:v>
                </c:pt>
                <c:pt idx="387">
                  <c:v>2017</c:v>
                </c:pt>
                <c:pt idx="388">
                  <c:v>2664</c:v>
                </c:pt>
                <c:pt idx="389">
                  <c:v>1291</c:v>
                </c:pt>
                <c:pt idx="390">
                  <c:v>2859</c:v>
                </c:pt>
                <c:pt idx="391">
                  <c:v>2398</c:v>
                </c:pt>
                <c:pt idx="392">
                  <c:v>1408</c:v>
                </c:pt>
                <c:pt idx="393">
                  <c:v>318</c:v>
                </c:pt>
                <c:pt idx="394">
                  <c:v>1740</c:v>
                </c:pt>
                <c:pt idx="395">
                  <c:v>1767</c:v>
                </c:pt>
                <c:pt idx="396">
                  <c:v>2911</c:v>
                </c:pt>
                <c:pt idx="397">
                  <c:v>442</c:v>
                </c:pt>
                <c:pt idx="398">
                  <c:v>975</c:v>
                </c:pt>
                <c:pt idx="399">
                  <c:v>1984</c:v>
                </c:pt>
                <c:pt idx="400">
                  <c:v>1187</c:v>
                </c:pt>
                <c:pt idx="401">
                  <c:v>940</c:v>
                </c:pt>
                <c:pt idx="402">
                  <c:v>2780</c:v>
                </c:pt>
                <c:pt idx="403">
                  <c:v>1123</c:v>
                </c:pt>
                <c:pt idx="404">
                  <c:v>2364</c:v>
                </c:pt>
                <c:pt idx="405">
                  <c:v>535</c:v>
                </c:pt>
                <c:pt idx="406">
                  <c:v>1849</c:v>
                </c:pt>
                <c:pt idx="407">
                  <c:v>2623</c:v>
                </c:pt>
                <c:pt idx="408">
                  <c:v>1390</c:v>
                </c:pt>
                <c:pt idx="409">
                  <c:v>1646</c:v>
                </c:pt>
                <c:pt idx="410">
                  <c:v>689</c:v>
                </c:pt>
                <c:pt idx="411">
                  <c:v>801</c:v>
                </c:pt>
                <c:pt idx="412">
                  <c:v>1639</c:v>
                </c:pt>
                <c:pt idx="413">
                  <c:v>2629</c:v>
                </c:pt>
                <c:pt idx="414">
                  <c:v>1987</c:v>
                </c:pt>
                <c:pt idx="415">
                  <c:v>1276</c:v>
                </c:pt>
                <c:pt idx="416">
                  <c:v>2087</c:v>
                </c:pt>
                <c:pt idx="417">
                  <c:v>937</c:v>
                </c:pt>
                <c:pt idx="418">
                  <c:v>1528</c:v>
                </c:pt>
                <c:pt idx="419">
                  <c:v>2672</c:v>
                </c:pt>
                <c:pt idx="420">
                  <c:v>2638</c:v>
                </c:pt>
                <c:pt idx="421">
                  <c:v>2867</c:v>
                </c:pt>
                <c:pt idx="422">
                  <c:v>1307</c:v>
                </c:pt>
                <c:pt idx="423">
                  <c:v>1616</c:v>
                </c:pt>
                <c:pt idx="424">
                  <c:v>2633</c:v>
                </c:pt>
                <c:pt idx="425">
                  <c:v>362</c:v>
                </c:pt>
                <c:pt idx="426">
                  <c:v>1750</c:v>
                </c:pt>
                <c:pt idx="427">
                  <c:v>2155</c:v>
                </c:pt>
                <c:pt idx="428">
                  <c:v>1047</c:v>
                </c:pt>
                <c:pt idx="429">
                  <c:v>1984</c:v>
                </c:pt>
                <c:pt idx="430">
                  <c:v>1110</c:v>
                </c:pt>
                <c:pt idx="431">
                  <c:v>2082</c:v>
                </c:pt>
                <c:pt idx="432">
                  <c:v>1633</c:v>
                </c:pt>
                <c:pt idx="433">
                  <c:v>1392</c:v>
                </c:pt>
                <c:pt idx="434">
                  <c:v>2037</c:v>
                </c:pt>
                <c:pt idx="435">
                  <c:v>2914</c:v>
                </c:pt>
                <c:pt idx="436">
                  <c:v>2245</c:v>
                </c:pt>
                <c:pt idx="437">
                  <c:v>1188</c:v>
                </c:pt>
                <c:pt idx="438">
                  <c:v>508</c:v>
                </c:pt>
                <c:pt idx="439">
                  <c:v>1272</c:v>
                </c:pt>
                <c:pt idx="440">
                  <c:v>462</c:v>
                </c:pt>
                <c:pt idx="441">
                  <c:v>1132</c:v>
                </c:pt>
                <c:pt idx="442">
                  <c:v>312</c:v>
                </c:pt>
                <c:pt idx="443">
                  <c:v>1537</c:v>
                </c:pt>
                <c:pt idx="444">
                  <c:v>2181</c:v>
                </c:pt>
                <c:pt idx="445">
                  <c:v>1928</c:v>
                </c:pt>
                <c:pt idx="446">
                  <c:v>2229</c:v>
                </c:pt>
                <c:pt idx="447">
                  <c:v>1757</c:v>
                </c:pt>
                <c:pt idx="448">
                  <c:v>2858</c:v>
                </c:pt>
                <c:pt idx="449">
                  <c:v>2571</c:v>
                </c:pt>
                <c:pt idx="450">
                  <c:v>606</c:v>
                </c:pt>
                <c:pt idx="451">
                  <c:v>2776</c:v>
                </c:pt>
                <c:pt idx="452">
                  <c:v>1715</c:v>
                </c:pt>
                <c:pt idx="453">
                  <c:v>532</c:v>
                </c:pt>
                <c:pt idx="454">
                  <c:v>625</c:v>
                </c:pt>
                <c:pt idx="455">
                  <c:v>571</c:v>
                </c:pt>
                <c:pt idx="456">
                  <c:v>538</c:v>
                </c:pt>
                <c:pt idx="457">
                  <c:v>1191</c:v>
                </c:pt>
                <c:pt idx="458">
                  <c:v>1665</c:v>
                </c:pt>
                <c:pt idx="459">
                  <c:v>1975</c:v>
                </c:pt>
                <c:pt idx="460">
                  <c:v>1995</c:v>
                </c:pt>
                <c:pt idx="461">
                  <c:v>627</c:v>
                </c:pt>
                <c:pt idx="462">
                  <c:v>630</c:v>
                </c:pt>
                <c:pt idx="463">
                  <c:v>2767</c:v>
                </c:pt>
                <c:pt idx="464">
                  <c:v>1809</c:v>
                </c:pt>
                <c:pt idx="465">
                  <c:v>1500</c:v>
                </c:pt>
                <c:pt idx="466">
                  <c:v>1959</c:v>
                </c:pt>
                <c:pt idx="467">
                  <c:v>2538</c:v>
                </c:pt>
                <c:pt idx="468">
                  <c:v>2529</c:v>
                </c:pt>
                <c:pt idx="469">
                  <c:v>825</c:v>
                </c:pt>
                <c:pt idx="470">
                  <c:v>1131</c:v>
                </c:pt>
                <c:pt idx="471">
                  <c:v>1382</c:v>
                </c:pt>
                <c:pt idx="472">
                  <c:v>545</c:v>
                </c:pt>
                <c:pt idx="473">
                  <c:v>922</c:v>
                </c:pt>
                <c:pt idx="474">
                  <c:v>660</c:v>
                </c:pt>
                <c:pt idx="475">
                  <c:v>1278</c:v>
                </c:pt>
                <c:pt idx="476">
                  <c:v>1928</c:v>
                </c:pt>
                <c:pt idx="477">
                  <c:v>2496</c:v>
                </c:pt>
                <c:pt idx="478">
                  <c:v>1323</c:v>
                </c:pt>
                <c:pt idx="479">
                  <c:v>1596</c:v>
                </c:pt>
                <c:pt idx="480">
                  <c:v>489</c:v>
                </c:pt>
                <c:pt idx="481">
                  <c:v>2911</c:v>
                </c:pt>
                <c:pt idx="482">
                  <c:v>395</c:v>
                </c:pt>
                <c:pt idx="483">
                  <c:v>1158</c:v>
                </c:pt>
                <c:pt idx="484">
                  <c:v>608</c:v>
                </c:pt>
                <c:pt idx="485">
                  <c:v>1476</c:v>
                </c:pt>
                <c:pt idx="486">
                  <c:v>1388</c:v>
                </c:pt>
                <c:pt idx="487">
                  <c:v>1826</c:v>
                </c:pt>
                <c:pt idx="488">
                  <c:v>1407</c:v>
                </c:pt>
                <c:pt idx="489">
                  <c:v>351</c:v>
                </c:pt>
                <c:pt idx="490">
                  <c:v>2363</c:v>
                </c:pt>
                <c:pt idx="491">
                  <c:v>417</c:v>
                </c:pt>
                <c:pt idx="492">
                  <c:v>310</c:v>
                </c:pt>
                <c:pt idx="493">
                  <c:v>328</c:v>
                </c:pt>
                <c:pt idx="494">
                  <c:v>437</c:v>
                </c:pt>
                <c:pt idx="495">
                  <c:v>1078</c:v>
                </c:pt>
                <c:pt idx="496">
                  <c:v>1483</c:v>
                </c:pt>
                <c:pt idx="497">
                  <c:v>1142</c:v>
                </c:pt>
                <c:pt idx="498">
                  <c:v>1198</c:v>
                </c:pt>
                <c:pt idx="499">
                  <c:v>2433</c:v>
                </c:pt>
                <c:pt idx="500">
                  <c:v>546</c:v>
                </c:pt>
                <c:pt idx="501">
                  <c:v>2074</c:v>
                </c:pt>
                <c:pt idx="502">
                  <c:v>2778</c:v>
                </c:pt>
                <c:pt idx="503">
                  <c:v>321</c:v>
                </c:pt>
                <c:pt idx="504">
                  <c:v>443</c:v>
                </c:pt>
                <c:pt idx="505">
                  <c:v>2597</c:v>
                </c:pt>
                <c:pt idx="506">
                  <c:v>723</c:v>
                </c:pt>
                <c:pt idx="507">
                  <c:v>1494</c:v>
                </c:pt>
                <c:pt idx="508">
                  <c:v>1197</c:v>
                </c:pt>
                <c:pt idx="509">
                  <c:v>314</c:v>
                </c:pt>
                <c:pt idx="510">
                  <c:v>1627</c:v>
                </c:pt>
                <c:pt idx="511">
                  <c:v>1041</c:v>
                </c:pt>
                <c:pt idx="512">
                  <c:v>1632</c:v>
                </c:pt>
                <c:pt idx="513">
                  <c:v>365</c:v>
                </c:pt>
                <c:pt idx="514">
                  <c:v>2839</c:v>
                </c:pt>
                <c:pt idx="515">
                  <c:v>1028</c:v>
                </c:pt>
                <c:pt idx="516">
                  <c:v>1489</c:v>
                </c:pt>
                <c:pt idx="517">
                  <c:v>1368</c:v>
                </c:pt>
                <c:pt idx="518">
                  <c:v>2358</c:v>
                </c:pt>
                <c:pt idx="519">
                  <c:v>2464</c:v>
                </c:pt>
                <c:pt idx="520">
                  <c:v>387</c:v>
                </c:pt>
                <c:pt idx="521">
                  <c:v>947</c:v>
                </c:pt>
                <c:pt idx="522">
                  <c:v>1189</c:v>
                </c:pt>
                <c:pt idx="523">
                  <c:v>1858</c:v>
                </c:pt>
                <c:pt idx="524">
                  <c:v>2568</c:v>
                </c:pt>
                <c:pt idx="525">
                  <c:v>2891</c:v>
                </c:pt>
                <c:pt idx="526">
                  <c:v>1699</c:v>
                </c:pt>
                <c:pt idx="527">
                  <c:v>648</c:v>
                </c:pt>
                <c:pt idx="528">
                  <c:v>1937</c:v>
                </c:pt>
                <c:pt idx="529">
                  <c:v>2925</c:v>
                </c:pt>
                <c:pt idx="530">
                  <c:v>490</c:v>
                </c:pt>
                <c:pt idx="531">
                  <c:v>2776</c:v>
                </c:pt>
                <c:pt idx="532">
                  <c:v>545</c:v>
                </c:pt>
                <c:pt idx="533">
                  <c:v>689</c:v>
                </c:pt>
                <c:pt idx="534">
                  <c:v>706</c:v>
                </c:pt>
                <c:pt idx="535">
                  <c:v>1525</c:v>
                </c:pt>
                <c:pt idx="536">
                  <c:v>2105</c:v>
                </c:pt>
                <c:pt idx="537">
                  <c:v>2354</c:v>
                </c:pt>
                <c:pt idx="538">
                  <c:v>1718</c:v>
                </c:pt>
                <c:pt idx="539">
                  <c:v>325</c:v>
                </c:pt>
                <c:pt idx="540">
                  <c:v>1221</c:v>
                </c:pt>
                <c:pt idx="541">
                  <c:v>1859</c:v>
                </c:pt>
                <c:pt idx="542">
                  <c:v>2037</c:v>
                </c:pt>
                <c:pt idx="543">
                  <c:v>2098</c:v>
                </c:pt>
                <c:pt idx="544">
                  <c:v>1589</c:v>
                </c:pt>
                <c:pt idx="545">
                  <c:v>2424</c:v>
                </c:pt>
                <c:pt idx="546">
                  <c:v>1447</c:v>
                </c:pt>
                <c:pt idx="547">
                  <c:v>1898</c:v>
                </c:pt>
                <c:pt idx="548">
                  <c:v>2792</c:v>
                </c:pt>
                <c:pt idx="549">
                  <c:v>2422</c:v>
                </c:pt>
                <c:pt idx="550">
                  <c:v>1965</c:v>
                </c:pt>
                <c:pt idx="551">
                  <c:v>942</c:v>
                </c:pt>
                <c:pt idx="552">
                  <c:v>431</c:v>
                </c:pt>
                <c:pt idx="553">
                  <c:v>1306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B-426C-8BE7-EFD1992FE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231432"/>
        <c:axId val="2120232152"/>
      </c:scatterChart>
      <c:valAx>
        <c:axId val="212023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aseline="0"/>
                  <a:t>Uso de apps (min/day)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0232152"/>
        <c:crosses val="autoZero"/>
        <c:crossBetween val="midCat"/>
      </c:valAx>
      <c:valAx>
        <c:axId val="212023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Gasto</a:t>
                </a:r>
                <a:r>
                  <a:rPr lang="pt-BR" baseline="0"/>
                  <a:t> de Bateria mAh/day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0231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Consumo de Bateria por Tempo de Uso de Apps [IOS]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Correlações!$H$1:$H$2</c:f>
              <c:strCache>
                <c:ptCount val="2"/>
                <c:pt idx="0">
                  <c:v>IOS</c:v>
                </c:pt>
                <c:pt idx="1">
                  <c:v>Battery Drain (mAh/day)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Correlações!$G$3:$G$148</c:f>
              <c:numCache>
                <c:formatCode>General</c:formatCode>
                <c:ptCount val="146"/>
                <c:pt idx="0">
                  <c:v>187</c:v>
                </c:pt>
                <c:pt idx="1">
                  <c:v>424</c:v>
                </c:pt>
                <c:pt idx="2">
                  <c:v>189</c:v>
                </c:pt>
                <c:pt idx="3">
                  <c:v>299</c:v>
                </c:pt>
                <c:pt idx="4">
                  <c:v>577</c:v>
                </c:pt>
                <c:pt idx="5">
                  <c:v>444</c:v>
                </c:pt>
                <c:pt idx="6">
                  <c:v>122</c:v>
                </c:pt>
                <c:pt idx="7">
                  <c:v>68</c:v>
                </c:pt>
                <c:pt idx="8">
                  <c:v>325</c:v>
                </c:pt>
                <c:pt idx="9">
                  <c:v>225</c:v>
                </c:pt>
                <c:pt idx="10">
                  <c:v>257</c:v>
                </c:pt>
                <c:pt idx="11">
                  <c:v>516</c:v>
                </c:pt>
                <c:pt idx="12">
                  <c:v>521</c:v>
                </c:pt>
                <c:pt idx="13">
                  <c:v>47</c:v>
                </c:pt>
                <c:pt idx="14">
                  <c:v>172</c:v>
                </c:pt>
                <c:pt idx="15">
                  <c:v>84</c:v>
                </c:pt>
                <c:pt idx="16">
                  <c:v>134</c:v>
                </c:pt>
                <c:pt idx="17">
                  <c:v>550</c:v>
                </c:pt>
                <c:pt idx="18">
                  <c:v>121</c:v>
                </c:pt>
                <c:pt idx="19">
                  <c:v>75</c:v>
                </c:pt>
                <c:pt idx="20">
                  <c:v>220</c:v>
                </c:pt>
                <c:pt idx="21">
                  <c:v>332</c:v>
                </c:pt>
                <c:pt idx="22">
                  <c:v>555</c:v>
                </c:pt>
                <c:pt idx="23">
                  <c:v>156</c:v>
                </c:pt>
                <c:pt idx="24">
                  <c:v>524</c:v>
                </c:pt>
                <c:pt idx="25">
                  <c:v>188</c:v>
                </c:pt>
                <c:pt idx="26">
                  <c:v>523</c:v>
                </c:pt>
                <c:pt idx="27">
                  <c:v>32</c:v>
                </c:pt>
                <c:pt idx="28">
                  <c:v>368</c:v>
                </c:pt>
                <c:pt idx="29">
                  <c:v>539</c:v>
                </c:pt>
                <c:pt idx="30">
                  <c:v>544</c:v>
                </c:pt>
                <c:pt idx="31">
                  <c:v>73</c:v>
                </c:pt>
                <c:pt idx="32">
                  <c:v>402</c:v>
                </c:pt>
                <c:pt idx="33">
                  <c:v>130</c:v>
                </c:pt>
                <c:pt idx="34">
                  <c:v>134</c:v>
                </c:pt>
                <c:pt idx="35">
                  <c:v>432</c:v>
                </c:pt>
                <c:pt idx="36">
                  <c:v>262</c:v>
                </c:pt>
                <c:pt idx="37">
                  <c:v>127</c:v>
                </c:pt>
                <c:pt idx="38">
                  <c:v>152</c:v>
                </c:pt>
                <c:pt idx="39">
                  <c:v>402</c:v>
                </c:pt>
                <c:pt idx="40">
                  <c:v>499</c:v>
                </c:pt>
                <c:pt idx="41">
                  <c:v>193</c:v>
                </c:pt>
                <c:pt idx="42">
                  <c:v>159</c:v>
                </c:pt>
                <c:pt idx="43">
                  <c:v>495</c:v>
                </c:pt>
                <c:pt idx="44">
                  <c:v>132</c:v>
                </c:pt>
                <c:pt idx="45">
                  <c:v>573</c:v>
                </c:pt>
                <c:pt idx="46">
                  <c:v>334</c:v>
                </c:pt>
                <c:pt idx="47">
                  <c:v>518</c:v>
                </c:pt>
                <c:pt idx="48">
                  <c:v>334</c:v>
                </c:pt>
                <c:pt idx="49">
                  <c:v>181</c:v>
                </c:pt>
                <c:pt idx="50">
                  <c:v>122</c:v>
                </c:pt>
                <c:pt idx="51">
                  <c:v>386</c:v>
                </c:pt>
                <c:pt idx="52">
                  <c:v>170</c:v>
                </c:pt>
                <c:pt idx="53">
                  <c:v>264</c:v>
                </c:pt>
                <c:pt idx="54">
                  <c:v>267</c:v>
                </c:pt>
                <c:pt idx="55">
                  <c:v>469</c:v>
                </c:pt>
                <c:pt idx="56">
                  <c:v>541</c:v>
                </c:pt>
                <c:pt idx="57">
                  <c:v>155</c:v>
                </c:pt>
                <c:pt idx="58">
                  <c:v>285</c:v>
                </c:pt>
                <c:pt idx="59">
                  <c:v>341</c:v>
                </c:pt>
                <c:pt idx="60">
                  <c:v>281</c:v>
                </c:pt>
                <c:pt idx="61">
                  <c:v>227</c:v>
                </c:pt>
                <c:pt idx="62">
                  <c:v>445</c:v>
                </c:pt>
                <c:pt idx="63">
                  <c:v>541</c:v>
                </c:pt>
                <c:pt idx="64">
                  <c:v>176</c:v>
                </c:pt>
                <c:pt idx="65">
                  <c:v>306</c:v>
                </c:pt>
                <c:pt idx="66">
                  <c:v>64</c:v>
                </c:pt>
                <c:pt idx="67">
                  <c:v>75</c:v>
                </c:pt>
                <c:pt idx="68">
                  <c:v>597</c:v>
                </c:pt>
                <c:pt idx="69">
                  <c:v>529</c:v>
                </c:pt>
                <c:pt idx="70">
                  <c:v>290</c:v>
                </c:pt>
                <c:pt idx="71">
                  <c:v>256</c:v>
                </c:pt>
                <c:pt idx="72">
                  <c:v>308</c:v>
                </c:pt>
                <c:pt idx="73">
                  <c:v>291</c:v>
                </c:pt>
                <c:pt idx="74">
                  <c:v>488</c:v>
                </c:pt>
                <c:pt idx="75">
                  <c:v>321</c:v>
                </c:pt>
                <c:pt idx="76">
                  <c:v>165</c:v>
                </c:pt>
                <c:pt idx="77">
                  <c:v>558</c:v>
                </c:pt>
                <c:pt idx="78">
                  <c:v>65</c:v>
                </c:pt>
                <c:pt idx="79">
                  <c:v>188</c:v>
                </c:pt>
                <c:pt idx="80">
                  <c:v>493</c:v>
                </c:pt>
                <c:pt idx="81">
                  <c:v>349</c:v>
                </c:pt>
                <c:pt idx="82">
                  <c:v>331</c:v>
                </c:pt>
                <c:pt idx="83">
                  <c:v>517</c:v>
                </c:pt>
                <c:pt idx="84">
                  <c:v>411</c:v>
                </c:pt>
                <c:pt idx="85">
                  <c:v>559</c:v>
                </c:pt>
                <c:pt idx="86">
                  <c:v>270</c:v>
                </c:pt>
                <c:pt idx="87">
                  <c:v>98</c:v>
                </c:pt>
                <c:pt idx="88">
                  <c:v>83</c:v>
                </c:pt>
                <c:pt idx="89">
                  <c:v>32</c:v>
                </c:pt>
                <c:pt idx="90">
                  <c:v>168</c:v>
                </c:pt>
                <c:pt idx="91">
                  <c:v>416</c:v>
                </c:pt>
                <c:pt idx="92">
                  <c:v>266</c:v>
                </c:pt>
                <c:pt idx="93">
                  <c:v>140</c:v>
                </c:pt>
                <c:pt idx="94">
                  <c:v>581</c:v>
                </c:pt>
                <c:pt idx="95">
                  <c:v>41</c:v>
                </c:pt>
                <c:pt idx="96">
                  <c:v>231</c:v>
                </c:pt>
                <c:pt idx="97">
                  <c:v>555</c:v>
                </c:pt>
                <c:pt idx="98">
                  <c:v>143</c:v>
                </c:pt>
                <c:pt idx="99">
                  <c:v>74</c:v>
                </c:pt>
                <c:pt idx="100">
                  <c:v>74</c:v>
                </c:pt>
                <c:pt idx="101">
                  <c:v>56</c:v>
                </c:pt>
                <c:pt idx="102">
                  <c:v>290</c:v>
                </c:pt>
                <c:pt idx="103">
                  <c:v>289</c:v>
                </c:pt>
                <c:pt idx="104">
                  <c:v>258</c:v>
                </c:pt>
                <c:pt idx="105">
                  <c:v>155</c:v>
                </c:pt>
                <c:pt idx="106">
                  <c:v>549</c:v>
                </c:pt>
                <c:pt idx="107">
                  <c:v>444</c:v>
                </c:pt>
                <c:pt idx="108">
                  <c:v>131</c:v>
                </c:pt>
                <c:pt idx="109">
                  <c:v>228</c:v>
                </c:pt>
                <c:pt idx="110">
                  <c:v>152</c:v>
                </c:pt>
                <c:pt idx="111">
                  <c:v>182</c:v>
                </c:pt>
                <c:pt idx="112">
                  <c:v>102</c:v>
                </c:pt>
                <c:pt idx="113">
                  <c:v>143</c:v>
                </c:pt>
                <c:pt idx="114">
                  <c:v>492</c:v>
                </c:pt>
                <c:pt idx="115">
                  <c:v>64</c:v>
                </c:pt>
                <c:pt idx="116">
                  <c:v>44</c:v>
                </c:pt>
                <c:pt idx="117">
                  <c:v>431</c:v>
                </c:pt>
                <c:pt idx="118">
                  <c:v>567</c:v>
                </c:pt>
                <c:pt idx="119">
                  <c:v>170</c:v>
                </c:pt>
                <c:pt idx="120">
                  <c:v>139</c:v>
                </c:pt>
                <c:pt idx="121">
                  <c:v>173</c:v>
                </c:pt>
                <c:pt idx="122">
                  <c:v>387</c:v>
                </c:pt>
                <c:pt idx="123">
                  <c:v>142</c:v>
                </c:pt>
                <c:pt idx="124">
                  <c:v>46</c:v>
                </c:pt>
                <c:pt idx="125">
                  <c:v>381</c:v>
                </c:pt>
                <c:pt idx="126">
                  <c:v>527</c:v>
                </c:pt>
                <c:pt idx="127">
                  <c:v>191</c:v>
                </c:pt>
                <c:pt idx="128">
                  <c:v>325</c:v>
                </c:pt>
                <c:pt idx="129">
                  <c:v>551</c:v>
                </c:pt>
                <c:pt idx="130">
                  <c:v>507</c:v>
                </c:pt>
                <c:pt idx="131">
                  <c:v>218</c:v>
                </c:pt>
                <c:pt idx="132">
                  <c:v>210</c:v>
                </c:pt>
                <c:pt idx="133">
                  <c:v>227</c:v>
                </c:pt>
                <c:pt idx="134">
                  <c:v>461</c:v>
                </c:pt>
                <c:pt idx="135">
                  <c:v>496</c:v>
                </c:pt>
                <c:pt idx="136">
                  <c:v>318</c:v>
                </c:pt>
                <c:pt idx="137">
                  <c:v>66</c:v>
                </c:pt>
                <c:pt idx="138">
                  <c:v>389</c:v>
                </c:pt>
                <c:pt idx="139">
                  <c:v>69</c:v>
                </c:pt>
                <c:pt idx="140">
                  <c:v>198</c:v>
                </c:pt>
                <c:pt idx="141">
                  <c:v>170</c:v>
                </c:pt>
                <c:pt idx="142">
                  <c:v>81</c:v>
                </c:pt>
                <c:pt idx="143">
                  <c:v>33</c:v>
                </c:pt>
                <c:pt idx="144">
                  <c:v>178</c:v>
                </c:pt>
                <c:pt idx="145">
                  <c:v>92</c:v>
                </c:pt>
              </c:numCache>
            </c:numRef>
          </c:xVal>
          <c:yVal>
            <c:numRef>
              <c:f>Correlações!$H$3:$H$148</c:f>
              <c:numCache>
                <c:formatCode>General</c:formatCode>
                <c:ptCount val="146"/>
                <c:pt idx="0">
                  <c:v>1367</c:v>
                </c:pt>
                <c:pt idx="1">
                  <c:v>1957</c:v>
                </c:pt>
                <c:pt idx="2">
                  <c:v>1754</c:v>
                </c:pt>
                <c:pt idx="3">
                  <c:v>1431</c:v>
                </c:pt>
                <c:pt idx="4">
                  <c:v>2774</c:v>
                </c:pt>
                <c:pt idx="5">
                  <c:v>2372</c:v>
                </c:pt>
                <c:pt idx="6">
                  <c:v>755</c:v>
                </c:pt>
                <c:pt idx="7">
                  <c:v>450</c:v>
                </c:pt>
                <c:pt idx="8">
                  <c:v>2269</c:v>
                </c:pt>
                <c:pt idx="9">
                  <c:v>1420</c:v>
                </c:pt>
                <c:pt idx="10">
                  <c:v>1705</c:v>
                </c:pt>
                <c:pt idx="11">
                  <c:v>2932</c:v>
                </c:pt>
                <c:pt idx="12">
                  <c:v>2902</c:v>
                </c:pt>
                <c:pt idx="13">
                  <c:v>476</c:v>
                </c:pt>
                <c:pt idx="14">
                  <c:v>1035</c:v>
                </c:pt>
                <c:pt idx="15">
                  <c:v>501</c:v>
                </c:pt>
                <c:pt idx="16">
                  <c:v>1125</c:v>
                </c:pt>
                <c:pt idx="17">
                  <c:v>2916</c:v>
                </c:pt>
                <c:pt idx="18">
                  <c:v>651</c:v>
                </c:pt>
                <c:pt idx="19">
                  <c:v>409</c:v>
                </c:pt>
                <c:pt idx="20">
                  <c:v>1631</c:v>
                </c:pt>
                <c:pt idx="21">
                  <c:v>2149</c:v>
                </c:pt>
                <c:pt idx="22">
                  <c:v>2528</c:v>
                </c:pt>
                <c:pt idx="23">
                  <c:v>896</c:v>
                </c:pt>
                <c:pt idx="24">
                  <c:v>2417</c:v>
                </c:pt>
                <c:pt idx="25">
                  <c:v>1281</c:v>
                </c:pt>
                <c:pt idx="26">
                  <c:v>2583</c:v>
                </c:pt>
                <c:pt idx="27">
                  <c:v>469</c:v>
                </c:pt>
                <c:pt idx="28">
                  <c:v>1817</c:v>
                </c:pt>
                <c:pt idx="29">
                  <c:v>2853</c:v>
                </c:pt>
                <c:pt idx="30">
                  <c:v>2936</c:v>
                </c:pt>
                <c:pt idx="31">
                  <c:v>308</c:v>
                </c:pt>
                <c:pt idx="32">
                  <c:v>2014</c:v>
                </c:pt>
                <c:pt idx="33">
                  <c:v>602</c:v>
                </c:pt>
                <c:pt idx="34">
                  <c:v>917</c:v>
                </c:pt>
                <c:pt idx="35">
                  <c:v>1822</c:v>
                </c:pt>
                <c:pt idx="36">
                  <c:v>1287</c:v>
                </c:pt>
                <c:pt idx="37">
                  <c:v>1153</c:v>
                </c:pt>
                <c:pt idx="38">
                  <c:v>1175</c:v>
                </c:pt>
                <c:pt idx="39">
                  <c:v>2282</c:v>
                </c:pt>
                <c:pt idx="40">
                  <c:v>2873</c:v>
                </c:pt>
                <c:pt idx="41">
                  <c:v>1318</c:v>
                </c:pt>
                <c:pt idx="42">
                  <c:v>1083</c:v>
                </c:pt>
                <c:pt idx="43">
                  <c:v>2855</c:v>
                </c:pt>
                <c:pt idx="44">
                  <c:v>636</c:v>
                </c:pt>
                <c:pt idx="45">
                  <c:v>2711</c:v>
                </c:pt>
                <c:pt idx="46">
                  <c:v>2394</c:v>
                </c:pt>
                <c:pt idx="47">
                  <c:v>2954</c:v>
                </c:pt>
                <c:pt idx="48">
                  <c:v>2000</c:v>
                </c:pt>
                <c:pt idx="49">
                  <c:v>1608</c:v>
                </c:pt>
                <c:pt idx="50">
                  <c:v>639</c:v>
                </c:pt>
                <c:pt idx="51">
                  <c:v>2114</c:v>
                </c:pt>
                <c:pt idx="52">
                  <c:v>805</c:v>
                </c:pt>
                <c:pt idx="53">
                  <c:v>1641</c:v>
                </c:pt>
                <c:pt idx="54">
                  <c:v>1505</c:v>
                </c:pt>
                <c:pt idx="55">
                  <c:v>2290</c:v>
                </c:pt>
                <c:pt idx="56">
                  <c:v>2443</c:v>
                </c:pt>
                <c:pt idx="57">
                  <c:v>1117</c:v>
                </c:pt>
                <c:pt idx="58">
                  <c:v>1226</c:v>
                </c:pt>
                <c:pt idx="59">
                  <c:v>2397</c:v>
                </c:pt>
                <c:pt idx="60">
                  <c:v>1566</c:v>
                </c:pt>
                <c:pt idx="61">
                  <c:v>1275</c:v>
                </c:pt>
                <c:pt idx="62">
                  <c:v>2007</c:v>
                </c:pt>
                <c:pt idx="63">
                  <c:v>2865</c:v>
                </c:pt>
                <c:pt idx="64">
                  <c:v>727</c:v>
                </c:pt>
                <c:pt idx="65">
                  <c:v>2267</c:v>
                </c:pt>
                <c:pt idx="66">
                  <c:v>590</c:v>
                </c:pt>
                <c:pt idx="67">
                  <c:v>435</c:v>
                </c:pt>
                <c:pt idx="68">
                  <c:v>2718</c:v>
                </c:pt>
                <c:pt idx="69">
                  <c:v>2971</c:v>
                </c:pt>
                <c:pt idx="70">
                  <c:v>1533</c:v>
                </c:pt>
                <c:pt idx="71">
                  <c:v>1309</c:v>
                </c:pt>
                <c:pt idx="72">
                  <c:v>1974</c:v>
                </c:pt>
                <c:pt idx="73">
                  <c:v>1326</c:v>
                </c:pt>
                <c:pt idx="74">
                  <c:v>2840</c:v>
                </c:pt>
                <c:pt idx="75">
                  <c:v>2159</c:v>
                </c:pt>
                <c:pt idx="76">
                  <c:v>816</c:v>
                </c:pt>
                <c:pt idx="77">
                  <c:v>2765</c:v>
                </c:pt>
                <c:pt idx="78">
                  <c:v>490</c:v>
                </c:pt>
                <c:pt idx="79">
                  <c:v>1767</c:v>
                </c:pt>
                <c:pt idx="80">
                  <c:v>2453</c:v>
                </c:pt>
                <c:pt idx="81">
                  <c:v>2041</c:v>
                </c:pt>
                <c:pt idx="82">
                  <c:v>2129</c:v>
                </c:pt>
                <c:pt idx="83">
                  <c:v>2798</c:v>
                </c:pt>
                <c:pt idx="84">
                  <c:v>1960</c:v>
                </c:pt>
                <c:pt idx="85">
                  <c:v>2618</c:v>
                </c:pt>
                <c:pt idx="86">
                  <c:v>1532</c:v>
                </c:pt>
                <c:pt idx="87">
                  <c:v>608</c:v>
                </c:pt>
                <c:pt idx="88">
                  <c:v>454</c:v>
                </c:pt>
                <c:pt idx="89">
                  <c:v>416</c:v>
                </c:pt>
                <c:pt idx="90">
                  <c:v>716</c:v>
                </c:pt>
                <c:pt idx="91">
                  <c:v>2115</c:v>
                </c:pt>
                <c:pt idx="92">
                  <c:v>1238</c:v>
                </c:pt>
                <c:pt idx="93">
                  <c:v>1137</c:v>
                </c:pt>
                <c:pt idx="94">
                  <c:v>2591</c:v>
                </c:pt>
                <c:pt idx="95">
                  <c:v>408</c:v>
                </c:pt>
                <c:pt idx="96">
                  <c:v>1664</c:v>
                </c:pt>
                <c:pt idx="97">
                  <c:v>2540</c:v>
                </c:pt>
                <c:pt idx="98">
                  <c:v>1160</c:v>
                </c:pt>
                <c:pt idx="99">
                  <c:v>436</c:v>
                </c:pt>
                <c:pt idx="100">
                  <c:v>587</c:v>
                </c:pt>
                <c:pt idx="101">
                  <c:v>547</c:v>
                </c:pt>
                <c:pt idx="102">
                  <c:v>1694</c:v>
                </c:pt>
                <c:pt idx="103">
                  <c:v>1625</c:v>
                </c:pt>
                <c:pt idx="104">
                  <c:v>1315</c:v>
                </c:pt>
                <c:pt idx="105">
                  <c:v>954</c:v>
                </c:pt>
                <c:pt idx="106">
                  <c:v>2851</c:v>
                </c:pt>
                <c:pt idx="107">
                  <c:v>1873</c:v>
                </c:pt>
                <c:pt idx="108">
                  <c:v>739</c:v>
                </c:pt>
                <c:pt idx="109">
                  <c:v>1734</c:v>
                </c:pt>
                <c:pt idx="110">
                  <c:v>948</c:v>
                </c:pt>
                <c:pt idx="111">
                  <c:v>1500</c:v>
                </c:pt>
                <c:pt idx="112">
                  <c:v>918</c:v>
                </c:pt>
                <c:pt idx="113">
                  <c:v>988</c:v>
                </c:pt>
                <c:pt idx="114">
                  <c:v>2513</c:v>
                </c:pt>
                <c:pt idx="115">
                  <c:v>592</c:v>
                </c:pt>
                <c:pt idx="116">
                  <c:v>466</c:v>
                </c:pt>
                <c:pt idx="117">
                  <c:v>2206</c:v>
                </c:pt>
                <c:pt idx="118">
                  <c:v>2817</c:v>
                </c:pt>
                <c:pt idx="119">
                  <c:v>740</c:v>
                </c:pt>
                <c:pt idx="120">
                  <c:v>658</c:v>
                </c:pt>
                <c:pt idx="121">
                  <c:v>605</c:v>
                </c:pt>
                <c:pt idx="122">
                  <c:v>2168</c:v>
                </c:pt>
                <c:pt idx="123">
                  <c:v>625</c:v>
                </c:pt>
                <c:pt idx="124">
                  <c:v>440</c:v>
                </c:pt>
                <c:pt idx="125">
                  <c:v>2216</c:v>
                </c:pt>
                <c:pt idx="126">
                  <c:v>2430</c:v>
                </c:pt>
                <c:pt idx="127">
                  <c:v>1414</c:v>
                </c:pt>
                <c:pt idx="128">
                  <c:v>2244</c:v>
                </c:pt>
                <c:pt idx="129">
                  <c:v>2927</c:v>
                </c:pt>
                <c:pt idx="130">
                  <c:v>2606</c:v>
                </c:pt>
                <c:pt idx="131">
                  <c:v>1475</c:v>
                </c:pt>
                <c:pt idx="132">
                  <c:v>1614</c:v>
                </c:pt>
                <c:pt idx="133">
                  <c:v>1446</c:v>
                </c:pt>
                <c:pt idx="134">
                  <c:v>1988</c:v>
                </c:pt>
                <c:pt idx="135">
                  <c:v>2587</c:v>
                </c:pt>
                <c:pt idx="136">
                  <c:v>2055</c:v>
                </c:pt>
                <c:pt idx="137">
                  <c:v>565</c:v>
                </c:pt>
                <c:pt idx="138">
                  <c:v>2294</c:v>
                </c:pt>
                <c:pt idx="139">
                  <c:v>519</c:v>
                </c:pt>
                <c:pt idx="140">
                  <c:v>1544</c:v>
                </c:pt>
                <c:pt idx="141">
                  <c:v>1039</c:v>
                </c:pt>
                <c:pt idx="142">
                  <c:v>387</c:v>
                </c:pt>
                <c:pt idx="143">
                  <c:v>334</c:v>
                </c:pt>
                <c:pt idx="144">
                  <c:v>856</c:v>
                </c:pt>
                <c:pt idx="145">
                  <c:v>1082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4-4AAA-A6C6-CAF418943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244392"/>
        <c:axId val="2120236832"/>
      </c:scatterChart>
      <c:valAx>
        <c:axId val="212024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Uso de apps (min/day)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0236832"/>
        <c:crosses val="autoZero"/>
        <c:crossBetween val="midCat"/>
      </c:valAx>
      <c:valAx>
        <c:axId val="21202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Gasto de Bateria mAh/day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024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Consumo Médio de Bateria por Hora x Tempo de Uso [Android]</a:t>
            </a:r>
          </a:p>
          <a:p>
            <a:pPr>
              <a:defRPr/>
            </a:pPr>
            <a:r>
              <a:rPr lang="pt-BR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'Análise SO e Bateria'!$G$1</c:f>
              <c:strCache>
                <c:ptCount val="1"/>
                <c:pt idx="0">
                  <c:v>Android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dk1">
                      <a:tint val="88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88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88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dPt>
            <c:idx val="77"/>
            <c:marker>
              <c:symbol val="circle"/>
              <c:size val="5"/>
              <c:spPr>
                <a:gradFill rotWithShape="1">
                  <a:gsLst>
                    <a:gs pos="0">
                      <a:schemeClr val="dk1">
                        <a:tint val="88500"/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dk1">
                        <a:tint val="88500"/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dk1">
                        <a:tint val="88500"/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dk1">
                      <a:tint val="885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21F-4965-95E6-3F8644076587}"/>
              </c:ext>
            </c:extLst>
          </c:dPt>
          <c:trendline>
            <c:spPr>
              <a:ln w="9525" cap="rnd">
                <a:solidFill>
                  <a:schemeClr val="dk1">
                    <a:tint val="885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dk1">
                    <a:tint val="88500"/>
                  </a:schemeClr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9525" cap="rnd">
                <a:solidFill>
                  <a:schemeClr val="dk1">
                    <a:tint val="885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'Análise SO e Bateria'!$F$2:$F$631</c:f>
              <c:numCache>
                <c:formatCode>General</c:formatCode>
                <c:ptCount val="630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</c:v>
                </c:pt>
                <c:pt idx="56">
                  <c:v>6.6</c:v>
                </c:pt>
                <c:pt idx="57">
                  <c:v>6.7</c:v>
                </c:pt>
                <c:pt idx="58">
                  <c:v>6.8</c:v>
                </c:pt>
                <c:pt idx="59">
                  <c:v>6.9</c:v>
                </c:pt>
                <c:pt idx="60">
                  <c:v>7</c:v>
                </c:pt>
                <c:pt idx="61">
                  <c:v>7.1</c:v>
                </c:pt>
                <c:pt idx="62">
                  <c:v>7.2</c:v>
                </c:pt>
                <c:pt idx="63">
                  <c:v>7.3</c:v>
                </c:pt>
                <c:pt idx="64">
                  <c:v>7.4</c:v>
                </c:pt>
                <c:pt idx="65">
                  <c:v>7.5</c:v>
                </c:pt>
                <c:pt idx="66">
                  <c:v>7.6</c:v>
                </c:pt>
                <c:pt idx="67">
                  <c:v>7.7</c:v>
                </c:pt>
                <c:pt idx="68">
                  <c:v>7.8</c:v>
                </c:pt>
                <c:pt idx="69">
                  <c:v>7.9</c:v>
                </c:pt>
                <c:pt idx="70">
                  <c:v>8.1</c:v>
                </c:pt>
                <c:pt idx="71">
                  <c:v>8.1999999999999993</c:v>
                </c:pt>
                <c:pt idx="72">
                  <c:v>8.3000000000000007</c:v>
                </c:pt>
                <c:pt idx="73">
                  <c:v>8.4</c:v>
                </c:pt>
                <c:pt idx="74">
                  <c:v>8.5</c:v>
                </c:pt>
                <c:pt idx="75">
                  <c:v>8.6</c:v>
                </c:pt>
                <c:pt idx="76">
                  <c:v>8.6999999999999993</c:v>
                </c:pt>
                <c:pt idx="77">
                  <c:v>8.8000000000000007</c:v>
                </c:pt>
                <c:pt idx="78">
                  <c:v>8.9</c:v>
                </c:pt>
                <c:pt idx="79">
                  <c:v>9</c:v>
                </c:pt>
                <c:pt idx="80">
                  <c:v>9.1</c:v>
                </c:pt>
                <c:pt idx="81">
                  <c:v>9.1999999999999993</c:v>
                </c:pt>
                <c:pt idx="82">
                  <c:v>9.3000000000000007</c:v>
                </c:pt>
                <c:pt idx="83">
                  <c:v>9.4</c:v>
                </c:pt>
                <c:pt idx="84">
                  <c:v>9.5</c:v>
                </c:pt>
                <c:pt idx="85">
                  <c:v>9.6</c:v>
                </c:pt>
                <c:pt idx="86">
                  <c:v>9.6999999999999993</c:v>
                </c:pt>
                <c:pt idx="87">
                  <c:v>9.8000000000000007</c:v>
                </c:pt>
                <c:pt idx="88">
                  <c:v>10</c:v>
                </c:pt>
                <c:pt idx="89">
                  <c:v>10.1</c:v>
                </c:pt>
                <c:pt idx="90">
                  <c:v>10.199999999999999</c:v>
                </c:pt>
                <c:pt idx="91">
                  <c:v>10.3</c:v>
                </c:pt>
                <c:pt idx="92">
                  <c:v>10.4</c:v>
                </c:pt>
                <c:pt idx="93">
                  <c:v>10.5</c:v>
                </c:pt>
                <c:pt idx="94">
                  <c:v>10.6</c:v>
                </c:pt>
                <c:pt idx="95">
                  <c:v>10.7</c:v>
                </c:pt>
                <c:pt idx="96">
                  <c:v>10.8</c:v>
                </c:pt>
                <c:pt idx="97">
                  <c:v>10.9</c:v>
                </c:pt>
                <c:pt idx="98">
                  <c:v>11.1</c:v>
                </c:pt>
                <c:pt idx="99">
                  <c:v>11.2</c:v>
                </c:pt>
                <c:pt idx="100">
                  <c:v>11.3</c:v>
                </c:pt>
                <c:pt idx="101">
                  <c:v>11.4</c:v>
                </c:pt>
                <c:pt idx="102">
                  <c:v>11.5</c:v>
                </c:pt>
                <c:pt idx="103">
                  <c:v>11.6</c:v>
                </c:pt>
                <c:pt idx="104">
                  <c:v>11.7</c:v>
                </c:pt>
                <c:pt idx="105">
                  <c:v>11.8</c:v>
                </c:pt>
                <c:pt idx="106">
                  <c:v>11.9</c:v>
                </c:pt>
                <c:pt idx="107">
                  <c:v>12</c:v>
                </c:pt>
              </c:numCache>
            </c:numRef>
          </c:xVal>
          <c:yVal>
            <c:numRef>
              <c:f>'Análise SO e Bateria'!$G$2:$G$631</c:f>
              <c:numCache>
                <c:formatCode>General</c:formatCode>
                <c:ptCount val="630"/>
                <c:pt idx="0">
                  <c:v>313</c:v>
                </c:pt>
                <c:pt idx="1">
                  <c:v>447.2727272727272</c:v>
                </c:pt>
                <c:pt idx="2">
                  <c:v>389.25925925925924</c:v>
                </c:pt>
                <c:pt idx="3">
                  <c:v>363.89743589743586</c:v>
                </c:pt>
                <c:pt idx="4">
                  <c:v>320.39682539682548</c:v>
                </c:pt>
                <c:pt idx="5">
                  <c:v>300.25641025641022</c:v>
                </c:pt>
                <c:pt idx="6">
                  <c:v>269.5703125</c:v>
                </c:pt>
                <c:pt idx="7">
                  <c:v>253.95721925133694</c:v>
                </c:pt>
                <c:pt idx="8">
                  <c:v>215</c:v>
                </c:pt>
                <c:pt idx="9">
                  <c:v>279.62406015037595</c:v>
                </c:pt>
                <c:pt idx="10">
                  <c:v>324.60714285714283</c:v>
                </c:pt>
                <c:pt idx="11">
                  <c:v>414.28571428571422</c:v>
                </c:pt>
                <c:pt idx="12">
                  <c:v>476.36363636363632</c:v>
                </c:pt>
                <c:pt idx="13">
                  <c:v>445</c:v>
                </c:pt>
                <c:pt idx="14">
                  <c:v>358.33333333333343</c:v>
                </c:pt>
                <c:pt idx="15">
                  <c:v>347.7714285714286</c:v>
                </c:pt>
                <c:pt idx="16">
                  <c:v>261.92307692307691</c:v>
                </c:pt>
                <c:pt idx="17">
                  <c:v>265.7037037037037</c:v>
                </c:pt>
                <c:pt idx="18">
                  <c:v>329.88095238095235</c:v>
                </c:pt>
                <c:pt idx="19">
                  <c:v>333.79310344827587</c:v>
                </c:pt>
                <c:pt idx="20">
                  <c:v>278.81481481481484</c:v>
                </c:pt>
                <c:pt idx="21">
                  <c:v>308.25806451612908</c:v>
                </c:pt>
                <c:pt idx="22">
                  <c:v>280.9375</c:v>
                </c:pt>
                <c:pt idx="23">
                  <c:v>257.6094276094276</c:v>
                </c:pt>
                <c:pt idx="24">
                  <c:v>281.93277310924367</c:v>
                </c:pt>
                <c:pt idx="25">
                  <c:v>242.4</c:v>
                </c:pt>
                <c:pt idx="26">
                  <c:v>231.73611111111109</c:v>
                </c:pt>
                <c:pt idx="27">
                  <c:v>236.18243243243245</c:v>
                </c:pt>
                <c:pt idx="28">
                  <c:v>211.79824561403507</c:v>
                </c:pt>
                <c:pt idx="29">
                  <c:v>238.80341880341882</c:v>
                </c:pt>
                <c:pt idx="30">
                  <c:v>308.72727272727275</c:v>
                </c:pt>
                <c:pt idx="31">
                  <c:v>327.31707317073176</c:v>
                </c:pt>
                <c:pt idx="32">
                  <c:v>359.01785714285711</c:v>
                </c:pt>
                <c:pt idx="33">
                  <c:v>373.95348837209303</c:v>
                </c:pt>
                <c:pt idx="34">
                  <c:v>331.45454545454538</c:v>
                </c:pt>
                <c:pt idx="35">
                  <c:v>331.64444444444445</c:v>
                </c:pt>
                <c:pt idx="36">
                  <c:v>320.78804347826093</c:v>
                </c:pt>
                <c:pt idx="37">
                  <c:v>316.59574468085106</c:v>
                </c:pt>
                <c:pt idx="38">
                  <c:v>329.79166666666669</c:v>
                </c:pt>
                <c:pt idx="39">
                  <c:v>329.45578231292512</c:v>
                </c:pt>
                <c:pt idx="40">
                  <c:v>295.54999999999995</c:v>
                </c:pt>
                <c:pt idx="41">
                  <c:v>296.11111111111114</c:v>
                </c:pt>
                <c:pt idx="42">
                  <c:v>299.84615384615381</c:v>
                </c:pt>
                <c:pt idx="43">
                  <c:v>280.66037735849056</c:v>
                </c:pt>
                <c:pt idx="44">
                  <c:v>272.34567901234567</c:v>
                </c:pt>
                <c:pt idx="45">
                  <c:v>303.12121212121218</c:v>
                </c:pt>
                <c:pt idx="46">
                  <c:v>254.6428571428572</c:v>
                </c:pt>
                <c:pt idx="47">
                  <c:v>252.6065162907268</c:v>
                </c:pt>
                <c:pt idx="48">
                  <c:v>222.58620689655174</c:v>
                </c:pt>
                <c:pt idx="49">
                  <c:v>274.6610169491525</c:v>
                </c:pt>
                <c:pt idx="50">
                  <c:v>280.79166666666669</c:v>
                </c:pt>
                <c:pt idx="51">
                  <c:v>340.67622950819674</c:v>
                </c:pt>
                <c:pt idx="52">
                  <c:v>337.18637992831538</c:v>
                </c:pt>
                <c:pt idx="53">
                  <c:v>331.71428571428572</c:v>
                </c:pt>
                <c:pt idx="54">
                  <c:v>320.625</c:v>
                </c:pt>
                <c:pt idx="55">
                  <c:v>331.26923076923077</c:v>
                </c:pt>
                <c:pt idx="56">
                  <c:v>322.67676767676767</c:v>
                </c:pt>
                <c:pt idx="57">
                  <c:v>283.28358208955223</c:v>
                </c:pt>
                <c:pt idx="58">
                  <c:v>315.33613445378154</c:v>
                </c:pt>
                <c:pt idx="59">
                  <c:v>305.76086956521738</c:v>
                </c:pt>
                <c:pt idx="60">
                  <c:v>304.31428571428575</c:v>
                </c:pt>
                <c:pt idx="61">
                  <c:v>275.49295774647885</c:v>
                </c:pt>
                <c:pt idx="62">
                  <c:v>284.58333333333331</c:v>
                </c:pt>
                <c:pt idx="63">
                  <c:v>284.74315068493149</c:v>
                </c:pt>
                <c:pt idx="64">
                  <c:v>300.96846846846847</c:v>
                </c:pt>
                <c:pt idx="65">
                  <c:v>277.56666666666666</c:v>
                </c:pt>
                <c:pt idx="66">
                  <c:v>289.03508771929825</c:v>
                </c:pt>
                <c:pt idx="67">
                  <c:v>258.24675324675326</c:v>
                </c:pt>
                <c:pt idx="68">
                  <c:v>274.35897435897436</c:v>
                </c:pt>
                <c:pt idx="69">
                  <c:v>278.43037974683546</c:v>
                </c:pt>
                <c:pt idx="70">
                  <c:v>331.60493827160496</c:v>
                </c:pt>
                <c:pt idx="71">
                  <c:v>330.8130081300813</c:v>
                </c:pt>
                <c:pt idx="73">
                  <c:v>323.57142857142856</c:v>
                </c:pt>
                <c:pt idx="74">
                  <c:v>325.45098039215685</c:v>
                </c:pt>
                <c:pt idx="75">
                  <c:v>301.54069767441865</c:v>
                </c:pt>
                <c:pt idx="76">
                  <c:v>309.46360153256711</c:v>
                </c:pt>
                <c:pt idx="77">
                  <c:v>324.09090909090907</c:v>
                </c:pt>
                <c:pt idx="78">
                  <c:v>307.24719101123594</c:v>
                </c:pt>
                <c:pt idx="79">
                  <c:v>294.94444444444446</c:v>
                </c:pt>
                <c:pt idx="80">
                  <c:v>314.06593406593407</c:v>
                </c:pt>
                <c:pt idx="81">
                  <c:v>289.45652173913044</c:v>
                </c:pt>
                <c:pt idx="82">
                  <c:v>269.30107526881716</c:v>
                </c:pt>
                <c:pt idx="83">
                  <c:v>286.70212765957444</c:v>
                </c:pt>
                <c:pt idx="84">
                  <c:v>277.78947368421052</c:v>
                </c:pt>
                <c:pt idx="85">
                  <c:v>256.66666666666669</c:v>
                </c:pt>
                <c:pt idx="86">
                  <c:v>272.54295532646046</c:v>
                </c:pt>
                <c:pt idx="87">
                  <c:v>289.94897959183675</c:v>
                </c:pt>
                <c:pt idx="88">
                  <c:v>263.05</c:v>
                </c:pt>
                <c:pt idx="89">
                  <c:v>257.62376237623766</c:v>
                </c:pt>
                <c:pt idx="90">
                  <c:v>265.1960784313726</c:v>
                </c:pt>
                <c:pt idx="91">
                  <c:v>259.41747572815535</c:v>
                </c:pt>
                <c:pt idx="92">
                  <c:v>261.85897435897436</c:v>
                </c:pt>
                <c:pt idx="93">
                  <c:v>243.95238095238093</c:v>
                </c:pt>
                <c:pt idx="94">
                  <c:v>236.88679245283021</c:v>
                </c:pt>
                <c:pt idx="95">
                  <c:v>240.71651090342678</c:v>
                </c:pt>
                <c:pt idx="96">
                  <c:v>251.92901234567901</c:v>
                </c:pt>
                <c:pt idx="97">
                  <c:v>242.95412844036696</c:v>
                </c:pt>
                <c:pt idx="98">
                  <c:v>237.89789789789791</c:v>
                </c:pt>
                <c:pt idx="99">
                  <c:v>250.71428571428572</c:v>
                </c:pt>
                <c:pt idx="100">
                  <c:v>250.88495575221236</c:v>
                </c:pt>
                <c:pt idx="101">
                  <c:v>252.13450292397658</c:v>
                </c:pt>
                <c:pt idx="102">
                  <c:v>246.86956521739131</c:v>
                </c:pt>
                <c:pt idx="103">
                  <c:v>240.28017241379311</c:v>
                </c:pt>
                <c:pt idx="104">
                  <c:v>231.58119658119659</c:v>
                </c:pt>
                <c:pt idx="105">
                  <c:v>227.34463276836155</c:v>
                </c:pt>
                <c:pt idx="106">
                  <c:v>231.0924369747899</c:v>
                </c:pt>
                <c:pt idx="107">
                  <c:v>200.5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55-44EE-95F4-119EDC28E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227112"/>
        <c:axId val="2120224952"/>
      </c:scatterChart>
      <c:valAx>
        <c:axId val="212022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Horas de Uso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0224952"/>
        <c:crosses val="autoZero"/>
        <c:crossBetween val="midCat"/>
      </c:valAx>
      <c:valAx>
        <c:axId val="212022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Consumo de Bateria Médio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0227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</a:t>
            </a:r>
            <a:r>
              <a:rPr lang="en-US" baseline="0"/>
              <a:t> de Usuários por Gênero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Exploratória!$B$39</c:f>
              <c:strCache>
                <c:ptCount val="1"/>
                <c:pt idx="0">
                  <c:v>Quantidade</c:v>
                </c:pt>
              </c:strCache>
            </c:strRef>
          </c:tx>
          <c:spPr>
            <a:solidFill>
              <a:srgbClr val="0070C0"/>
            </a:solidFill>
          </c:spPr>
          <c:dPt>
            <c:idx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7B5-493C-A0CC-6FF89006342B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7B5-493C-A0CC-6FF89006342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Exploratória!$A$40:$A$41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Exploratória!$B$40:$B$41</c:f>
              <c:numCache>
                <c:formatCode>General</c:formatCode>
                <c:ptCount val="2"/>
                <c:pt idx="0">
                  <c:v>336</c:v>
                </c:pt>
                <c:pt idx="1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5-493C-A0CC-6FF89006342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kern="1200" baseline="0">
                <a:solidFill>
                  <a:srgbClr val="44546A"/>
                </a:solidFill>
              </a:rPr>
              <a:t>Consumo Médio de Bateria por Hora x Tempo de Uso [IOS]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'Análise SO e Bateria'!$J$1</c:f>
              <c:strCache>
                <c:ptCount val="1"/>
                <c:pt idx="0">
                  <c:v>iOS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dk1">
                      <a:tint val="88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88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88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trendline>
            <c:spPr>
              <a:ln w="158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'Análise SO e Bateria'!$I$2:$I$631</c:f>
              <c:numCache>
                <c:formatCode>General</c:formatCode>
                <c:ptCount val="630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</c:v>
                </c:pt>
                <c:pt idx="56">
                  <c:v>6.6</c:v>
                </c:pt>
                <c:pt idx="57">
                  <c:v>6.7</c:v>
                </c:pt>
                <c:pt idx="58">
                  <c:v>6.8</c:v>
                </c:pt>
                <c:pt idx="59">
                  <c:v>6.9</c:v>
                </c:pt>
                <c:pt idx="60">
                  <c:v>7</c:v>
                </c:pt>
                <c:pt idx="61">
                  <c:v>7.1</c:v>
                </c:pt>
                <c:pt idx="62">
                  <c:v>7.2</c:v>
                </c:pt>
                <c:pt idx="63">
                  <c:v>7.3</c:v>
                </c:pt>
                <c:pt idx="64">
                  <c:v>7.4</c:v>
                </c:pt>
                <c:pt idx="65">
                  <c:v>7.5</c:v>
                </c:pt>
                <c:pt idx="66">
                  <c:v>7.6</c:v>
                </c:pt>
                <c:pt idx="67">
                  <c:v>7.7</c:v>
                </c:pt>
                <c:pt idx="68">
                  <c:v>7.8</c:v>
                </c:pt>
                <c:pt idx="69">
                  <c:v>7.9</c:v>
                </c:pt>
                <c:pt idx="70">
                  <c:v>8.1</c:v>
                </c:pt>
                <c:pt idx="71">
                  <c:v>8.1999999999999993</c:v>
                </c:pt>
                <c:pt idx="72">
                  <c:v>8.3000000000000007</c:v>
                </c:pt>
                <c:pt idx="73">
                  <c:v>8.4</c:v>
                </c:pt>
                <c:pt idx="74">
                  <c:v>8.5</c:v>
                </c:pt>
                <c:pt idx="75">
                  <c:v>8.6</c:v>
                </c:pt>
                <c:pt idx="76">
                  <c:v>8.6999999999999993</c:v>
                </c:pt>
                <c:pt idx="77">
                  <c:v>8.8000000000000007</c:v>
                </c:pt>
                <c:pt idx="78">
                  <c:v>8.9</c:v>
                </c:pt>
                <c:pt idx="79">
                  <c:v>9</c:v>
                </c:pt>
                <c:pt idx="80">
                  <c:v>9.1</c:v>
                </c:pt>
                <c:pt idx="81">
                  <c:v>9.1999999999999993</c:v>
                </c:pt>
                <c:pt idx="82">
                  <c:v>9.3000000000000007</c:v>
                </c:pt>
                <c:pt idx="83">
                  <c:v>9.4</c:v>
                </c:pt>
                <c:pt idx="84">
                  <c:v>9.5</c:v>
                </c:pt>
                <c:pt idx="85">
                  <c:v>9.6</c:v>
                </c:pt>
                <c:pt idx="86">
                  <c:v>9.6999999999999993</c:v>
                </c:pt>
                <c:pt idx="87">
                  <c:v>9.8000000000000007</c:v>
                </c:pt>
                <c:pt idx="88">
                  <c:v>10</c:v>
                </c:pt>
                <c:pt idx="89">
                  <c:v>10.1</c:v>
                </c:pt>
                <c:pt idx="90">
                  <c:v>10.199999999999999</c:v>
                </c:pt>
                <c:pt idx="91">
                  <c:v>10.3</c:v>
                </c:pt>
                <c:pt idx="92">
                  <c:v>10.4</c:v>
                </c:pt>
                <c:pt idx="93">
                  <c:v>10.5</c:v>
                </c:pt>
                <c:pt idx="94">
                  <c:v>10.6</c:v>
                </c:pt>
                <c:pt idx="95">
                  <c:v>10.7</c:v>
                </c:pt>
                <c:pt idx="96">
                  <c:v>10.8</c:v>
                </c:pt>
                <c:pt idx="97">
                  <c:v>10.9</c:v>
                </c:pt>
                <c:pt idx="98">
                  <c:v>11.1</c:v>
                </c:pt>
                <c:pt idx="99">
                  <c:v>11.2</c:v>
                </c:pt>
                <c:pt idx="100">
                  <c:v>11.3</c:v>
                </c:pt>
                <c:pt idx="101">
                  <c:v>11.4</c:v>
                </c:pt>
                <c:pt idx="102">
                  <c:v>11.5</c:v>
                </c:pt>
                <c:pt idx="103">
                  <c:v>11.6</c:v>
                </c:pt>
                <c:pt idx="104">
                  <c:v>11.7</c:v>
                </c:pt>
                <c:pt idx="105">
                  <c:v>11.8</c:v>
                </c:pt>
                <c:pt idx="106">
                  <c:v>11.9</c:v>
                </c:pt>
                <c:pt idx="107">
                  <c:v>12</c:v>
                </c:pt>
              </c:numCache>
            </c:numRef>
          </c:xVal>
          <c:yVal>
            <c:numRef>
              <c:f>'Análise SO e Bateria'!$J$2:$J$631</c:f>
              <c:numCache>
                <c:formatCode>General</c:formatCode>
                <c:ptCount val="630"/>
                <c:pt idx="0">
                  <c:v>491</c:v>
                </c:pt>
                <c:pt idx="2">
                  <c:v>394.16666666666669</c:v>
                </c:pt>
                <c:pt idx="4">
                  <c:v>326.4285714285715</c:v>
                </c:pt>
                <c:pt idx="5">
                  <c:v>376.66666666666669</c:v>
                </c:pt>
                <c:pt idx="6">
                  <c:v>287.5</c:v>
                </c:pt>
                <c:pt idx="7">
                  <c:v>277.84313725490193</c:v>
                </c:pt>
                <c:pt idx="8">
                  <c:v>185.55555555555554</c:v>
                </c:pt>
                <c:pt idx="10">
                  <c:v>257.83333333333331</c:v>
                </c:pt>
                <c:pt idx="12">
                  <c:v>412.0454545454545</c:v>
                </c:pt>
                <c:pt idx="13">
                  <c:v>367.60869565217399</c:v>
                </c:pt>
                <c:pt idx="14">
                  <c:v>390.13888888888891</c:v>
                </c:pt>
                <c:pt idx="15">
                  <c:v>373</c:v>
                </c:pt>
                <c:pt idx="16">
                  <c:v>249.42307692307691</c:v>
                </c:pt>
                <c:pt idx="17">
                  <c:v>298.14814814814815</c:v>
                </c:pt>
                <c:pt idx="18">
                  <c:v>369.64285714285717</c:v>
                </c:pt>
                <c:pt idx="19">
                  <c:v>350.86206896551727</c:v>
                </c:pt>
                <c:pt idx="22">
                  <c:v>213.59375</c:v>
                </c:pt>
                <c:pt idx="23">
                  <c:v>292.42424242424244</c:v>
                </c:pt>
                <c:pt idx="25">
                  <c:v>178.57142857142858</c:v>
                </c:pt>
                <c:pt idx="26">
                  <c:v>274.44444444444446</c:v>
                </c:pt>
                <c:pt idx="27">
                  <c:v>283.91891891891891</c:v>
                </c:pt>
                <c:pt idx="28">
                  <c:v>202.31578947368422</c:v>
                </c:pt>
                <c:pt idx="29">
                  <c:v>287.43589743589746</c:v>
                </c:pt>
                <c:pt idx="30">
                  <c:v>328.33333333333331</c:v>
                </c:pt>
                <c:pt idx="31">
                  <c:v>343.17073170731715</c:v>
                </c:pt>
                <c:pt idx="32">
                  <c:v>313.09523809523807</c:v>
                </c:pt>
                <c:pt idx="33">
                  <c:v>317.90697674418607</c:v>
                </c:pt>
                <c:pt idx="34">
                  <c:v>341.96969696969694</c:v>
                </c:pt>
                <c:pt idx="35">
                  <c:v>378.88888888888891</c:v>
                </c:pt>
                <c:pt idx="36">
                  <c:v>376.19565217391312</c:v>
                </c:pt>
                <c:pt idx="38">
                  <c:v>312.5</c:v>
                </c:pt>
                <c:pt idx="39">
                  <c:v>319.59183673469386</c:v>
                </c:pt>
                <c:pt idx="40">
                  <c:v>312.3</c:v>
                </c:pt>
                <c:pt idx="41">
                  <c:v>240.39215686274511</c:v>
                </c:pt>
                <c:pt idx="42">
                  <c:v>290.19230769230768</c:v>
                </c:pt>
                <c:pt idx="43">
                  <c:v>241.69811320754718</c:v>
                </c:pt>
                <c:pt idx="44">
                  <c:v>305.37037037037032</c:v>
                </c:pt>
                <c:pt idx="45">
                  <c:v>225.09090909090909</c:v>
                </c:pt>
                <c:pt idx="47">
                  <c:v>248.07017543859649</c:v>
                </c:pt>
                <c:pt idx="48">
                  <c:v>236.20689655172413</c:v>
                </c:pt>
                <c:pt idx="50">
                  <c:v>330.83333333333337</c:v>
                </c:pt>
                <c:pt idx="51">
                  <c:v>359.18032786885249</c:v>
                </c:pt>
                <c:pt idx="53">
                  <c:v>339.84126984126988</c:v>
                </c:pt>
                <c:pt idx="54">
                  <c:v>344.6875</c:v>
                </c:pt>
                <c:pt idx="56">
                  <c:v>313.93939393939399</c:v>
                </c:pt>
                <c:pt idx="58">
                  <c:v>294.11764705882354</c:v>
                </c:pt>
                <c:pt idx="59">
                  <c:v>330.72463768115938</c:v>
                </c:pt>
                <c:pt idx="61">
                  <c:v>319.57746478873241</c:v>
                </c:pt>
                <c:pt idx="62">
                  <c:v>292.98611111111109</c:v>
                </c:pt>
                <c:pt idx="64">
                  <c:v>280.99099099099095</c:v>
                </c:pt>
                <c:pt idx="65">
                  <c:v>281.5333333333333</c:v>
                </c:pt>
                <c:pt idx="66">
                  <c:v>312.10526315789474</c:v>
                </c:pt>
                <c:pt idx="67">
                  <c:v>265.4545454545455</c:v>
                </c:pt>
                <c:pt idx="68">
                  <c:v>258.20512820512823</c:v>
                </c:pt>
                <c:pt idx="69">
                  <c:v>273.29113924050631</c:v>
                </c:pt>
                <c:pt idx="71">
                  <c:v>319.26829268292687</c:v>
                </c:pt>
                <c:pt idx="72">
                  <c:v>345.18072289156623</c:v>
                </c:pt>
                <c:pt idx="73">
                  <c:v>308.45238095238096</c:v>
                </c:pt>
                <c:pt idx="74">
                  <c:v>335.35294117647061</c:v>
                </c:pt>
                <c:pt idx="77">
                  <c:v>288.63636363636363</c:v>
                </c:pt>
                <c:pt idx="78">
                  <c:v>320.7865168539326</c:v>
                </c:pt>
                <c:pt idx="79">
                  <c:v>322.44444444444446</c:v>
                </c:pt>
                <c:pt idx="81">
                  <c:v>319.13043478260875</c:v>
                </c:pt>
                <c:pt idx="83">
                  <c:v>274.78723404255317</c:v>
                </c:pt>
                <c:pt idx="84">
                  <c:v>302.94736842105266</c:v>
                </c:pt>
                <c:pt idx="85">
                  <c:v>292.81250000000006</c:v>
                </c:pt>
                <c:pt idx="87">
                  <c:v>282.14285714285711</c:v>
                </c:pt>
                <c:pt idx="88">
                  <c:v>247.15</c:v>
                </c:pt>
                <c:pt idx="90">
                  <c:v>270.53921568627453</c:v>
                </c:pt>
                <c:pt idx="91">
                  <c:v>263.88349514563106</c:v>
                </c:pt>
                <c:pt idx="92">
                  <c:v>235.86538461538461</c:v>
                </c:pt>
                <c:pt idx="93">
                  <c:v>275.61904761904759</c:v>
                </c:pt>
                <c:pt idx="96">
                  <c:v>251.0185185185185</c:v>
                </c:pt>
                <c:pt idx="98">
                  <c:v>256.84684684684686</c:v>
                </c:pt>
                <c:pt idx="99">
                  <c:v>215.80357142857144</c:v>
                </c:pt>
                <c:pt idx="100">
                  <c:v>223.71681415929203</c:v>
                </c:pt>
                <c:pt idx="101">
                  <c:v>214.29824561403507</c:v>
                </c:pt>
                <c:pt idx="103">
                  <c:v>241.20689655172416</c:v>
                </c:pt>
                <c:pt idx="106">
                  <c:v>239.74789915966386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6B-4013-AA19-878D32C45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232512"/>
        <c:axId val="2120227832"/>
      </c:scatterChart>
      <c:valAx>
        <c:axId val="212023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Horas de Uso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0227832"/>
        <c:crosses val="autoZero"/>
        <c:crossBetween val="midCat"/>
      </c:valAx>
      <c:valAx>
        <c:axId val="212022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1" i="0" u="none" strike="noStrike" kern="1200" baseline="0">
                    <a:solidFill>
                      <a:srgbClr val="44546A"/>
                    </a:solidFill>
                  </a:rPr>
                  <a:t>Consumo de Bateria Médio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023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de App Usage por Qtd App Instalado</a:t>
            </a:r>
          </a:p>
        </c:rich>
      </c:tx>
      <c:layout>
        <c:manualLayout>
          <c:xMode val="edge"/>
          <c:yMode val="edge"/>
          <c:x val="0.20844444444444443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'Qtd de App x Uso'!$Z$1</c:f>
              <c:strCache>
                <c:ptCount val="1"/>
                <c:pt idx="0">
                  <c:v>Média de App Usage Time (min/day)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dk1">
                      <a:tint val="88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88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88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xVal>
            <c:numRef>
              <c:f>'Qtd de App x Uso'!$Y$2:$Y$87</c:f>
              <c:numCache>
                <c:formatCode>General</c:formatCode>
                <c:ptCount val="8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81</c:v>
                </c:pt>
                <c:pt idx="68">
                  <c:v>82</c:v>
                </c:pt>
                <c:pt idx="69">
                  <c:v>83</c:v>
                </c:pt>
                <c:pt idx="70">
                  <c:v>84</c:v>
                </c:pt>
                <c:pt idx="71">
                  <c:v>85</c:v>
                </c:pt>
                <c:pt idx="72">
                  <c:v>86</c:v>
                </c:pt>
                <c:pt idx="73">
                  <c:v>87</c:v>
                </c:pt>
                <c:pt idx="74">
                  <c:v>88</c:v>
                </c:pt>
                <c:pt idx="75">
                  <c:v>89</c:v>
                </c:pt>
                <c:pt idx="76">
                  <c:v>90</c:v>
                </c:pt>
                <c:pt idx="77">
                  <c:v>91</c:v>
                </c:pt>
                <c:pt idx="78">
                  <c:v>92</c:v>
                </c:pt>
                <c:pt idx="79">
                  <c:v>93</c:v>
                </c:pt>
                <c:pt idx="80">
                  <c:v>94</c:v>
                </c:pt>
                <c:pt idx="81">
                  <c:v>95</c:v>
                </c:pt>
                <c:pt idx="82">
                  <c:v>96</c:v>
                </c:pt>
                <c:pt idx="83">
                  <c:v>97</c:v>
                </c:pt>
                <c:pt idx="84">
                  <c:v>98</c:v>
                </c:pt>
                <c:pt idx="85">
                  <c:v>99</c:v>
                </c:pt>
              </c:numCache>
            </c:numRef>
          </c:xVal>
          <c:yVal>
            <c:numRef>
              <c:f>'Qtd de App x Uso'!$Z$2:$Z$87</c:f>
              <c:numCache>
                <c:formatCode>General</c:formatCode>
                <c:ptCount val="86"/>
                <c:pt idx="0">
                  <c:v>58.8125</c:v>
                </c:pt>
                <c:pt idx="1">
                  <c:v>54.583333333333336</c:v>
                </c:pt>
                <c:pt idx="2">
                  <c:v>66.099999999999994</c:v>
                </c:pt>
                <c:pt idx="3">
                  <c:v>71.928571428571431</c:v>
                </c:pt>
                <c:pt idx="4">
                  <c:v>61.769230769230766</c:v>
                </c:pt>
                <c:pt idx="5">
                  <c:v>59</c:v>
                </c:pt>
                <c:pt idx="6">
                  <c:v>59.375</c:v>
                </c:pt>
                <c:pt idx="7">
                  <c:v>59.92307692307692</c:v>
                </c:pt>
                <c:pt idx="8">
                  <c:v>53</c:v>
                </c:pt>
                <c:pt idx="9">
                  <c:v>61.615384615384613</c:v>
                </c:pt>
                <c:pt idx="10">
                  <c:v>132.125</c:v>
                </c:pt>
                <c:pt idx="11">
                  <c:v>137.69999999999999</c:v>
                </c:pt>
                <c:pt idx="12">
                  <c:v>146.75</c:v>
                </c:pt>
                <c:pt idx="13">
                  <c:v>122.28571428571429</c:v>
                </c:pt>
                <c:pt idx="14">
                  <c:v>143.19999999999999</c:v>
                </c:pt>
                <c:pt idx="15">
                  <c:v>121.625</c:v>
                </c:pt>
                <c:pt idx="16">
                  <c:v>110.5</c:v>
                </c:pt>
                <c:pt idx="17">
                  <c:v>129.14285714285714</c:v>
                </c:pt>
                <c:pt idx="18">
                  <c:v>136.57142857142858</c:v>
                </c:pt>
                <c:pt idx="19">
                  <c:v>145.6</c:v>
                </c:pt>
                <c:pt idx="20">
                  <c:v>124.3</c:v>
                </c:pt>
                <c:pt idx="21">
                  <c:v>142.92307692307693</c:v>
                </c:pt>
                <c:pt idx="22">
                  <c:v>135</c:v>
                </c:pt>
                <c:pt idx="23">
                  <c:v>138.33333333333334</c:v>
                </c:pt>
                <c:pt idx="24">
                  <c:v>122</c:v>
                </c:pt>
                <c:pt idx="25">
                  <c:v>126.25</c:v>
                </c:pt>
                <c:pt idx="26">
                  <c:v>136.5</c:v>
                </c:pt>
                <c:pt idx="27">
                  <c:v>131.25</c:v>
                </c:pt>
                <c:pt idx="28">
                  <c:v>122.28571428571429</c:v>
                </c:pt>
                <c:pt idx="29">
                  <c:v>232.75</c:v>
                </c:pt>
                <c:pt idx="30">
                  <c:v>227.77777777777777</c:v>
                </c:pt>
                <c:pt idx="31">
                  <c:v>230.71428571428572</c:v>
                </c:pt>
                <c:pt idx="32">
                  <c:v>236</c:v>
                </c:pt>
                <c:pt idx="33">
                  <c:v>237.07142857142858</c:v>
                </c:pt>
                <c:pt idx="34">
                  <c:v>247.71428571428572</c:v>
                </c:pt>
                <c:pt idx="35">
                  <c:v>232.55555555555554</c:v>
                </c:pt>
                <c:pt idx="36">
                  <c:v>247.85714285714286</c:v>
                </c:pt>
                <c:pt idx="37">
                  <c:v>226.25</c:v>
                </c:pt>
                <c:pt idx="38">
                  <c:v>230.33333333333334</c:v>
                </c:pt>
                <c:pt idx="39">
                  <c:v>238.5</c:v>
                </c:pt>
                <c:pt idx="40">
                  <c:v>243.72727272727272</c:v>
                </c:pt>
                <c:pt idx="41">
                  <c:v>194.8</c:v>
                </c:pt>
                <c:pt idx="42">
                  <c:v>243.14285714285714</c:v>
                </c:pt>
                <c:pt idx="43">
                  <c:v>236.28571428571428</c:v>
                </c:pt>
                <c:pt idx="44">
                  <c:v>250.7</c:v>
                </c:pt>
                <c:pt idx="45">
                  <c:v>230.33333333333334</c:v>
                </c:pt>
                <c:pt idx="46">
                  <c:v>211</c:v>
                </c:pt>
                <c:pt idx="47">
                  <c:v>243.5</c:v>
                </c:pt>
                <c:pt idx="48">
                  <c:v>409.6</c:v>
                </c:pt>
                <c:pt idx="49">
                  <c:v>450</c:v>
                </c:pt>
                <c:pt idx="50">
                  <c:v>411.42857142857144</c:v>
                </c:pt>
                <c:pt idx="51">
                  <c:v>385.28571428571428</c:v>
                </c:pt>
                <c:pt idx="52">
                  <c:v>423.83333333333331</c:v>
                </c:pt>
                <c:pt idx="53">
                  <c:v>382.72727272727275</c:v>
                </c:pt>
                <c:pt idx="54">
                  <c:v>410</c:v>
                </c:pt>
                <c:pt idx="55">
                  <c:v>379.6</c:v>
                </c:pt>
                <c:pt idx="56">
                  <c:v>397.88888888888891</c:v>
                </c:pt>
                <c:pt idx="57">
                  <c:v>347.33333333333331</c:v>
                </c:pt>
                <c:pt idx="58">
                  <c:v>382.625</c:v>
                </c:pt>
                <c:pt idx="59">
                  <c:v>385.75</c:v>
                </c:pt>
                <c:pt idx="60">
                  <c:v>408.33333333333331</c:v>
                </c:pt>
                <c:pt idx="61">
                  <c:v>414.8</c:v>
                </c:pt>
                <c:pt idx="62">
                  <c:v>393</c:v>
                </c:pt>
                <c:pt idx="63">
                  <c:v>391</c:v>
                </c:pt>
                <c:pt idx="64">
                  <c:v>376.6</c:v>
                </c:pt>
                <c:pt idx="65">
                  <c:v>415.25</c:v>
                </c:pt>
                <c:pt idx="66">
                  <c:v>378</c:v>
                </c:pt>
                <c:pt idx="67">
                  <c:v>549</c:v>
                </c:pt>
                <c:pt idx="68">
                  <c:v>541.72727272727275</c:v>
                </c:pt>
                <c:pt idx="69">
                  <c:v>547.5</c:v>
                </c:pt>
                <c:pt idx="70">
                  <c:v>537.29999999999995</c:v>
                </c:pt>
                <c:pt idx="71">
                  <c:v>561</c:v>
                </c:pt>
                <c:pt idx="72">
                  <c:v>529.71428571428567</c:v>
                </c:pt>
                <c:pt idx="73">
                  <c:v>550.83333333333337</c:v>
                </c:pt>
                <c:pt idx="74">
                  <c:v>537.6</c:v>
                </c:pt>
                <c:pt idx="75">
                  <c:v>549.20000000000005</c:v>
                </c:pt>
                <c:pt idx="76">
                  <c:v>539.38461538461536</c:v>
                </c:pt>
                <c:pt idx="77">
                  <c:v>541.16666666666663</c:v>
                </c:pt>
                <c:pt idx="78">
                  <c:v>542.5</c:v>
                </c:pt>
                <c:pt idx="79">
                  <c:v>524.4</c:v>
                </c:pt>
                <c:pt idx="80">
                  <c:v>527</c:v>
                </c:pt>
                <c:pt idx="81">
                  <c:v>553.5</c:v>
                </c:pt>
                <c:pt idx="82">
                  <c:v>534.66666666666663</c:v>
                </c:pt>
                <c:pt idx="83">
                  <c:v>541</c:v>
                </c:pt>
                <c:pt idx="84">
                  <c:v>541.5</c:v>
                </c:pt>
                <c:pt idx="85">
                  <c:v>536.66666666666663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D-4E86-BD76-66EFBC861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998648"/>
        <c:axId val="1749005848"/>
      </c:scatterChart>
      <c:valAx>
        <c:axId val="174899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	Qtd. App Instalado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9005848"/>
        <c:crosses val="autoZero"/>
        <c:crossBetween val="midCat"/>
      </c:valAx>
      <c:valAx>
        <c:axId val="174900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Uso de App em min/Day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899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de Usuários por 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Exploratória!$B$54</c:f>
              <c:strCache>
                <c:ptCount val="1"/>
                <c:pt idx="0">
                  <c:v>Usuários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Exploratória!$A$55:$A$59</c:f>
              <c:strCache>
                <c:ptCount val="5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</c:strCache>
            </c:strRef>
          </c:cat>
          <c:val>
            <c:numRef>
              <c:f>Exploratória!$B$55:$B$59</c:f>
              <c:numCache>
                <c:formatCode>General</c:formatCode>
                <c:ptCount val="5"/>
                <c:pt idx="0">
                  <c:v>23</c:v>
                </c:pt>
                <c:pt idx="1">
                  <c:v>180</c:v>
                </c:pt>
                <c:pt idx="2">
                  <c:v>164</c:v>
                </c:pt>
                <c:pt idx="3">
                  <c:v>159</c:v>
                </c:pt>
                <c:pt idx="4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45-4CEE-B25A-522521111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overlap val="100"/>
        <c:axId val="1032719400"/>
        <c:axId val="1032713640"/>
      </c:barChart>
      <c:catAx>
        <c:axId val="1032719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2713640"/>
        <c:crosses val="autoZero"/>
        <c:auto val="1"/>
        <c:lblAlgn val="ctr"/>
        <c:lblOffset val="100"/>
        <c:noMultiLvlLbl val="0"/>
      </c:catAx>
      <c:valAx>
        <c:axId val="103271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Usuários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271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Qtd. usuários por Idade e 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'Análise por SO'!$A$17</c:f>
              <c:strCache>
                <c:ptCount val="1"/>
                <c:pt idx="0">
                  <c:v>Android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por SO'!$B$16:$F$16</c:f>
              <c:strCache>
                <c:ptCount val="5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</c:strCache>
            </c:strRef>
          </c:cat>
          <c:val>
            <c:numRef>
              <c:f>'Análise por SO'!$B$17:$F$17</c:f>
              <c:numCache>
                <c:formatCode>General</c:formatCode>
                <c:ptCount val="5"/>
                <c:pt idx="0">
                  <c:v>19</c:v>
                </c:pt>
                <c:pt idx="1">
                  <c:v>144</c:v>
                </c:pt>
                <c:pt idx="2">
                  <c:v>127</c:v>
                </c:pt>
                <c:pt idx="3">
                  <c:v>130</c:v>
                </c:pt>
                <c:pt idx="4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A-4928-BFE6-016D146B7C24}"/>
            </c:ext>
          </c:extLst>
        </c:ser>
        <c:ser>
          <c:idx val="1"/>
          <c:order val="1"/>
          <c:tx>
            <c:strRef>
              <c:f>'Análise por SO'!$A$18</c:f>
              <c:strCache>
                <c:ptCount val="1"/>
                <c:pt idx="0">
                  <c:v>iOS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por SO'!$B$16:$F$16</c:f>
              <c:strCache>
                <c:ptCount val="5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</c:strCache>
            </c:strRef>
          </c:cat>
          <c:val>
            <c:numRef>
              <c:f>'Análise por SO'!$B$18:$F$18</c:f>
              <c:numCache>
                <c:formatCode>General</c:formatCode>
                <c:ptCount val="5"/>
                <c:pt idx="0">
                  <c:v>4</c:v>
                </c:pt>
                <c:pt idx="1">
                  <c:v>36</c:v>
                </c:pt>
                <c:pt idx="2">
                  <c:v>37</c:v>
                </c:pt>
                <c:pt idx="3">
                  <c:v>29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EA-4928-BFE6-016D146B7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21949440"/>
        <c:axId val="521951240"/>
      </c:barChart>
      <c:catAx>
        <c:axId val="52194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1951240"/>
        <c:crosses val="autoZero"/>
        <c:auto val="1"/>
        <c:lblAlgn val="ctr"/>
        <c:lblOffset val="100"/>
        <c:noMultiLvlLbl val="0"/>
      </c:catAx>
      <c:valAx>
        <c:axId val="52195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194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Porcentagem</a:t>
            </a:r>
            <a:r>
              <a:rPr lang="en-US" sz="1200" baseline="0"/>
              <a:t> de Mulheres por SO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'Análise por SO'!$B$33</c:f>
              <c:strCache>
                <c:ptCount val="1"/>
                <c:pt idx="0">
                  <c:v>Female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A0B-4F9B-8C12-F3C176B4F36B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A0B-4F9B-8C12-F3C176B4F3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por SO'!$A$34:$A$35</c:f>
              <c:strCache>
                <c:ptCount val="2"/>
                <c:pt idx="0">
                  <c:v>Android</c:v>
                </c:pt>
                <c:pt idx="1">
                  <c:v>iOS</c:v>
                </c:pt>
              </c:strCache>
            </c:strRef>
          </c:cat>
          <c:val>
            <c:numRef>
              <c:f>'Análise por SO'!$B$34:$B$35</c:f>
              <c:numCache>
                <c:formatCode>General</c:formatCode>
                <c:ptCount val="2"/>
                <c:pt idx="0">
                  <c:v>262</c:v>
                </c:pt>
                <c:pt idx="1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3-4E6B-9619-4E91A9188AC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Porcentagem de Homens por 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'Análise por SO'!$C$33</c:f>
              <c:strCache>
                <c:ptCount val="1"/>
                <c:pt idx="0">
                  <c:v>Male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0BD-4F60-AB90-9A81E6E1F452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0BD-4F60-AB90-9A81E6E1F4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por SO'!$A$34:$A$35</c:f>
              <c:strCache>
                <c:ptCount val="2"/>
                <c:pt idx="0">
                  <c:v>Android</c:v>
                </c:pt>
                <c:pt idx="1">
                  <c:v>iOS</c:v>
                </c:pt>
              </c:strCache>
            </c:strRef>
          </c:cat>
          <c:val>
            <c:numRef>
              <c:f>'Análise por SO'!$C$34:$C$35</c:f>
              <c:numCache>
                <c:formatCode>General</c:formatCode>
                <c:ptCount val="2"/>
                <c:pt idx="0">
                  <c:v>292</c:v>
                </c:pt>
                <c:pt idx="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E-41E4-A4D9-1B4FAFCAFC5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/>
              <a:t>Média de Screen-On Time (hours/day) por 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por SO'!$B$48</c:f>
              <c:strCache>
                <c:ptCount val="1"/>
                <c:pt idx="0">
                  <c:v>Média de Screen On Time (hours/day)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5082-4A8C-9E9D-3A75E942025B}"/>
              </c:ext>
            </c:extLst>
          </c:dPt>
          <c:cat>
            <c:strRef>
              <c:f>'Análise por SO'!$A$49:$A$50</c:f>
              <c:strCache>
                <c:ptCount val="2"/>
                <c:pt idx="0">
                  <c:v>Android</c:v>
                </c:pt>
                <c:pt idx="1">
                  <c:v>iOS</c:v>
                </c:pt>
              </c:strCache>
            </c:strRef>
          </c:cat>
          <c:val>
            <c:numRef>
              <c:f>'Análise por SO'!$B$49:$B$50</c:f>
              <c:numCache>
                <c:formatCode>0.00</c:formatCode>
                <c:ptCount val="2"/>
                <c:pt idx="0">
                  <c:v>5.231046931407942</c:v>
                </c:pt>
                <c:pt idx="1">
                  <c:v>5.4308219178082187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E-43E0-99A8-75BC5F5D8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11234600"/>
        <c:axId val="1111227760"/>
      </c:barChart>
      <c:catAx>
        <c:axId val="111123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1227760"/>
        <c:crosses val="autoZero"/>
        <c:auto val="1"/>
        <c:lblAlgn val="ctr"/>
        <c:lblOffset val="100"/>
        <c:noMultiLvlLbl val="0"/>
      </c:catAx>
      <c:valAx>
        <c:axId val="1111227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1234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Média</a:t>
            </a:r>
            <a:r>
              <a:rPr lang="en-US" sz="1200" b="1" baseline="0"/>
              <a:t> de uso de App (min/day) por SO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por SO'!$B$68</c:f>
              <c:strCache>
                <c:ptCount val="1"/>
                <c:pt idx="0">
                  <c:v>Média de App Usage Time (min/day)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B19-4FD4-9735-224FFAC06AAD}"/>
              </c:ext>
            </c:extLst>
          </c:dPt>
          <c:cat>
            <c:strRef>
              <c:f>'Análise por SO'!$A$69:$A$70</c:f>
              <c:strCache>
                <c:ptCount val="2"/>
                <c:pt idx="0">
                  <c:v>Android</c:v>
                </c:pt>
                <c:pt idx="1">
                  <c:v>iOS</c:v>
                </c:pt>
              </c:strCache>
            </c:strRef>
          </c:cat>
          <c:val>
            <c:numRef>
              <c:f>'Análise por SO'!$B$69:$B$70</c:f>
              <c:numCache>
                <c:formatCode>0.00</c:formatCode>
                <c:ptCount val="2"/>
                <c:pt idx="0">
                  <c:v>268.25812274368229</c:v>
                </c:pt>
                <c:pt idx="1">
                  <c:v>282.02054794520546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9-4FD4-9735-224FFAC06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4"/>
        <c:axId val="577188464"/>
        <c:axId val="577188824"/>
      </c:barChart>
      <c:catAx>
        <c:axId val="57718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188824"/>
        <c:crosses val="autoZero"/>
        <c:auto val="1"/>
        <c:lblAlgn val="ctr"/>
        <c:lblOffset val="100"/>
        <c:noMultiLvlLbl val="0"/>
      </c:catAx>
      <c:valAx>
        <c:axId val="577188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18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 b="1"/>
              <a:t>Média de Apps</a:t>
            </a:r>
            <a:r>
              <a:rPr lang="pt-BR" sz="1200" b="1" baseline="0"/>
              <a:t> instalados por SO</a:t>
            </a:r>
            <a:endParaRPr lang="pt-BR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por SO'!$B$78</c:f>
              <c:strCache>
                <c:ptCount val="1"/>
                <c:pt idx="0">
                  <c:v>Média de Number of Apps Installed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0E-4A82-B6FC-2AB589A7610B}"/>
              </c:ext>
            </c:extLst>
          </c:dPt>
          <c:cat>
            <c:strRef>
              <c:f>'Análise por SO'!$A$79:$A$80</c:f>
              <c:strCache>
                <c:ptCount val="2"/>
                <c:pt idx="0">
                  <c:v>Android</c:v>
                </c:pt>
                <c:pt idx="1">
                  <c:v>iOS</c:v>
                </c:pt>
              </c:strCache>
            </c:strRef>
          </c:cat>
          <c:val>
            <c:numRef>
              <c:f>'Análise por SO'!$B$79:$B$80</c:f>
              <c:numCache>
                <c:formatCode>0.00</c:formatCode>
                <c:ptCount val="2"/>
                <c:pt idx="0">
                  <c:v>50.142599277978341</c:v>
                </c:pt>
                <c:pt idx="1">
                  <c:v>52.726027397260275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E-4A82-B6FC-2AB589A76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4"/>
        <c:axId val="1032716160"/>
        <c:axId val="1032722640"/>
      </c:barChart>
      <c:catAx>
        <c:axId val="103271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2722640"/>
        <c:crosses val="autoZero"/>
        <c:auto val="1"/>
        <c:lblAlgn val="ctr"/>
        <c:lblOffset val="100"/>
        <c:noMultiLvlLbl val="0"/>
      </c:catAx>
      <c:valAx>
        <c:axId val="10327226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271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Boxplot Idade dos Usuários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Idade dos Usuários</a:t>
          </a:r>
        </a:p>
      </cx:txPr>
    </cx:title>
    <cx:plotArea>
      <cx:plotAreaRegion>
        <cx:series layoutId="boxWhisker" uniqueId="{3EC2EB77-03DD-4900-9839-F7644691282F}">
          <cx:tx>
            <cx:txData>
              <cx:f>_xlchart.v1.2</cx:f>
              <cx:v>Age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pt-BR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13</xdr:row>
      <xdr:rowOff>185737</xdr:rowOff>
    </xdr:from>
    <xdr:to>
      <xdr:col>12</xdr:col>
      <xdr:colOff>285750</xdr:colOff>
      <xdr:row>28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CE67E01-D66D-C2FE-D696-1E41B237D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247650</xdr:colOff>
      <xdr:row>31</xdr:row>
      <xdr:rowOff>176212</xdr:rowOff>
    </xdr:from>
    <xdr:to>
      <xdr:col>9</xdr:col>
      <xdr:colOff>266700</xdr:colOff>
      <xdr:row>45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87148A9-E342-4816-B2D0-10D329E68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142875</xdr:colOff>
      <xdr:row>48</xdr:row>
      <xdr:rowOff>61912</xdr:rowOff>
    </xdr:from>
    <xdr:to>
      <xdr:col>11</xdr:col>
      <xdr:colOff>447675</xdr:colOff>
      <xdr:row>62</xdr:row>
      <xdr:rowOff>138112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7C4A15E-8F61-B3BB-6E47-F596E403E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466725</xdr:colOff>
      <xdr:row>48</xdr:row>
      <xdr:rowOff>38100</xdr:rowOff>
    </xdr:from>
    <xdr:to>
      <xdr:col>18</xdr:col>
      <xdr:colOff>390525</xdr:colOff>
      <xdr:row>62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021DDAD8-4807-40DA-B225-AD37376738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72550" y="9182100"/>
              <a:ext cx="3581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10</xdr:row>
      <xdr:rowOff>33337</xdr:rowOff>
    </xdr:from>
    <xdr:to>
      <xdr:col>13</xdr:col>
      <xdr:colOff>381000</xdr:colOff>
      <xdr:row>24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82B378-C91E-D026-1808-31E439975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685801</xdr:colOff>
      <xdr:row>27</xdr:row>
      <xdr:rowOff>176212</xdr:rowOff>
    </xdr:from>
    <xdr:to>
      <xdr:col>9</xdr:col>
      <xdr:colOff>38101</xdr:colOff>
      <xdr:row>39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6211B56-2465-E8DE-39FE-A7B3C4000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114300</xdr:colOff>
      <xdr:row>28</xdr:row>
      <xdr:rowOff>14287</xdr:rowOff>
    </xdr:from>
    <xdr:to>
      <xdr:col>13</xdr:col>
      <xdr:colOff>47625</xdr:colOff>
      <xdr:row>39</xdr:row>
      <xdr:rowOff>142875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125AB1C-1649-87D4-222D-8588AE30E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657225</xdr:colOff>
      <xdr:row>47</xdr:row>
      <xdr:rowOff>0</xdr:rowOff>
    </xdr:from>
    <xdr:to>
      <xdr:col>9</xdr:col>
      <xdr:colOff>466725</xdr:colOff>
      <xdr:row>59</xdr:row>
      <xdr:rowOff>80961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1D3C7D0-60C0-50DE-11BE-81B5B4E36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547687</xdr:colOff>
      <xdr:row>47</xdr:row>
      <xdr:rowOff>4762</xdr:rowOff>
    </xdr:from>
    <xdr:to>
      <xdr:col>14</xdr:col>
      <xdr:colOff>200025</xdr:colOff>
      <xdr:row>59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C4D077-2D92-32A0-EA26-370DFCA1A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261937</xdr:colOff>
      <xdr:row>47</xdr:row>
      <xdr:rowOff>4762</xdr:rowOff>
    </xdr:from>
    <xdr:to>
      <xdr:col>18</xdr:col>
      <xdr:colOff>361950</xdr:colOff>
      <xdr:row>59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18C42B7-3F3E-929D-2B0E-38E3FFCC7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176212</xdr:colOff>
      <xdr:row>15</xdr:row>
      <xdr:rowOff>38100</xdr:rowOff>
    </xdr:from>
    <xdr:to>
      <xdr:col>10</xdr:col>
      <xdr:colOff>219075</xdr:colOff>
      <xdr:row>25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1F3E68-4B18-CBB6-F374-A2AF4FB42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300038</xdr:colOff>
      <xdr:row>15</xdr:row>
      <xdr:rowOff>47625</xdr:rowOff>
    </xdr:from>
    <xdr:to>
      <xdr:col>14</xdr:col>
      <xdr:colOff>447676</xdr:colOff>
      <xdr:row>25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987FF14-91CC-6DE0-132E-545D0EB68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542925</xdr:colOff>
      <xdr:row>14</xdr:row>
      <xdr:rowOff>185735</xdr:rowOff>
    </xdr:from>
    <xdr:to>
      <xdr:col>19</xdr:col>
      <xdr:colOff>104775</xdr:colOff>
      <xdr:row>25</xdr:row>
      <xdr:rowOff>123824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AB27D96-5368-4899-DA9F-24C882644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40</xdr:row>
      <xdr:rowOff>57149</xdr:rowOff>
    </xdr:from>
    <xdr:to>
      <xdr:col>12</xdr:col>
      <xdr:colOff>145676</xdr:colOff>
      <xdr:row>54</xdr:row>
      <xdr:rowOff>133349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D9F84DB-A963-A918-BEB4-94235FA23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268942</xdr:colOff>
      <xdr:row>40</xdr:row>
      <xdr:rowOff>57148</xdr:rowOff>
    </xdr:from>
    <xdr:to>
      <xdr:col>15</xdr:col>
      <xdr:colOff>941295</xdr:colOff>
      <xdr:row>54</xdr:row>
      <xdr:rowOff>133348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343556D-9342-84A3-E096-1064588A7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128867</xdr:colOff>
      <xdr:row>11</xdr:row>
      <xdr:rowOff>79561</xdr:rowOff>
    </xdr:from>
    <xdr:to>
      <xdr:col>12</xdr:col>
      <xdr:colOff>84043</xdr:colOff>
      <xdr:row>25</xdr:row>
      <xdr:rowOff>155761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5268DA2-74B3-1862-3229-DADB0957E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330573</xdr:colOff>
      <xdr:row>23</xdr:row>
      <xdr:rowOff>34737</xdr:rowOff>
    </xdr:from>
    <xdr:to>
      <xdr:col>7</xdr:col>
      <xdr:colOff>554691</xdr:colOff>
      <xdr:row>37</xdr:row>
      <xdr:rowOff>110937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1CE51FA-0173-78A4-BA4C-766B1CBCB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519112</xdr:colOff>
      <xdr:row>3</xdr:row>
      <xdr:rowOff>28574</xdr:rowOff>
    </xdr:from>
    <xdr:to>
      <xdr:col>16</xdr:col>
      <xdr:colOff>123825</xdr:colOff>
      <xdr:row>17</xdr:row>
      <xdr:rowOff>100011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F558D9-56D5-86A1-DE69-F2DD5C2E5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185737</xdr:colOff>
      <xdr:row>2</xdr:row>
      <xdr:rowOff>180974</xdr:rowOff>
    </xdr:from>
    <xdr:to>
      <xdr:col>21</xdr:col>
      <xdr:colOff>304800</xdr:colOff>
      <xdr:row>17</xdr:row>
      <xdr:rowOff>61911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BC001B4-CB1C-326B-049C-3A25E7692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514350</xdr:colOff>
      <xdr:row>9</xdr:row>
      <xdr:rowOff>61912</xdr:rowOff>
    </xdr:from>
    <xdr:to>
      <xdr:col>19</xdr:col>
      <xdr:colOff>9525</xdr:colOff>
      <xdr:row>22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AFFCB1-12EA-FBFE-E452-AA9F22E3C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85724</xdr:colOff>
      <xdr:row>9</xdr:row>
      <xdr:rowOff>14286</xdr:rowOff>
    </xdr:from>
    <xdr:to>
      <xdr:col>24</xdr:col>
      <xdr:colOff>95249</xdr:colOff>
      <xdr:row>22</xdr:row>
      <xdr:rowOff>190499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8BB4FE0-D9F7-9FA2-77A7-7B4459660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95250</xdr:colOff>
      <xdr:row>3</xdr:row>
      <xdr:rowOff>61912</xdr:rowOff>
    </xdr:from>
    <xdr:to>
      <xdr:col>51</xdr:col>
      <xdr:colOff>66675</xdr:colOff>
      <xdr:row>17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72E340-5F84-77C9-C51F-74A0E9665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eus Assis" refreshedDate="45693.979865740737" backgroundQuery="1" createdVersion="8" refreshedVersion="8" minRefreshableVersion="3" recordCount="0" supportSubquery="1" supportAdvancedDrill="1" xr:uid="{AB7BFBC5-885C-4788-B7C3-868A3FE93166}">
  <cacheSource type="external" connectionId="2"/>
  <cacheFields count="4">
    <cacheField name="[Measures].[Média de App Usage Time (min/day)]" caption="Média de App Usage Time (min/day)" numFmtId="0" hierarchy="19" level="32767"/>
    <cacheField name="[user_behavior_dataset].[Range Idade].[Range Idade]" caption="Range Idade" numFmtId="0" hierarchy="9" level="1">
      <sharedItems containsSemiMixedTypes="0" containsString="0" containsNumber="1" containsInteger="1" minValue="10" maxValue="50" count="5">
        <n v="10"/>
        <n v="20"/>
        <n v="30"/>
        <n v="40"/>
        <n v="50"/>
      </sharedItems>
      <extLst>
        <ext xmlns:x15="http://schemas.microsoft.com/office/spreadsheetml/2010/11/main" uri="{4F2E5C28-24EA-4eb8-9CBF-B6C8F9C3D259}">
          <x15:cachedUniqueNames>
            <x15:cachedUniqueName index="0" name="[user_behavior_dataset].[Range Idade].&amp;[10]"/>
            <x15:cachedUniqueName index="1" name="[user_behavior_dataset].[Range Idade].&amp;[20]"/>
            <x15:cachedUniqueName index="2" name="[user_behavior_dataset].[Range Idade].&amp;[30]"/>
            <x15:cachedUniqueName index="3" name="[user_behavior_dataset].[Range Idade].&amp;[40]"/>
            <x15:cachedUniqueName index="4" name="[user_behavior_dataset].[Range Idade].&amp;[50]"/>
          </x15:cachedUniqueNames>
        </ext>
      </extLst>
    </cacheField>
    <cacheField name="[user_behavior_dataset].[App Instalado].[App Instalado]" caption="App Instalado" numFmtId="0" hierarchy="12" level="1">
      <sharedItems containsSemiMixedTypes="0" containsString="0" containsNumber="1" containsInteger="1" minValue="10" maxValue="90" count="9">
        <n v="10"/>
        <n v="20"/>
        <n v="30"/>
        <n v="40"/>
        <n v="50"/>
        <n v="60"/>
        <n v="70"/>
        <n v="80"/>
        <n v="90"/>
      </sharedItems>
      <extLst>
        <ext xmlns:x15="http://schemas.microsoft.com/office/spreadsheetml/2010/11/main" uri="{4F2E5C28-24EA-4eb8-9CBF-B6C8F9C3D259}">
          <x15:cachedUniqueNames>
            <x15:cachedUniqueName index="0" name="[user_behavior_dataset].[App Instalado].&amp;[10]"/>
            <x15:cachedUniqueName index="1" name="[user_behavior_dataset].[App Instalado].&amp;[20]"/>
            <x15:cachedUniqueName index="2" name="[user_behavior_dataset].[App Instalado].&amp;[30]"/>
            <x15:cachedUniqueName index="3" name="[user_behavior_dataset].[App Instalado].&amp;[40]"/>
            <x15:cachedUniqueName index="4" name="[user_behavior_dataset].[App Instalado].&amp;[50]"/>
            <x15:cachedUniqueName index="5" name="[user_behavior_dataset].[App Instalado].&amp;[60]"/>
            <x15:cachedUniqueName index="6" name="[user_behavior_dataset].[App Instalado].&amp;[70]"/>
            <x15:cachedUniqueName index="7" name="[user_behavior_dataset].[App Instalado].&amp;[80]"/>
            <x15:cachedUniqueName index="8" name="[user_behavior_dataset].[App Instalado].&amp;[90]"/>
          </x15:cachedUniqueNames>
        </ext>
      </extLst>
    </cacheField>
    <cacheField name="[user_behavior_dataset].[Operating System].[Operating System]" caption="Operating System" numFmtId="0" hierarchy="2" level="1">
      <sharedItems containsSemiMixedTypes="0" containsNonDate="0" containsString="0"/>
    </cacheField>
  </cacheFields>
  <cacheHierarchies count="35">
    <cacheHierarchy uniqueName="[user_behavior_dataset].[User ID]" caption="User ID" attribute="1" defaultMemberUniqueName="[user_behavior_dataset].[User ID].[All]" allUniqueName="[user_behavior_dataset].[User ID].[All]" dimensionUniqueName="[user_behavior_dataset]" displayFolder="" count="0" memberValueDatatype="130" unbalanced="0"/>
    <cacheHierarchy uniqueName="[user_behavior_dataset].[Device Model]" caption="Device Model" attribute="1" defaultMemberUniqueName="[user_behavior_dataset].[Device Model].[All]" allUniqueName="[user_behavior_dataset].[Device Model].[All]" dimensionUniqueName="[user_behavior_dataset]" displayFolder="" count="0" memberValueDatatype="130" unbalanced="0"/>
    <cacheHierarchy uniqueName="[user_behavior_dataset].[Operating System]" caption="Operating System" attribute="1" defaultMemberUniqueName="[user_behavior_dataset].[Operating System].[All]" allUniqueName="[user_behavior_dataset].[Operating System].[All]" dimensionUniqueName="[user_behavior_dataset]" displayFolder="" count="2" memberValueDatatype="130" unbalanced="0">
      <fieldsUsage count="2">
        <fieldUsage x="-1"/>
        <fieldUsage x="3"/>
      </fieldsUsage>
    </cacheHierarchy>
    <cacheHierarchy uniqueName="[user_behavior_dataset].[App Usage Time (min/day)]" caption="App Usage Time (min/day)" attribute="1" defaultMemberUniqueName="[user_behavior_dataset].[App Usage Time (min/day)].[All]" allUniqueName="[user_behavior_dataset].[App Usage Time (min/day)].[All]" dimensionUniqueName="[user_behavior_dataset]" displayFolder="" count="0" memberValueDatatype="20" unbalanced="0"/>
    <cacheHierarchy uniqueName="[user_behavior_dataset].[Screen On Time (hours/day)]" caption="Screen On Time (hours/day)" attribute="1" defaultMemberUniqueName="[user_behavior_dataset].[Screen On Time (hours/day)].[All]" allUniqueName="[user_behavior_dataset].[Screen On Time (hours/day)].[All]" dimensionUniqueName="[user_behavior_dataset]" displayFolder="" count="0" memberValueDatatype="5" unbalanced="0"/>
    <cacheHierarchy uniqueName="[user_behavior_dataset].[Battery Drain (mAh/day)]" caption="Battery Drain (mAh/day)" attribute="1" defaultMemberUniqueName="[user_behavior_dataset].[Battery Drain (mAh/day)].[All]" allUniqueName="[user_behavior_dataset].[Battery Drain (mAh/day)].[All]" dimensionUniqueName="[user_behavior_dataset]" displayFolder="" count="0" memberValueDatatype="20" unbalanced="0"/>
    <cacheHierarchy uniqueName="[user_behavior_dataset].[Number of Apps Installed]" caption="Number of Apps Installed" attribute="1" defaultMemberUniqueName="[user_behavior_dataset].[Number of Apps Installed].[All]" allUniqueName="[user_behavior_dataset].[Number of Apps Installed].[All]" dimensionUniqueName="[user_behavior_dataset]" displayFolder="" count="0" memberValueDatatype="20" unbalanced="0"/>
    <cacheHierarchy uniqueName="[user_behavior_dataset].[Data Usage (MB/day)]" caption="Data Usage (MB/day)" attribute="1" defaultMemberUniqueName="[user_behavior_dataset].[Data Usage (MB/day)].[All]" allUniqueName="[user_behavior_dataset].[Data Usage (MB/day)].[All]" dimensionUniqueName="[user_behavior_dataset]" displayFolder="" count="0" memberValueDatatype="20" unbalanced="0"/>
    <cacheHierarchy uniqueName="[user_behavior_dataset].[Age]" caption="Age" attribute="1" defaultMemberUniqueName="[user_behavior_dataset].[Age].[All]" allUniqueName="[user_behavior_dataset].[Age].[All]" dimensionUniqueName="[user_behavior_dataset]" displayFolder="" count="0" memberValueDatatype="20" unbalanced="0"/>
    <cacheHierarchy uniqueName="[user_behavior_dataset].[Range Idade]" caption="Range Idade" attribute="1" defaultMemberUniqueName="[user_behavior_dataset].[Range Idade].[All]" allUniqueName="[user_behavior_dataset].[Range Idade].[All]" dimensionUniqueName="[user_behavior_dataset]" displayFolder="" count="2" memberValueDatatype="20" unbalanced="0">
      <fieldsUsage count="2">
        <fieldUsage x="-1"/>
        <fieldUsage x="1"/>
      </fieldsUsage>
    </cacheHierarchy>
    <cacheHierarchy uniqueName="[user_behavior_dataset].[Gender]" caption="Gender" attribute="1" defaultMemberUniqueName="[user_behavior_dataset].[Gender].[All]" allUniqueName="[user_behavior_dataset].[Gender].[All]" dimensionUniqueName="[user_behavior_dataset]" displayFolder="" count="0" memberValueDatatype="130" unbalanced="0"/>
    <cacheHierarchy uniqueName="[user_behavior_dataset].[User Behavior Class]" caption="User Behavior Class" attribute="1" defaultMemberUniqueName="[user_behavior_dataset].[User Behavior Class].[All]" allUniqueName="[user_behavior_dataset].[User Behavior Class].[All]" dimensionUniqueName="[user_behavior_dataset]" displayFolder="" count="0" memberValueDatatype="130" unbalanced="0"/>
    <cacheHierarchy uniqueName="[user_behavior_dataset].[App Instalado]" caption="App Instalado" attribute="1" defaultMemberUniqueName="[user_behavior_dataset].[App Instalado].[All]" allUniqueName="[user_behavior_dataset].[App Instalado].[All]" dimensionUniqueName="[user_behavior_dataset]" displayFolder="" count="2" memberValueDatatype="20" unbalanced="0">
      <fieldsUsage count="2">
        <fieldUsage x="-1"/>
        <fieldUsage x="2"/>
      </fieldsUsage>
    </cacheHierarchy>
    <cacheHierarchy uniqueName="[user_behavior_dataset].[Battery Drain per Hour]" caption="Battery Drain per Hour" attribute="1" defaultMemberUniqueName="[user_behavior_dataset].[Battery Drain per Hour].[All]" allUniqueName="[user_behavior_dataset].[Battery Drain per Hour].[All]" dimensionUniqueName="[user_behavior_dataset]" displayFolder="" count="0" memberValueDatatype="5" unbalanced="0"/>
    <cacheHierarchy uniqueName="[user_behavior_dataset].[Tempo de Uso App]" caption="Tempo de Uso App" attribute="1" defaultMemberUniqueName="[user_behavior_dataset].[Tempo de Uso App].[All]" allUniqueName="[user_behavior_dataset].[Tempo de Uso App].[All]" dimensionUniqueName="[user_behavior_dataset]" displayFolder="" count="0" memberValueDatatype="130" unbalanced="0"/>
    <cacheHierarchy uniqueName="[Measures].[__XL_Count user_behavior_dataset]" caption="__XL_Count user_behavior_dataset" measure="1" displayFolder="" measureGroup="user_behavior_dataset" count="0" hidden="1"/>
    <cacheHierarchy uniqueName="[Measures].[__No measures defined]" caption="__No measures defined" measure="1" displayFolder="" count="0" hidden="1"/>
    <cacheHierarchy uniqueName="[Measures].[Contagem de User ID]" caption="Contagem de User ID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App Usage Time (min/day)]" caption="Soma de App Usage Time (min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édia de App Usage Time (min/day)]" caption="Média de App Usage Time (min/day)" measure="1" displayFolder="" measureGroup="user_behavior_datase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Screen On Time (hours/day)]" caption="Soma de Screen On Time (hours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Screen On Time (hours/day)]" caption="Média de Screen On Time (hours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Age]" caption="Soma de Age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Gender]" caption="Contagem de Gender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agem de Age]" caption="Contagem de Age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Operating System]" caption="Contagem de Operating System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Number of Apps Installed]" caption="Soma de Number of Apps Installed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Number of Apps Installed]" caption="Média de Number of Apps Installed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Data Usage (MB/day)]" caption="Soma de Data Usage (MB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édia de Data Usage (MB/day)]" caption="Média de Data Usage (MB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Battery Drain (mAh/day)]" caption="Soma de Battery Drain (mAh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Battery Drain (mAh/day)]" caption="Média de Battery Drain (mAh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Battery Drain per Hour]" caption="Soma de Battery Drain per Hour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édia de Battery Drain per Hour]" caption="Média de Battery Drain per Hour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Range Idade]" caption="Soma de Range Idade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user_behavior_dataset" uniqueName="[user_behavior_dataset]" caption="user_behavior_dataset"/>
  </dimensions>
  <measureGroups count="1">
    <measureGroup name="user_behavior_dataset" caption="user_behavior_datase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eus Assis" refreshedDate="45693.963918634261" backgroundQuery="1" createdVersion="8" refreshedVersion="8" minRefreshableVersion="3" recordCount="0" supportSubquery="1" supportAdvancedDrill="1" xr:uid="{723A0B99-A144-4804-8C15-269505DC946B}">
  <cacheSource type="external" connectionId="2"/>
  <cacheFields count="3">
    <cacheField name="[Measures].[Média de Battery Drain per Hour]" caption="Média de Battery Drain per Hour" numFmtId="0" hierarchy="33" level="32767"/>
    <cacheField name="[user_behavior_dataset].[Screen On Time (hours/day)].[Screen On Time (hours/day)]" caption="Screen On Time (hours/day)" numFmtId="0" hierarchy="4" level="1">
      <sharedItems containsSemiMixedTypes="0" containsString="0" containsNumber="1" minValue="1" maxValue="12" count="108"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"/>
        <n v="3.1"/>
        <n v="3.2"/>
        <n v="3.3"/>
        <n v="3.4"/>
        <n v="3.5"/>
        <n v="3.6"/>
        <n v="3.7"/>
        <n v="3.8"/>
        <n v="3.9"/>
        <n v="4"/>
        <n v="4.0999999999999996"/>
        <n v="4.2"/>
        <n v="4.3"/>
        <n v="4.4000000000000004"/>
        <n v="4.5"/>
        <n v="4.5999999999999996"/>
        <n v="4.7"/>
        <n v="4.8"/>
        <n v="4.9000000000000004"/>
        <n v="5"/>
        <n v="5.0999999999999996"/>
        <n v="5.2"/>
        <n v="5.3"/>
        <n v="5.4"/>
        <n v="5.5"/>
        <n v="5.6"/>
        <n v="5.7"/>
        <n v="5.8"/>
        <n v="5.9"/>
        <n v="6"/>
        <n v="6.1"/>
        <n v="6.2"/>
        <n v="6.3"/>
        <n v="6.4"/>
        <n v="6.5"/>
        <n v="6.6"/>
        <n v="6.7"/>
        <n v="6.8"/>
        <n v="6.9"/>
        <n v="7"/>
        <n v="7.1"/>
        <n v="7.2"/>
        <n v="7.3"/>
        <n v="7.4"/>
        <n v="7.5"/>
        <n v="7.6"/>
        <n v="7.7"/>
        <n v="7.8"/>
        <n v="7.9"/>
        <n v="8.1"/>
        <n v="8.1999999999999993"/>
        <n v="8.3000000000000007"/>
        <n v="8.4"/>
        <n v="8.5"/>
        <n v="8.6"/>
        <n v="8.6999999999999993"/>
        <n v="8.8000000000000007"/>
        <n v="8.9"/>
        <n v="9"/>
        <n v="9.1"/>
        <n v="9.1999999999999993"/>
        <n v="9.3000000000000007"/>
        <n v="9.4"/>
        <n v="9.5"/>
        <n v="9.6"/>
        <n v="9.6999999999999993"/>
        <n v="9.8000000000000007"/>
        <n v="10"/>
        <n v="10.1"/>
        <n v="10.199999999999999"/>
        <n v="10.3"/>
        <n v="10.4"/>
        <n v="10.5"/>
        <n v="10.6"/>
        <n v="10.7"/>
        <n v="10.8"/>
        <n v="10.9"/>
        <n v="11.1"/>
        <n v="11.2"/>
        <n v="11.3"/>
        <n v="11.4"/>
        <n v="11.5"/>
        <n v="11.6"/>
        <n v="11.7"/>
        <n v="11.8"/>
        <n v="11.9"/>
        <n v="12"/>
      </sharedItems>
    </cacheField>
    <cacheField name="[user_behavior_dataset].[Operating System].[Operating System]" caption="Operating System" numFmtId="0" hierarchy="2" level="1">
      <sharedItems count="2">
        <s v="Android"/>
        <s v="iOS"/>
      </sharedItems>
    </cacheField>
  </cacheFields>
  <cacheHierarchies count="35">
    <cacheHierarchy uniqueName="[user_behavior_dataset].[User ID]" caption="User ID" attribute="1" defaultMemberUniqueName="[user_behavior_dataset].[User ID].[All]" allUniqueName="[user_behavior_dataset].[User ID].[All]" dimensionUniqueName="[user_behavior_dataset]" displayFolder="" count="0" memberValueDatatype="130" unbalanced="0"/>
    <cacheHierarchy uniqueName="[user_behavior_dataset].[Device Model]" caption="Device Model" attribute="1" defaultMemberUniqueName="[user_behavior_dataset].[Device Model].[All]" allUniqueName="[user_behavior_dataset].[Device Model].[All]" dimensionUniqueName="[user_behavior_dataset]" displayFolder="" count="0" memberValueDatatype="130" unbalanced="0"/>
    <cacheHierarchy uniqueName="[user_behavior_dataset].[Operating System]" caption="Operating System" attribute="1" defaultMemberUniqueName="[user_behavior_dataset].[Operating System].[All]" allUniqueName="[user_behavior_dataset].[Operating System].[All]" dimensionUniqueName="[user_behavior_dataset]" displayFolder="" count="2" memberValueDatatype="130" unbalanced="0">
      <fieldsUsage count="2">
        <fieldUsage x="-1"/>
        <fieldUsage x="2"/>
      </fieldsUsage>
    </cacheHierarchy>
    <cacheHierarchy uniqueName="[user_behavior_dataset].[App Usage Time (min/day)]" caption="App Usage Time (min/day)" attribute="1" defaultMemberUniqueName="[user_behavior_dataset].[App Usage Time (min/day)].[All]" allUniqueName="[user_behavior_dataset].[App Usage Time (min/day)].[All]" dimensionUniqueName="[user_behavior_dataset]" displayFolder="" count="0" memberValueDatatype="20" unbalanced="0"/>
    <cacheHierarchy uniqueName="[user_behavior_dataset].[Screen On Time (hours/day)]" caption="Screen On Time (hours/day)" attribute="1" defaultMemberUniqueName="[user_behavior_dataset].[Screen On Time (hours/day)].[All]" allUniqueName="[user_behavior_dataset].[Screen On Time (hours/day)].[All]" dimensionUniqueName="[user_behavior_dataset]" displayFolder="" count="2" memberValueDatatype="5" unbalanced="0">
      <fieldsUsage count="2">
        <fieldUsage x="-1"/>
        <fieldUsage x="1"/>
      </fieldsUsage>
    </cacheHierarchy>
    <cacheHierarchy uniqueName="[user_behavior_dataset].[Battery Drain (mAh/day)]" caption="Battery Drain (mAh/day)" attribute="1" defaultMemberUniqueName="[user_behavior_dataset].[Battery Drain (mAh/day)].[All]" allUniqueName="[user_behavior_dataset].[Battery Drain (mAh/day)].[All]" dimensionUniqueName="[user_behavior_dataset]" displayFolder="" count="0" memberValueDatatype="20" unbalanced="0"/>
    <cacheHierarchy uniqueName="[user_behavior_dataset].[Number of Apps Installed]" caption="Number of Apps Installed" attribute="1" defaultMemberUniqueName="[user_behavior_dataset].[Number of Apps Installed].[All]" allUniqueName="[user_behavior_dataset].[Number of Apps Installed].[All]" dimensionUniqueName="[user_behavior_dataset]" displayFolder="" count="0" memberValueDatatype="20" unbalanced="0"/>
    <cacheHierarchy uniqueName="[user_behavior_dataset].[Data Usage (MB/day)]" caption="Data Usage (MB/day)" attribute="1" defaultMemberUniqueName="[user_behavior_dataset].[Data Usage (MB/day)].[All]" allUniqueName="[user_behavior_dataset].[Data Usage (MB/day)].[All]" dimensionUniqueName="[user_behavior_dataset]" displayFolder="" count="0" memberValueDatatype="20" unbalanced="0"/>
    <cacheHierarchy uniqueName="[user_behavior_dataset].[Age]" caption="Age" attribute="1" defaultMemberUniqueName="[user_behavior_dataset].[Age].[All]" allUniqueName="[user_behavior_dataset].[Age].[All]" dimensionUniqueName="[user_behavior_dataset]" displayFolder="" count="0" memberValueDatatype="20" unbalanced="0"/>
    <cacheHierarchy uniqueName="[user_behavior_dataset].[Range Idade]" caption="Range Idade" attribute="1" defaultMemberUniqueName="[user_behavior_dataset].[Range Idade].[All]" allUniqueName="[user_behavior_dataset].[Range Idade].[All]" dimensionUniqueName="[user_behavior_dataset]" displayFolder="" count="0" memberValueDatatype="20" unbalanced="0"/>
    <cacheHierarchy uniqueName="[user_behavior_dataset].[Gender]" caption="Gender" attribute="1" defaultMemberUniqueName="[user_behavior_dataset].[Gender].[All]" allUniqueName="[user_behavior_dataset].[Gender].[All]" dimensionUniqueName="[user_behavior_dataset]" displayFolder="" count="0" memberValueDatatype="130" unbalanced="0"/>
    <cacheHierarchy uniqueName="[user_behavior_dataset].[User Behavior Class]" caption="User Behavior Class" attribute="1" defaultMemberUniqueName="[user_behavior_dataset].[User Behavior Class].[All]" allUniqueName="[user_behavior_dataset].[User Behavior Class].[All]" dimensionUniqueName="[user_behavior_dataset]" displayFolder="" count="0" memberValueDatatype="130" unbalanced="0"/>
    <cacheHierarchy uniqueName="[user_behavior_dataset].[App Instalado]" caption="App Instalado" attribute="1" defaultMemberUniqueName="[user_behavior_dataset].[App Instalado].[All]" allUniqueName="[user_behavior_dataset].[App Instalado].[All]" dimensionUniqueName="[user_behavior_dataset]" displayFolder="" count="0" memberValueDatatype="20" unbalanced="0"/>
    <cacheHierarchy uniqueName="[user_behavior_dataset].[Battery Drain per Hour]" caption="Battery Drain per Hour" attribute="1" defaultMemberUniqueName="[user_behavior_dataset].[Battery Drain per Hour].[All]" allUniqueName="[user_behavior_dataset].[Battery Drain per Hour].[All]" dimensionUniqueName="[user_behavior_dataset]" displayFolder="" count="0" memberValueDatatype="5" unbalanced="0"/>
    <cacheHierarchy uniqueName="[user_behavior_dataset].[Tempo de Uso App]" caption="Tempo de Uso App" attribute="1" defaultMemberUniqueName="[user_behavior_dataset].[Tempo de Uso App].[All]" allUniqueName="[user_behavior_dataset].[Tempo de Uso App].[All]" dimensionUniqueName="[user_behavior_dataset]" displayFolder="" count="0" memberValueDatatype="130" unbalanced="0"/>
    <cacheHierarchy uniqueName="[Measures].[__XL_Count user_behavior_dataset]" caption="__XL_Count user_behavior_dataset" measure="1" displayFolder="" measureGroup="user_behavior_dataset" count="0" hidden="1"/>
    <cacheHierarchy uniqueName="[Measures].[__No measures defined]" caption="__No measures defined" measure="1" displayFolder="" count="0" hidden="1"/>
    <cacheHierarchy uniqueName="[Measures].[Contagem de User ID]" caption="Contagem de User ID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App Usage Time (min/day)]" caption="Soma de App Usage Time (min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édia de App Usage Time (min/day)]" caption="Média de App Usage Time (min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Screen On Time (hours/day)]" caption="Soma de Screen On Time (hours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Screen On Time (hours/day)]" caption="Média de Screen On Time (hours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Age]" caption="Soma de Age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Gender]" caption="Contagem de Gender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agem de Age]" caption="Contagem de Age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Operating System]" caption="Contagem de Operating System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Number of Apps Installed]" caption="Soma de Number of Apps Installed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Number of Apps Installed]" caption="Média de Number of Apps Installed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Data Usage (MB/day)]" caption="Soma de Data Usage (MB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édia de Data Usage (MB/day)]" caption="Média de Data Usage (MB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Battery Drain (mAh/day)]" caption="Soma de Battery Drain (mAh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Battery Drain (mAh/day)]" caption="Média de Battery Drain (mAh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Battery Drain per Hour]" caption="Soma de Battery Drain per Hour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édia de Battery Drain per Hour]" caption="Média de Battery Drain per Hour" measure="1" displayFolder="" measureGroup="user_behavior_datase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Range Idade]" caption="Soma de Range Idade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user_behavior_dataset" uniqueName="[user_behavior_dataset]" caption="user_behavior_dataset"/>
  </dimensions>
  <measureGroups count="1">
    <measureGroup name="user_behavior_dataset" caption="user_behavior_datase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eus Assis" refreshedDate="45693.963922916664" backgroundQuery="1" createdVersion="8" refreshedVersion="8" minRefreshableVersion="3" recordCount="0" supportSubquery="1" supportAdvancedDrill="1" xr:uid="{402135EE-2D6F-4DFB-89B4-B956D005368A}">
  <cacheSource type="external" connectionId="2"/>
  <cacheFields count="2">
    <cacheField name="[user_behavior_dataset].[Range Idade].[Range Idade]" caption="Range Idade" numFmtId="0" hierarchy="9" level="1">
      <sharedItems containsSemiMixedTypes="0" containsString="0" containsNumber="1" containsInteger="1" minValue="10" maxValue="50" count="5">
        <n v="10"/>
        <n v="20"/>
        <n v="30"/>
        <n v="40"/>
        <n v="50"/>
      </sharedItems>
      <extLst>
        <ext xmlns:x15="http://schemas.microsoft.com/office/spreadsheetml/2010/11/main" uri="{4F2E5C28-24EA-4eb8-9CBF-B6C8F9C3D259}">
          <x15:cachedUniqueNames>
            <x15:cachedUniqueName index="0" name="[user_behavior_dataset].[Range Idade].&amp;[10]"/>
            <x15:cachedUniqueName index="1" name="[user_behavior_dataset].[Range Idade].&amp;[20]"/>
            <x15:cachedUniqueName index="2" name="[user_behavior_dataset].[Range Idade].&amp;[30]"/>
            <x15:cachedUniqueName index="3" name="[user_behavior_dataset].[Range Idade].&amp;[40]"/>
            <x15:cachedUniqueName index="4" name="[user_behavior_dataset].[Range Idade].&amp;[50]"/>
          </x15:cachedUniqueNames>
        </ext>
      </extLst>
    </cacheField>
    <cacheField name="[Measures].[Média de Data Usage (MB/day)]" caption="Média de Data Usage (MB/day)" numFmtId="0" hierarchy="29" level="32767"/>
  </cacheFields>
  <cacheHierarchies count="35">
    <cacheHierarchy uniqueName="[user_behavior_dataset].[User ID]" caption="User ID" attribute="1" defaultMemberUniqueName="[user_behavior_dataset].[User ID].[All]" allUniqueName="[user_behavior_dataset].[User ID].[All]" dimensionUniqueName="[user_behavior_dataset]" displayFolder="" count="0" memberValueDatatype="130" unbalanced="0"/>
    <cacheHierarchy uniqueName="[user_behavior_dataset].[Device Model]" caption="Device Model" attribute="1" defaultMemberUniqueName="[user_behavior_dataset].[Device Model].[All]" allUniqueName="[user_behavior_dataset].[Device Model].[All]" dimensionUniqueName="[user_behavior_dataset]" displayFolder="" count="0" memberValueDatatype="130" unbalanced="0"/>
    <cacheHierarchy uniqueName="[user_behavior_dataset].[Operating System]" caption="Operating System" attribute="1" defaultMemberUniqueName="[user_behavior_dataset].[Operating System].[All]" allUniqueName="[user_behavior_dataset].[Operating System].[All]" dimensionUniqueName="[user_behavior_dataset]" displayFolder="" count="0" memberValueDatatype="130" unbalanced="0"/>
    <cacheHierarchy uniqueName="[user_behavior_dataset].[App Usage Time (min/day)]" caption="App Usage Time (min/day)" attribute="1" defaultMemberUniqueName="[user_behavior_dataset].[App Usage Time (min/day)].[All]" allUniqueName="[user_behavior_dataset].[App Usage Time (min/day)].[All]" dimensionUniqueName="[user_behavior_dataset]" displayFolder="" count="0" memberValueDatatype="20" unbalanced="0"/>
    <cacheHierarchy uniqueName="[user_behavior_dataset].[Screen On Time (hours/day)]" caption="Screen On Time (hours/day)" attribute="1" defaultMemberUniqueName="[user_behavior_dataset].[Screen On Time (hours/day)].[All]" allUniqueName="[user_behavior_dataset].[Screen On Time (hours/day)].[All]" dimensionUniqueName="[user_behavior_dataset]" displayFolder="" count="0" memberValueDatatype="5" unbalanced="0"/>
    <cacheHierarchy uniqueName="[user_behavior_dataset].[Battery Drain (mAh/day)]" caption="Battery Drain (mAh/day)" attribute="1" defaultMemberUniqueName="[user_behavior_dataset].[Battery Drain (mAh/day)].[All]" allUniqueName="[user_behavior_dataset].[Battery Drain (mAh/day)].[All]" dimensionUniqueName="[user_behavior_dataset]" displayFolder="" count="0" memberValueDatatype="20" unbalanced="0"/>
    <cacheHierarchy uniqueName="[user_behavior_dataset].[Number of Apps Installed]" caption="Number of Apps Installed" attribute="1" defaultMemberUniqueName="[user_behavior_dataset].[Number of Apps Installed].[All]" allUniqueName="[user_behavior_dataset].[Number of Apps Installed].[All]" dimensionUniqueName="[user_behavior_dataset]" displayFolder="" count="0" memberValueDatatype="20" unbalanced="0"/>
    <cacheHierarchy uniqueName="[user_behavior_dataset].[Data Usage (MB/day)]" caption="Data Usage (MB/day)" attribute="1" defaultMemberUniqueName="[user_behavior_dataset].[Data Usage (MB/day)].[All]" allUniqueName="[user_behavior_dataset].[Data Usage (MB/day)].[All]" dimensionUniqueName="[user_behavior_dataset]" displayFolder="" count="0" memberValueDatatype="20" unbalanced="0"/>
    <cacheHierarchy uniqueName="[user_behavior_dataset].[Age]" caption="Age" attribute="1" defaultMemberUniqueName="[user_behavior_dataset].[Age].[All]" allUniqueName="[user_behavior_dataset].[Age].[All]" dimensionUniqueName="[user_behavior_dataset]" displayFolder="" count="0" memberValueDatatype="20" unbalanced="0"/>
    <cacheHierarchy uniqueName="[user_behavior_dataset].[Range Idade]" caption="Range Idade" attribute="1" defaultMemberUniqueName="[user_behavior_dataset].[Range Idade].[All]" allUniqueName="[user_behavior_dataset].[Range Idade].[All]" dimensionUniqueName="[user_behavior_dataset]" displayFolder="" count="2" memberValueDatatype="20" unbalanced="0">
      <fieldsUsage count="2">
        <fieldUsage x="-1"/>
        <fieldUsage x="0"/>
      </fieldsUsage>
    </cacheHierarchy>
    <cacheHierarchy uniqueName="[user_behavior_dataset].[Gender]" caption="Gender" attribute="1" defaultMemberUniqueName="[user_behavior_dataset].[Gender].[All]" allUniqueName="[user_behavior_dataset].[Gender].[All]" dimensionUniqueName="[user_behavior_dataset]" displayFolder="" count="0" memberValueDatatype="130" unbalanced="0"/>
    <cacheHierarchy uniqueName="[user_behavior_dataset].[User Behavior Class]" caption="User Behavior Class" attribute="1" defaultMemberUniqueName="[user_behavior_dataset].[User Behavior Class].[All]" allUniqueName="[user_behavior_dataset].[User Behavior Class].[All]" dimensionUniqueName="[user_behavior_dataset]" displayFolder="" count="0" memberValueDatatype="130" unbalanced="0"/>
    <cacheHierarchy uniqueName="[user_behavior_dataset].[App Instalado]" caption="App Instalado" attribute="1" defaultMemberUniqueName="[user_behavior_dataset].[App Instalado].[All]" allUniqueName="[user_behavior_dataset].[App Instalado].[All]" dimensionUniqueName="[user_behavior_dataset]" displayFolder="" count="0" memberValueDatatype="20" unbalanced="0"/>
    <cacheHierarchy uniqueName="[user_behavior_dataset].[Battery Drain per Hour]" caption="Battery Drain per Hour" attribute="1" defaultMemberUniqueName="[user_behavior_dataset].[Battery Drain per Hour].[All]" allUniqueName="[user_behavior_dataset].[Battery Drain per Hour].[All]" dimensionUniqueName="[user_behavior_dataset]" displayFolder="" count="0" memberValueDatatype="5" unbalanced="0"/>
    <cacheHierarchy uniqueName="[user_behavior_dataset].[Tempo de Uso App]" caption="Tempo de Uso App" attribute="1" defaultMemberUniqueName="[user_behavior_dataset].[Tempo de Uso App].[All]" allUniqueName="[user_behavior_dataset].[Tempo de Uso App].[All]" dimensionUniqueName="[user_behavior_dataset]" displayFolder="" count="0" memberValueDatatype="130" unbalanced="0"/>
    <cacheHierarchy uniqueName="[Measures].[__XL_Count user_behavior_dataset]" caption="__XL_Count user_behavior_dataset" measure="1" displayFolder="" measureGroup="user_behavior_dataset" count="0" hidden="1"/>
    <cacheHierarchy uniqueName="[Measures].[__No measures defined]" caption="__No measures defined" measure="1" displayFolder="" count="0" hidden="1"/>
    <cacheHierarchy uniqueName="[Measures].[Contagem de User ID]" caption="Contagem de User ID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App Usage Time (min/day)]" caption="Soma de App Usage Time (min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édia de App Usage Time (min/day)]" caption="Média de App Usage Time (min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Screen On Time (hours/day)]" caption="Soma de Screen On Time (hours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Screen On Time (hours/day)]" caption="Média de Screen On Time (hours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Age]" caption="Soma de Age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Gender]" caption="Contagem de Gender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agem de Age]" caption="Contagem de Age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Operating System]" caption="Contagem de Operating System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Number of Apps Installed]" caption="Soma de Number of Apps Installed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Number of Apps Installed]" caption="Média de Number of Apps Installed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Data Usage (MB/day)]" caption="Soma de Data Usage (MB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édia de Data Usage (MB/day)]" caption="Média de Data Usage (MB/day)" measure="1" displayFolder="" measureGroup="user_behavior_datase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Battery Drain (mAh/day)]" caption="Soma de Battery Drain (mAh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Battery Drain (mAh/day)]" caption="Média de Battery Drain (mAh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Battery Drain per Hour]" caption="Soma de Battery Drain per Hour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édia de Battery Drain per Hour]" caption="Média de Battery Drain per Hour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Range Idade]" caption="Soma de Range Idade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user_behavior_dataset" uniqueName="[user_behavior_dataset]" caption="user_behavior_dataset"/>
  </dimensions>
  <measureGroups count="1">
    <measureGroup name="user_behavior_dataset" caption="user_behavior_datase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eus Assis" refreshedDate="45694.816921180558" backgroundQuery="1" createdVersion="8" refreshedVersion="8" minRefreshableVersion="3" recordCount="0" supportSubquery="1" supportAdvancedDrill="1" xr:uid="{09180273-5C82-4CB8-9AF8-73C8D28C8B3C}">
  <cacheSource type="external" connectionId="2"/>
  <cacheFields count="3">
    <cacheField name="[user_behavior_dataset].[Gender].[Gender]" caption="Gender" numFmtId="0" hierarchy="10" level="1">
      <sharedItems count="2">
        <s v="Female"/>
        <s v="Male"/>
      </sharedItems>
    </cacheField>
    <cacheField name="[Measures].[Média de Screen On Time (hours/day)]" caption="Média de Screen On Time (hours/day)" numFmtId="0" hierarchy="21" level="32767"/>
    <cacheField name="[Measures].[Média de App Usage Time (min/day)]" caption="Média de App Usage Time (min/day)" numFmtId="0" hierarchy="19" level="32767"/>
  </cacheFields>
  <cacheHierarchies count="35">
    <cacheHierarchy uniqueName="[user_behavior_dataset].[User ID]" caption="User ID" attribute="1" defaultMemberUniqueName="[user_behavior_dataset].[User ID].[All]" allUniqueName="[user_behavior_dataset].[User ID].[All]" dimensionUniqueName="[user_behavior_dataset]" displayFolder="" count="0" memberValueDatatype="130" unbalanced="0"/>
    <cacheHierarchy uniqueName="[user_behavior_dataset].[Device Model]" caption="Device Model" attribute="1" defaultMemberUniqueName="[user_behavior_dataset].[Device Model].[All]" allUniqueName="[user_behavior_dataset].[Device Model].[All]" dimensionUniqueName="[user_behavior_dataset]" displayFolder="" count="0" memberValueDatatype="130" unbalanced="0"/>
    <cacheHierarchy uniqueName="[user_behavior_dataset].[Operating System]" caption="Operating System" attribute="1" defaultMemberUniqueName="[user_behavior_dataset].[Operating System].[All]" allUniqueName="[user_behavior_dataset].[Operating System].[All]" dimensionUniqueName="[user_behavior_dataset]" displayFolder="" count="0" memberValueDatatype="130" unbalanced="0"/>
    <cacheHierarchy uniqueName="[user_behavior_dataset].[App Usage Time (min/day)]" caption="App Usage Time (min/day)" attribute="1" defaultMemberUniqueName="[user_behavior_dataset].[App Usage Time (min/day)].[All]" allUniqueName="[user_behavior_dataset].[App Usage Time (min/day)].[All]" dimensionUniqueName="[user_behavior_dataset]" displayFolder="" count="0" memberValueDatatype="20" unbalanced="0"/>
    <cacheHierarchy uniqueName="[user_behavior_dataset].[Screen On Time (hours/day)]" caption="Screen On Time (hours/day)" attribute="1" defaultMemberUniqueName="[user_behavior_dataset].[Screen On Time (hours/day)].[All]" allUniqueName="[user_behavior_dataset].[Screen On Time (hours/day)].[All]" dimensionUniqueName="[user_behavior_dataset]" displayFolder="" count="0" memberValueDatatype="5" unbalanced="0"/>
    <cacheHierarchy uniqueName="[user_behavior_dataset].[Battery Drain (mAh/day)]" caption="Battery Drain (mAh/day)" attribute="1" defaultMemberUniqueName="[user_behavior_dataset].[Battery Drain (mAh/day)].[All]" allUniqueName="[user_behavior_dataset].[Battery Drain (mAh/day)].[All]" dimensionUniqueName="[user_behavior_dataset]" displayFolder="" count="0" memberValueDatatype="20" unbalanced="0"/>
    <cacheHierarchy uniqueName="[user_behavior_dataset].[Number of Apps Installed]" caption="Number of Apps Installed" attribute="1" defaultMemberUniqueName="[user_behavior_dataset].[Number of Apps Installed].[All]" allUniqueName="[user_behavior_dataset].[Number of Apps Installed].[All]" dimensionUniqueName="[user_behavior_dataset]" displayFolder="" count="0" memberValueDatatype="20" unbalanced="0"/>
    <cacheHierarchy uniqueName="[user_behavior_dataset].[Data Usage (MB/day)]" caption="Data Usage (MB/day)" attribute="1" defaultMemberUniqueName="[user_behavior_dataset].[Data Usage (MB/day)].[All]" allUniqueName="[user_behavior_dataset].[Data Usage (MB/day)].[All]" dimensionUniqueName="[user_behavior_dataset]" displayFolder="" count="0" memberValueDatatype="20" unbalanced="0"/>
    <cacheHierarchy uniqueName="[user_behavior_dataset].[Age]" caption="Age" attribute="1" defaultMemberUniqueName="[user_behavior_dataset].[Age].[All]" allUniqueName="[user_behavior_dataset].[Age].[All]" dimensionUniqueName="[user_behavior_dataset]" displayFolder="" count="0" memberValueDatatype="20" unbalanced="0"/>
    <cacheHierarchy uniqueName="[user_behavior_dataset].[Range Idade]" caption="Range Idade" attribute="1" defaultMemberUniqueName="[user_behavior_dataset].[Range Idade].[All]" allUniqueName="[user_behavior_dataset].[Range Idade].[All]" dimensionUniqueName="[user_behavior_dataset]" displayFolder="" count="0" memberValueDatatype="20" unbalanced="0"/>
    <cacheHierarchy uniqueName="[user_behavior_dataset].[Gender]" caption="Gender" attribute="1" defaultMemberUniqueName="[user_behavior_dataset].[Gender].[All]" allUniqueName="[user_behavior_dataset].[Gender].[All]" dimensionUniqueName="[user_behavior_dataset]" displayFolder="" count="2" memberValueDatatype="130" unbalanced="0">
      <fieldsUsage count="2">
        <fieldUsage x="-1"/>
        <fieldUsage x="0"/>
      </fieldsUsage>
    </cacheHierarchy>
    <cacheHierarchy uniqueName="[user_behavior_dataset].[User Behavior Class]" caption="User Behavior Class" attribute="1" defaultMemberUniqueName="[user_behavior_dataset].[User Behavior Class].[All]" allUniqueName="[user_behavior_dataset].[User Behavior Class].[All]" dimensionUniqueName="[user_behavior_dataset]" displayFolder="" count="0" memberValueDatatype="130" unbalanced="0"/>
    <cacheHierarchy uniqueName="[user_behavior_dataset].[App Instalado]" caption="App Instalado" attribute="1" defaultMemberUniqueName="[user_behavior_dataset].[App Instalado].[All]" allUniqueName="[user_behavior_dataset].[App Instalado].[All]" dimensionUniqueName="[user_behavior_dataset]" displayFolder="" count="0" memberValueDatatype="20" unbalanced="0"/>
    <cacheHierarchy uniqueName="[user_behavior_dataset].[Battery Drain per Hour]" caption="Battery Drain per Hour" attribute="1" defaultMemberUniqueName="[user_behavior_dataset].[Battery Drain per Hour].[All]" allUniqueName="[user_behavior_dataset].[Battery Drain per Hour].[All]" dimensionUniqueName="[user_behavior_dataset]" displayFolder="" count="0" memberValueDatatype="5" unbalanced="0"/>
    <cacheHierarchy uniqueName="[user_behavior_dataset].[Tempo de Uso App]" caption="Tempo de Uso App" attribute="1" defaultMemberUniqueName="[user_behavior_dataset].[Tempo de Uso App].[All]" allUniqueName="[user_behavior_dataset].[Tempo de Uso App].[All]" dimensionUniqueName="[user_behavior_dataset]" displayFolder="" count="0" memberValueDatatype="130" unbalanced="0"/>
    <cacheHierarchy uniqueName="[Measures].[__XL_Count user_behavior_dataset]" caption="__XL_Count user_behavior_dataset" measure="1" displayFolder="" measureGroup="user_behavior_dataset" count="0" hidden="1"/>
    <cacheHierarchy uniqueName="[Measures].[__No measures defined]" caption="__No measures defined" measure="1" displayFolder="" count="0" hidden="1"/>
    <cacheHierarchy uniqueName="[Measures].[Contagem de User ID]" caption="Contagem de User ID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App Usage Time (min/day)]" caption="Soma de App Usage Time (min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édia de App Usage Time (min/day)]" caption="Média de App Usage Time (min/day)" measure="1" displayFolder="" measureGroup="user_behavior_datase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Screen On Time (hours/day)]" caption="Soma de Screen On Time (hours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Screen On Time (hours/day)]" caption="Média de Screen On Time (hours/day)" measure="1" displayFolder="" measureGroup="user_behavior_datase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Age]" caption="Soma de Age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Gender]" caption="Contagem de Gender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agem de Age]" caption="Contagem de Age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Operating System]" caption="Contagem de Operating System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Number of Apps Installed]" caption="Soma de Number of Apps Installed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Number of Apps Installed]" caption="Média de Number of Apps Installed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Data Usage (MB/day)]" caption="Soma de Data Usage (MB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édia de Data Usage (MB/day)]" caption="Média de Data Usage (MB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Battery Drain (mAh/day)]" caption="Soma de Battery Drain (mAh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Battery Drain (mAh/day)]" caption="Média de Battery Drain (mAh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Battery Drain per Hour]" caption="Soma de Battery Drain per Hour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édia de Battery Drain per Hour]" caption="Média de Battery Drain per Hour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Range Idade]" caption="Soma de Range Idade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user_behavior_dataset" uniqueName="[user_behavior_dataset]" caption="user_behavior_dataset"/>
  </dimensions>
  <measureGroups count="1">
    <measureGroup name="user_behavior_dataset" caption="user_behavior_datase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B1A757-AE42-47EF-9E93-81116357DF4D}" name="Tabela dinâmica16" cacheId="93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A1:C4" firstHeaderRow="0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édia de Screen On Time (hours/day)" fld="1" subtotal="average" baseField="0" baseItem="0"/>
    <dataField name="Média de App Usage Time (min/day)" fld="2" subtotal="average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Média de App Usage Time (min/day)"/>
    <pivotHierarchy dragToData="1"/>
    <pivotHierarchy dragToData="1" caption="Média de Screen On Time (hours/day)"/>
    <pivotHierarchy dragToData="1"/>
    <pivotHierarchy dragToData="1"/>
    <pivotHierarchy dragToData="1" caption="Contagem de Age"/>
    <pivotHierarchy dragToData="1"/>
    <pivotHierarchy dragToData="1"/>
    <pivotHierarchy dragToData="1" caption="Média de Number of Apps Installed"/>
    <pivotHierarchy dragToData="1"/>
    <pivotHierarchy dragToData="1" caption="Média de Data Usage (MB/day)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sta1!user_behavior_dataset">
        <x15:activeTabTopLevelEntity name="[user_behavior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C85179-54B7-452E-94D9-39818C50ABBA}" name="Tabela dinâmica3" cacheId="14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F1:G7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Média de Data Usage (MB/day)" fld="1" subtotal="average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Média de App Usage Time (min/day)"/>
    <pivotHierarchy dragToData="1"/>
    <pivotHierarchy dragToData="1" caption="Média de Screen On Time (hours/day)"/>
    <pivotHierarchy dragToData="1"/>
    <pivotHierarchy dragToData="1"/>
    <pivotHierarchy dragToData="1" caption="Contagem de Age"/>
    <pivotHierarchy dragToData="1"/>
    <pivotHierarchy dragToData="1"/>
    <pivotHierarchy dragToData="1" caption="Média de Number of Apps Installed"/>
    <pivotHierarchy dragToData="1"/>
    <pivotHierarchy dragToData="1" caption="Média de Data Usage (MB/day)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sta1!user_behavior_dataset">
        <x15:activeTabTopLevelEntity name="[user_behavior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83EAAA-E587-4989-BA2D-3E614D4962A0}" name="Tabela dinâmica30" cacheId="13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3">
  <location ref="A1:D111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1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1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Média de Battery Drain per Hour" fld="0" subtotal="average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Média de App Usage Time (min/day)"/>
    <pivotHierarchy dragToData="1"/>
    <pivotHierarchy dragToData="1" caption="Média de Screen On Time (hours/day)"/>
    <pivotHierarchy dragToData="1"/>
    <pivotHierarchy dragToData="1"/>
    <pivotHierarchy dragToData="1" caption="Contagem de Age"/>
    <pivotHierarchy dragToData="1"/>
    <pivotHierarchy dragToData="1"/>
    <pivotHierarchy dragToData="1" caption="Média de Number of Apps Installed"/>
    <pivotHierarchy dragToData="1"/>
    <pivotHierarchy dragToData="1" caption="Média de Data Usage (MB/day)"/>
    <pivotHierarchy dragToData="1"/>
    <pivotHierarchy dragToData="1" caption="Média de Battery Drain (mAh/day)"/>
    <pivotHierarchy dragToData="1"/>
    <pivotHierarchy dragToData="1" caption="Média de Battery Drain per Hour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sta1!user_behavior_dataset">
        <x15:activeTabTopLevelEntity name="[user_behavior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65B4B2-9536-4D1E-9698-EF35DE4F9647}" name="Tabela dinâmica28" cacheId="12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A3:K10" firstHeaderRow="1" firstDataRow="2" firstDataCol="1" rowPageCount="1" colPageCount="1"/>
  <pivotFields count="4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Page" allDrilled="1" subtotalTop="0" showAll="0" dataSourceSort="1" defaultSubtotal="0" defaultAttributeDrillState="1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3" hier="2" name="[user_behavior_dataset].[Operating System].&amp;[iOS]" cap="iOS"/>
  </pageFields>
  <dataFields count="1">
    <dataField name="Média de App Usage Time (min/day)" fld="0" subtotal="average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Média de App Usage Time (min/day)"/>
    <pivotHierarchy dragToData="1"/>
    <pivotHierarchy dragToData="1" caption="Média de Screen On Time (hours/day)"/>
    <pivotHierarchy dragToData="1"/>
    <pivotHierarchy dragToData="1"/>
    <pivotHierarchy dragToData="1" caption="Contagem de Age"/>
    <pivotHierarchy dragToData="1"/>
    <pivotHierarchy dragToData="1"/>
    <pivotHierarchy dragToData="1" caption="Média de Number of Apps Installed"/>
    <pivotHierarchy dragToData="1"/>
    <pivotHierarchy dragToData="1" caption="Média de Data Usage (MB/day)"/>
    <pivotHierarchy dragToData="1"/>
    <pivotHierarchy dragToData="1" caption="Média de Battery Drain (mAh/day)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sta1!user_behavior_dataset">
        <x15:activeTabTopLevelEntity name="[user_behavior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630416D-2D68-4F3F-9612-BC2A09CAA438}" autoFormatId="16" applyNumberFormats="0" applyBorderFormats="0" applyFontFormats="0" applyPatternFormats="0" applyAlignmentFormats="0" applyWidthHeightFormats="0">
  <queryTableRefresh nextId="16" unboundColumnsRight="2">
    <queryTableFields count="14">
      <queryTableField id="1" name="User ID" tableColumnId="1"/>
      <queryTableField id="2" name="Device Model" tableColumnId="2"/>
      <queryTableField id="3" name="Operating System" tableColumnId="3"/>
      <queryTableField id="4" name="App Usage Time (min/day)" tableColumnId="4"/>
      <queryTableField id="5" name="Screen On Time (hours/day)" tableColumnId="5"/>
      <queryTableField id="6" name="Battery Drain (mAh/day)" tableColumnId="6"/>
      <queryTableField id="7" name="Number of Apps Installed" tableColumnId="7"/>
      <queryTableField id="8" name="Data Usage (MB/day)" tableColumnId="8"/>
      <queryTableField id="9" name="Age" tableColumnId="9"/>
      <queryTableField id="12" dataBound="0" tableColumnId="12"/>
      <queryTableField id="10" name="Gender" tableColumnId="10"/>
      <queryTableField id="11" name="User Behavior Class" tableColumnId="11"/>
      <queryTableField id="13" dataBound="0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0B6CFC-30EE-46E1-9C22-59304B19E2C7}" name="user_behavior_dataset" displayName="user_behavior_dataset" ref="A1:N701" tableType="queryTable" totalsRowShown="0">
  <autoFilter ref="A1:N701" xr:uid="{220B6CFC-30EE-46E1-9C22-59304B19E2C7}"/>
  <sortState xmlns:xlrd2="http://schemas.microsoft.com/office/spreadsheetml/2017/richdata2" ref="A2:N701">
    <sortCondition descending="1" ref="D1:D701"/>
  </sortState>
  <tableColumns count="14">
    <tableColumn id="1" xr3:uid="{6F28F85A-99D2-47BF-AFD9-BC2FCA076FBE}" uniqueName="1" name="User ID" queryTableFieldId="1" dataDxfId="7"/>
    <tableColumn id="2" xr3:uid="{E7DF3F5F-497B-443A-BEFB-3AC13E6594FF}" uniqueName="2" name="Device Model" queryTableFieldId="2" dataDxfId="6"/>
    <tableColumn id="3" xr3:uid="{63EF4F62-C928-47F0-A003-2A94DC79C851}" uniqueName="3" name="Operating System" queryTableFieldId="3" dataDxfId="5"/>
    <tableColumn id="4" xr3:uid="{8282F857-B7AA-4EA8-BDAB-1DF4457FC717}" uniqueName="4" name="App Usage Time (min/day)" queryTableFieldId="4"/>
    <tableColumn id="5" xr3:uid="{9BACBE00-8338-4CBF-BBCF-692D8F46580A}" uniqueName="5" name="Screen On Time (hours/day)" queryTableFieldId="5"/>
    <tableColumn id="6" xr3:uid="{ADD949A1-CB7D-4541-A8F9-EE6CB622DC04}" uniqueName="6" name="Battery Drain (mAh/day)" queryTableFieldId="6"/>
    <tableColumn id="7" xr3:uid="{8152AD44-CB86-4C70-B9D8-2B073CB196D3}" uniqueName="7" name="Number of Apps Installed" queryTableFieldId="7"/>
    <tableColumn id="8" xr3:uid="{9F3BA25B-692D-47C4-8960-FA08B0FA1943}" uniqueName="8" name="Data Usage (MB/day)" queryTableFieldId="8"/>
    <tableColumn id="9" xr3:uid="{FEC6E873-A35A-4F40-90A6-8B58B775DE57}" uniqueName="9" name="Age" queryTableFieldId="9"/>
    <tableColumn id="12" xr3:uid="{5A34DA46-5C41-4F51-863E-208144FC66DE}" uniqueName="12" name="Range Idade" queryTableFieldId="12" dataDxfId="4">
      <calculatedColumnFormula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calculatedColumnFormula>
    </tableColumn>
    <tableColumn id="10" xr3:uid="{79DAD2A4-8BF4-47F5-BF85-A4890C2C4568}" uniqueName="10" name="Gender" queryTableFieldId="10" dataDxfId="3"/>
    <tableColumn id="11" xr3:uid="{E3CD482D-D916-41E0-BF11-DC3381C6563B}" uniqueName="11" name="User Behavior Class" queryTableFieldId="11" dataDxfId="2"/>
    <tableColumn id="13" xr3:uid="{E96132E1-797A-4BD8-87E9-3E0413BB6EA0}" uniqueName="13" name="App Instalado" queryTableFieldId="13" dataDxfId="1">
      <calculatedColumnFormula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calculatedColumnFormula>
    </tableColumn>
    <tableColumn id="14" xr3:uid="{F3DA5DAE-B9D9-4D68-80B7-CF7BE35B037E}" uniqueName="14" name="Battery Drain per Hour" queryTableFieldId="14" dataDxfId="0">
      <calculatedColumnFormula>user_behavior_dataset[[#This Row],[Battery Drain (mAh/day)]]/user_behavior_dataset[[#This Row],[Screen On Time (hours/day)]]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34E1C-7EF6-497F-B9FC-830740CBA9C2}">
  <dimension ref="A1:N701"/>
  <sheetViews>
    <sheetView topLeftCell="B1" workbookViewId="0">
      <selection activeCell="N6" sqref="N6"/>
    </sheetView>
  </sheetViews>
  <sheetFormatPr defaultRowHeight="15" x14ac:dyDescent="0.25"/>
  <cols>
    <col min="1" max="1" width="9.7109375" bestFit="1" customWidth="1"/>
    <col min="2" max="2" width="18.85546875" bestFit="1" customWidth="1"/>
    <col min="3" max="3" width="19.140625" bestFit="1" customWidth="1"/>
    <col min="4" max="4" width="27.28515625" bestFit="1" customWidth="1"/>
    <col min="5" max="5" width="28.5703125" bestFit="1" customWidth="1"/>
    <col min="6" max="6" width="25.28515625" bestFit="1" customWidth="1"/>
    <col min="7" max="7" width="26.28515625" bestFit="1" customWidth="1"/>
    <col min="8" max="8" width="22.28515625" bestFit="1" customWidth="1"/>
    <col min="9" max="9" width="6.7109375" bestFit="1" customWidth="1"/>
    <col min="10" max="10" width="14.140625" bestFit="1" customWidth="1"/>
    <col min="11" max="11" width="10" bestFit="1" customWidth="1"/>
    <col min="12" max="12" width="20.85546875" bestFit="1" customWidth="1"/>
    <col min="13" max="13" width="15.5703125" bestFit="1" customWidth="1"/>
    <col min="14" max="14" width="23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725</v>
      </c>
      <c r="K1" t="s">
        <v>9</v>
      </c>
      <c r="L1" t="s">
        <v>10</v>
      </c>
      <c r="M1" t="s">
        <v>730</v>
      </c>
      <c r="N1" t="s">
        <v>732</v>
      </c>
    </row>
    <row r="2" spans="1:14" x14ac:dyDescent="0.25">
      <c r="A2" t="s">
        <v>387</v>
      </c>
      <c r="B2" t="s">
        <v>14</v>
      </c>
      <c r="C2" t="s">
        <v>12</v>
      </c>
      <c r="D2">
        <v>598</v>
      </c>
      <c r="E2">
        <v>11.2</v>
      </c>
      <c r="F2">
        <v>2876</v>
      </c>
      <c r="G2">
        <v>85</v>
      </c>
      <c r="H2">
        <v>2477</v>
      </c>
      <c r="I2">
        <v>58</v>
      </c>
      <c r="J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2" t="s">
        <v>15</v>
      </c>
      <c r="L2" t="s">
        <v>24</v>
      </c>
      <c r="M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2">
        <f>user_behavior_dataset[[#This Row],[Battery Drain (mAh/day)]]/user_behavior_dataset[[#This Row],[Screen On Time (hours/day)]]</f>
        <v>256.78571428571428</v>
      </c>
    </row>
    <row r="3" spans="1:14" x14ac:dyDescent="0.25">
      <c r="A3" t="s">
        <v>204</v>
      </c>
      <c r="B3" t="s">
        <v>16</v>
      </c>
      <c r="C3" t="s">
        <v>12</v>
      </c>
      <c r="D3">
        <v>597</v>
      </c>
      <c r="E3">
        <v>10.4</v>
      </c>
      <c r="F3">
        <v>2984</v>
      </c>
      <c r="G3">
        <v>91</v>
      </c>
      <c r="H3">
        <v>1564</v>
      </c>
      <c r="I3">
        <v>34</v>
      </c>
      <c r="J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3" t="s">
        <v>15</v>
      </c>
      <c r="L3" t="s">
        <v>24</v>
      </c>
      <c r="M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3">
        <f>user_behavior_dataset[[#This Row],[Battery Drain (mAh/day)]]/user_behavior_dataset[[#This Row],[Screen On Time (hours/day)]]</f>
        <v>286.92307692307691</v>
      </c>
    </row>
    <row r="4" spans="1:14" x14ac:dyDescent="0.25">
      <c r="A4" t="s">
        <v>361</v>
      </c>
      <c r="B4" t="s">
        <v>17</v>
      </c>
      <c r="C4" t="s">
        <v>18</v>
      </c>
      <c r="D4">
        <v>597</v>
      </c>
      <c r="E4">
        <v>10.3</v>
      </c>
      <c r="F4">
        <v>2718</v>
      </c>
      <c r="G4">
        <v>90</v>
      </c>
      <c r="H4">
        <v>1863</v>
      </c>
      <c r="I4">
        <v>26</v>
      </c>
      <c r="J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" t="s">
        <v>15</v>
      </c>
      <c r="L4" t="s">
        <v>24</v>
      </c>
      <c r="M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4">
        <f>user_behavior_dataset[[#This Row],[Battery Drain (mAh/day)]]/user_behavior_dataset[[#This Row],[Screen On Time (hours/day)]]</f>
        <v>263.88349514563106</v>
      </c>
    </row>
    <row r="5" spans="1:14" x14ac:dyDescent="0.25">
      <c r="A5" t="s">
        <v>186</v>
      </c>
      <c r="B5" t="s">
        <v>11</v>
      </c>
      <c r="C5" t="s">
        <v>12</v>
      </c>
      <c r="D5">
        <v>595</v>
      </c>
      <c r="E5">
        <v>11.3</v>
      </c>
      <c r="F5">
        <v>2968</v>
      </c>
      <c r="G5">
        <v>88</v>
      </c>
      <c r="H5">
        <v>2366</v>
      </c>
      <c r="I5">
        <v>30</v>
      </c>
      <c r="J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5" t="s">
        <v>13</v>
      </c>
      <c r="L5" t="s">
        <v>24</v>
      </c>
      <c r="M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5">
        <f>user_behavior_dataset[[#This Row],[Battery Drain (mAh/day)]]/user_behavior_dataset[[#This Row],[Screen On Time (hours/day)]]</f>
        <v>262.65486725663715</v>
      </c>
    </row>
    <row r="6" spans="1:14" x14ac:dyDescent="0.25">
      <c r="A6" t="s">
        <v>674</v>
      </c>
      <c r="B6" t="s">
        <v>11</v>
      </c>
      <c r="C6" t="s">
        <v>12</v>
      </c>
      <c r="D6">
        <v>594</v>
      </c>
      <c r="E6">
        <v>10.5</v>
      </c>
      <c r="F6">
        <v>2839</v>
      </c>
      <c r="G6">
        <v>91</v>
      </c>
      <c r="H6">
        <v>1647</v>
      </c>
      <c r="I6">
        <v>56</v>
      </c>
      <c r="J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6" t="s">
        <v>13</v>
      </c>
      <c r="L6" t="s">
        <v>24</v>
      </c>
      <c r="M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6">
        <f>user_behavior_dataset[[#This Row],[Battery Drain (mAh/day)]]/user_behavior_dataset[[#This Row],[Screen On Time (hours/day)]]</f>
        <v>270.38095238095241</v>
      </c>
    </row>
    <row r="7" spans="1:14" x14ac:dyDescent="0.25">
      <c r="A7" t="s">
        <v>54</v>
      </c>
      <c r="B7" t="s">
        <v>16</v>
      </c>
      <c r="C7" t="s">
        <v>12</v>
      </c>
      <c r="D7">
        <v>593</v>
      </c>
      <c r="E7">
        <v>10.199999999999999</v>
      </c>
      <c r="F7">
        <v>2499</v>
      </c>
      <c r="G7">
        <v>81</v>
      </c>
      <c r="H7">
        <v>1616</v>
      </c>
      <c r="I7">
        <v>38</v>
      </c>
      <c r="J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7" t="s">
        <v>15</v>
      </c>
      <c r="L7" t="s">
        <v>24</v>
      </c>
      <c r="M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7">
        <f>user_behavior_dataset[[#This Row],[Battery Drain (mAh/day)]]/user_behavior_dataset[[#This Row],[Screen On Time (hours/day)]]</f>
        <v>245.00000000000003</v>
      </c>
    </row>
    <row r="8" spans="1:14" x14ac:dyDescent="0.25">
      <c r="A8" t="s">
        <v>557</v>
      </c>
      <c r="B8" t="s">
        <v>19</v>
      </c>
      <c r="C8" t="s">
        <v>12</v>
      </c>
      <c r="D8">
        <v>593</v>
      </c>
      <c r="E8">
        <v>11.1</v>
      </c>
      <c r="F8">
        <v>2672</v>
      </c>
      <c r="G8">
        <v>82</v>
      </c>
      <c r="H8">
        <v>2258</v>
      </c>
      <c r="I8">
        <v>34</v>
      </c>
      <c r="J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8" t="s">
        <v>15</v>
      </c>
      <c r="L8" t="s">
        <v>24</v>
      </c>
      <c r="M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8">
        <f>user_behavior_dataset[[#This Row],[Battery Drain (mAh/day)]]/user_behavior_dataset[[#This Row],[Screen On Time (hours/day)]]</f>
        <v>240.72072072072072</v>
      </c>
    </row>
    <row r="9" spans="1:14" x14ac:dyDescent="0.25">
      <c r="A9" t="s">
        <v>559</v>
      </c>
      <c r="B9" t="s">
        <v>14</v>
      </c>
      <c r="C9" t="s">
        <v>12</v>
      </c>
      <c r="D9">
        <v>592</v>
      </c>
      <c r="E9">
        <v>9.4</v>
      </c>
      <c r="F9">
        <v>2867</v>
      </c>
      <c r="G9">
        <v>95</v>
      </c>
      <c r="H9">
        <v>1701</v>
      </c>
      <c r="I9">
        <v>27</v>
      </c>
      <c r="J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9" t="s">
        <v>15</v>
      </c>
      <c r="L9" t="s">
        <v>24</v>
      </c>
      <c r="M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9">
        <f>user_behavior_dataset[[#This Row],[Battery Drain (mAh/day)]]/user_behavior_dataset[[#This Row],[Screen On Time (hours/day)]]</f>
        <v>305</v>
      </c>
    </row>
    <row r="10" spans="1:14" x14ac:dyDescent="0.25">
      <c r="A10" t="s">
        <v>471</v>
      </c>
      <c r="B10" t="s">
        <v>14</v>
      </c>
      <c r="C10" t="s">
        <v>12</v>
      </c>
      <c r="D10">
        <v>591</v>
      </c>
      <c r="E10">
        <v>11.8</v>
      </c>
      <c r="F10">
        <v>2953</v>
      </c>
      <c r="G10">
        <v>92</v>
      </c>
      <c r="H10">
        <v>1903</v>
      </c>
      <c r="I10">
        <v>52</v>
      </c>
      <c r="J1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10" t="s">
        <v>13</v>
      </c>
      <c r="L10" t="s">
        <v>24</v>
      </c>
      <c r="M1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0">
        <f>user_behavior_dataset[[#This Row],[Battery Drain (mAh/day)]]/user_behavior_dataset[[#This Row],[Screen On Time (hours/day)]]</f>
        <v>250.25423728813558</v>
      </c>
    </row>
    <row r="11" spans="1:14" x14ac:dyDescent="0.25">
      <c r="A11" t="s">
        <v>69</v>
      </c>
      <c r="B11" t="s">
        <v>14</v>
      </c>
      <c r="C11" t="s">
        <v>12</v>
      </c>
      <c r="D11">
        <v>589</v>
      </c>
      <c r="E11">
        <v>8.6999999999999993</v>
      </c>
      <c r="F11">
        <v>2736</v>
      </c>
      <c r="G11">
        <v>82</v>
      </c>
      <c r="H11">
        <v>1997</v>
      </c>
      <c r="I11">
        <v>49</v>
      </c>
      <c r="J1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11" t="s">
        <v>13</v>
      </c>
      <c r="L11" t="s">
        <v>24</v>
      </c>
      <c r="M1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1">
        <f>user_behavior_dataset[[#This Row],[Battery Drain (mAh/day)]]/user_behavior_dataset[[#This Row],[Screen On Time (hours/day)]]</f>
        <v>314.48275862068971</v>
      </c>
    </row>
    <row r="12" spans="1:14" x14ac:dyDescent="0.25">
      <c r="A12" t="s">
        <v>414</v>
      </c>
      <c r="B12" t="s">
        <v>11</v>
      </c>
      <c r="C12" t="s">
        <v>12</v>
      </c>
      <c r="D12">
        <v>589</v>
      </c>
      <c r="E12">
        <v>9.1999999999999993</v>
      </c>
      <c r="F12">
        <v>2663</v>
      </c>
      <c r="G12">
        <v>84</v>
      </c>
      <c r="H12">
        <v>1774</v>
      </c>
      <c r="I12">
        <v>45</v>
      </c>
      <c r="J1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12" t="s">
        <v>15</v>
      </c>
      <c r="L12" t="s">
        <v>24</v>
      </c>
      <c r="M1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2">
        <f>user_behavior_dataset[[#This Row],[Battery Drain (mAh/day)]]/user_behavior_dataset[[#This Row],[Screen On Time (hours/day)]]</f>
        <v>289.45652173913044</v>
      </c>
    </row>
    <row r="13" spans="1:14" x14ac:dyDescent="0.25">
      <c r="A13" t="s">
        <v>550</v>
      </c>
      <c r="B13" t="s">
        <v>16</v>
      </c>
      <c r="C13" t="s">
        <v>12</v>
      </c>
      <c r="D13">
        <v>589</v>
      </c>
      <c r="E13">
        <v>11.8</v>
      </c>
      <c r="F13">
        <v>2629</v>
      </c>
      <c r="G13">
        <v>86</v>
      </c>
      <c r="H13">
        <v>2479</v>
      </c>
      <c r="I13">
        <v>43</v>
      </c>
      <c r="J1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13" t="s">
        <v>15</v>
      </c>
      <c r="L13" t="s">
        <v>24</v>
      </c>
      <c r="M1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3">
        <f>user_behavior_dataset[[#This Row],[Battery Drain (mAh/day)]]/user_behavior_dataset[[#This Row],[Screen On Time (hours/day)]]</f>
        <v>222.79661016949152</v>
      </c>
    </row>
    <row r="14" spans="1:14" x14ac:dyDescent="0.25">
      <c r="A14" t="s">
        <v>189</v>
      </c>
      <c r="B14" t="s">
        <v>11</v>
      </c>
      <c r="C14" t="s">
        <v>12</v>
      </c>
      <c r="D14">
        <v>587</v>
      </c>
      <c r="E14">
        <v>11.8</v>
      </c>
      <c r="F14">
        <v>2431</v>
      </c>
      <c r="G14">
        <v>90</v>
      </c>
      <c r="H14">
        <v>1894</v>
      </c>
      <c r="I14">
        <v>47</v>
      </c>
      <c r="J1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14" t="s">
        <v>13</v>
      </c>
      <c r="L14" t="s">
        <v>24</v>
      </c>
      <c r="M1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4">
        <f>user_behavior_dataset[[#This Row],[Battery Drain (mAh/day)]]/user_behavior_dataset[[#This Row],[Screen On Time (hours/day)]]</f>
        <v>206.01694915254237</v>
      </c>
    </row>
    <row r="15" spans="1:14" x14ac:dyDescent="0.25">
      <c r="A15" t="s">
        <v>509</v>
      </c>
      <c r="B15" t="s">
        <v>11</v>
      </c>
      <c r="C15" t="s">
        <v>12</v>
      </c>
      <c r="D15">
        <v>586</v>
      </c>
      <c r="E15">
        <v>9.3000000000000007</v>
      </c>
      <c r="F15">
        <v>2403</v>
      </c>
      <c r="G15">
        <v>94</v>
      </c>
      <c r="H15">
        <v>2332</v>
      </c>
      <c r="I15">
        <v>21</v>
      </c>
      <c r="J1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15" t="s">
        <v>13</v>
      </c>
      <c r="L15" t="s">
        <v>24</v>
      </c>
      <c r="M1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5">
        <f>user_behavior_dataset[[#This Row],[Battery Drain (mAh/day)]]/user_behavior_dataset[[#This Row],[Screen On Time (hours/day)]]</f>
        <v>258.38709677419354</v>
      </c>
    </row>
    <row r="16" spans="1:14" x14ac:dyDescent="0.25">
      <c r="A16" t="s">
        <v>142</v>
      </c>
      <c r="B16" t="s">
        <v>11</v>
      </c>
      <c r="C16" t="s">
        <v>12</v>
      </c>
      <c r="D16">
        <v>584</v>
      </c>
      <c r="E16">
        <v>10</v>
      </c>
      <c r="F16">
        <v>2541</v>
      </c>
      <c r="G16">
        <v>99</v>
      </c>
      <c r="H16">
        <v>2391</v>
      </c>
      <c r="I16">
        <v>49</v>
      </c>
      <c r="J1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16" t="s">
        <v>15</v>
      </c>
      <c r="L16" t="s">
        <v>24</v>
      </c>
      <c r="M1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6">
        <f>user_behavior_dataset[[#This Row],[Battery Drain (mAh/day)]]/user_behavior_dataset[[#This Row],[Screen On Time (hours/day)]]</f>
        <v>254.1</v>
      </c>
    </row>
    <row r="17" spans="1:14" x14ac:dyDescent="0.25">
      <c r="A17" t="s">
        <v>287</v>
      </c>
      <c r="B17" t="s">
        <v>14</v>
      </c>
      <c r="C17" t="s">
        <v>12</v>
      </c>
      <c r="D17">
        <v>584</v>
      </c>
      <c r="E17">
        <v>9.4</v>
      </c>
      <c r="F17">
        <v>2766</v>
      </c>
      <c r="G17">
        <v>84</v>
      </c>
      <c r="H17">
        <v>2151</v>
      </c>
      <c r="I17">
        <v>32</v>
      </c>
      <c r="J1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17" t="s">
        <v>13</v>
      </c>
      <c r="L17" t="s">
        <v>24</v>
      </c>
      <c r="M1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7">
        <f>user_behavior_dataset[[#This Row],[Battery Drain (mAh/day)]]/user_behavior_dataset[[#This Row],[Screen On Time (hours/day)]]</f>
        <v>294.25531914893617</v>
      </c>
    </row>
    <row r="18" spans="1:14" x14ac:dyDescent="0.25">
      <c r="A18" t="s">
        <v>522</v>
      </c>
      <c r="B18" t="s">
        <v>16</v>
      </c>
      <c r="C18" t="s">
        <v>12</v>
      </c>
      <c r="D18">
        <v>582</v>
      </c>
      <c r="E18">
        <v>8.4</v>
      </c>
      <c r="F18">
        <v>2664</v>
      </c>
      <c r="G18">
        <v>91</v>
      </c>
      <c r="H18">
        <v>2493</v>
      </c>
      <c r="I18">
        <v>55</v>
      </c>
      <c r="J1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18" t="s">
        <v>15</v>
      </c>
      <c r="L18" t="s">
        <v>24</v>
      </c>
      <c r="M1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8">
        <f>user_behavior_dataset[[#This Row],[Battery Drain (mAh/day)]]/user_behavior_dataset[[#This Row],[Screen On Time (hours/day)]]</f>
        <v>317.14285714285711</v>
      </c>
    </row>
    <row r="19" spans="1:14" x14ac:dyDescent="0.25">
      <c r="A19" t="s">
        <v>454</v>
      </c>
      <c r="B19" t="s">
        <v>17</v>
      </c>
      <c r="C19" t="s">
        <v>18</v>
      </c>
      <c r="D19">
        <v>581</v>
      </c>
      <c r="E19">
        <v>8.4</v>
      </c>
      <c r="F19">
        <v>2591</v>
      </c>
      <c r="G19">
        <v>99</v>
      </c>
      <c r="H19">
        <v>2304</v>
      </c>
      <c r="I19">
        <v>58</v>
      </c>
      <c r="J1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19" t="s">
        <v>13</v>
      </c>
      <c r="L19" t="s">
        <v>24</v>
      </c>
      <c r="M1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9">
        <f>user_behavior_dataset[[#This Row],[Battery Drain (mAh/day)]]/user_behavior_dataset[[#This Row],[Screen On Time (hours/day)]]</f>
        <v>308.45238095238096</v>
      </c>
    </row>
    <row r="20" spans="1:14" x14ac:dyDescent="0.25">
      <c r="A20" t="s">
        <v>68</v>
      </c>
      <c r="B20" t="s">
        <v>11</v>
      </c>
      <c r="C20" t="s">
        <v>12</v>
      </c>
      <c r="D20">
        <v>580</v>
      </c>
      <c r="E20">
        <v>8.1999999999999993</v>
      </c>
      <c r="F20">
        <v>2623</v>
      </c>
      <c r="G20">
        <v>90</v>
      </c>
      <c r="H20">
        <v>2262</v>
      </c>
      <c r="I20">
        <v>49</v>
      </c>
      <c r="J2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0" t="s">
        <v>13</v>
      </c>
      <c r="L20" t="s">
        <v>24</v>
      </c>
      <c r="M2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20">
        <f>user_behavior_dataset[[#This Row],[Battery Drain (mAh/day)]]/user_behavior_dataset[[#This Row],[Screen On Time (hours/day)]]</f>
        <v>319.87804878048786</v>
      </c>
    </row>
    <row r="21" spans="1:14" x14ac:dyDescent="0.25">
      <c r="A21" t="s">
        <v>314</v>
      </c>
      <c r="B21" t="s">
        <v>19</v>
      </c>
      <c r="C21" t="s">
        <v>12</v>
      </c>
      <c r="D21">
        <v>580</v>
      </c>
      <c r="E21">
        <v>8.5</v>
      </c>
      <c r="F21">
        <v>2660</v>
      </c>
      <c r="G21">
        <v>87</v>
      </c>
      <c r="H21">
        <v>1795</v>
      </c>
      <c r="I21">
        <v>52</v>
      </c>
      <c r="J2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21" t="s">
        <v>13</v>
      </c>
      <c r="L21" t="s">
        <v>24</v>
      </c>
      <c r="M2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21">
        <f>user_behavior_dataset[[#This Row],[Battery Drain (mAh/day)]]/user_behavior_dataset[[#This Row],[Screen On Time (hours/day)]]</f>
        <v>312.94117647058823</v>
      </c>
    </row>
    <row r="22" spans="1:14" x14ac:dyDescent="0.25">
      <c r="A22" t="s">
        <v>611</v>
      </c>
      <c r="B22" t="s">
        <v>11</v>
      </c>
      <c r="C22" t="s">
        <v>12</v>
      </c>
      <c r="D22">
        <v>580</v>
      </c>
      <c r="E22">
        <v>11.5</v>
      </c>
      <c r="F22">
        <v>2767</v>
      </c>
      <c r="G22">
        <v>84</v>
      </c>
      <c r="H22">
        <v>2341</v>
      </c>
      <c r="I22">
        <v>36</v>
      </c>
      <c r="J2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22" t="s">
        <v>15</v>
      </c>
      <c r="L22" t="s">
        <v>24</v>
      </c>
      <c r="M2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22">
        <f>user_behavior_dataset[[#This Row],[Battery Drain (mAh/day)]]/user_behavior_dataset[[#This Row],[Screen On Time (hours/day)]]</f>
        <v>240.60869565217391</v>
      </c>
    </row>
    <row r="23" spans="1:14" x14ac:dyDescent="0.25">
      <c r="A23" t="s">
        <v>626</v>
      </c>
      <c r="B23" t="s">
        <v>14</v>
      </c>
      <c r="C23" t="s">
        <v>12</v>
      </c>
      <c r="D23">
        <v>580</v>
      </c>
      <c r="E23">
        <v>10.4</v>
      </c>
      <c r="F23">
        <v>2496</v>
      </c>
      <c r="G23">
        <v>81</v>
      </c>
      <c r="H23">
        <v>2441</v>
      </c>
      <c r="I23">
        <v>37</v>
      </c>
      <c r="J2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23" t="s">
        <v>15</v>
      </c>
      <c r="L23" t="s">
        <v>24</v>
      </c>
      <c r="M2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23">
        <f>user_behavior_dataset[[#This Row],[Battery Drain (mAh/day)]]/user_behavior_dataset[[#This Row],[Screen On Time (hours/day)]]</f>
        <v>240</v>
      </c>
    </row>
    <row r="24" spans="1:14" x14ac:dyDescent="0.25">
      <c r="A24" t="s">
        <v>384</v>
      </c>
      <c r="B24" t="s">
        <v>16</v>
      </c>
      <c r="C24" t="s">
        <v>12</v>
      </c>
      <c r="D24">
        <v>579</v>
      </c>
      <c r="E24">
        <v>8.6</v>
      </c>
      <c r="F24">
        <v>2539</v>
      </c>
      <c r="G24">
        <v>84</v>
      </c>
      <c r="H24">
        <v>1935</v>
      </c>
      <c r="I24">
        <v>34</v>
      </c>
      <c r="J2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24" t="s">
        <v>13</v>
      </c>
      <c r="L24" t="s">
        <v>24</v>
      </c>
      <c r="M2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24">
        <f>user_behavior_dataset[[#This Row],[Battery Drain (mAh/day)]]/user_behavior_dataset[[#This Row],[Screen On Time (hours/day)]]</f>
        <v>295.23255813953489</v>
      </c>
    </row>
    <row r="25" spans="1:14" x14ac:dyDescent="0.25">
      <c r="A25" t="s">
        <v>39</v>
      </c>
      <c r="B25" t="s">
        <v>17</v>
      </c>
      <c r="C25" t="s">
        <v>18</v>
      </c>
      <c r="D25">
        <v>577</v>
      </c>
      <c r="E25">
        <v>8.5</v>
      </c>
      <c r="F25">
        <v>2774</v>
      </c>
      <c r="G25">
        <v>89</v>
      </c>
      <c r="H25">
        <v>2192</v>
      </c>
      <c r="I25">
        <v>29</v>
      </c>
      <c r="J2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25" t="s">
        <v>15</v>
      </c>
      <c r="L25" t="s">
        <v>24</v>
      </c>
      <c r="M2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25">
        <f>user_behavior_dataset[[#This Row],[Battery Drain (mAh/day)]]/user_behavior_dataset[[#This Row],[Screen On Time (hours/day)]]</f>
        <v>326.35294117647061</v>
      </c>
    </row>
    <row r="26" spans="1:14" x14ac:dyDescent="0.25">
      <c r="A26" t="s">
        <v>41</v>
      </c>
      <c r="B26" t="s">
        <v>14</v>
      </c>
      <c r="C26" t="s">
        <v>12</v>
      </c>
      <c r="D26">
        <v>576</v>
      </c>
      <c r="E26">
        <v>11.6</v>
      </c>
      <c r="F26">
        <v>2803</v>
      </c>
      <c r="G26">
        <v>82</v>
      </c>
      <c r="H26">
        <v>1553</v>
      </c>
      <c r="I26">
        <v>43</v>
      </c>
      <c r="J2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6" t="s">
        <v>15</v>
      </c>
      <c r="L26" t="s">
        <v>24</v>
      </c>
      <c r="M2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26">
        <f>user_behavior_dataset[[#This Row],[Battery Drain (mAh/day)]]/user_behavior_dataset[[#This Row],[Screen On Time (hours/day)]]</f>
        <v>241.63793103448276</v>
      </c>
    </row>
    <row r="27" spans="1:14" x14ac:dyDescent="0.25">
      <c r="A27" t="s">
        <v>61</v>
      </c>
      <c r="B27" t="s">
        <v>14</v>
      </c>
      <c r="C27" t="s">
        <v>12</v>
      </c>
      <c r="D27">
        <v>576</v>
      </c>
      <c r="E27">
        <v>10.1</v>
      </c>
      <c r="F27">
        <v>2447</v>
      </c>
      <c r="G27">
        <v>83</v>
      </c>
      <c r="H27">
        <v>2323</v>
      </c>
      <c r="I27">
        <v>33</v>
      </c>
      <c r="J2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27" t="s">
        <v>13</v>
      </c>
      <c r="L27" t="s">
        <v>24</v>
      </c>
      <c r="M2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27">
        <f>user_behavior_dataset[[#This Row],[Battery Drain (mAh/day)]]/user_behavior_dataset[[#This Row],[Screen On Time (hours/day)]]</f>
        <v>242.2772277227723</v>
      </c>
    </row>
    <row r="28" spans="1:14" x14ac:dyDescent="0.25">
      <c r="A28" t="s">
        <v>558</v>
      </c>
      <c r="B28" t="s">
        <v>11</v>
      </c>
      <c r="C28" t="s">
        <v>12</v>
      </c>
      <c r="D28">
        <v>576</v>
      </c>
      <c r="E28">
        <v>9.5</v>
      </c>
      <c r="F28">
        <v>2638</v>
      </c>
      <c r="G28">
        <v>98</v>
      </c>
      <c r="H28">
        <v>2281</v>
      </c>
      <c r="I28">
        <v>38</v>
      </c>
      <c r="J2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28" t="s">
        <v>15</v>
      </c>
      <c r="L28" t="s">
        <v>24</v>
      </c>
      <c r="M2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28">
        <f>user_behavior_dataset[[#This Row],[Battery Drain (mAh/day)]]/user_behavior_dataset[[#This Row],[Screen On Time (hours/day)]]</f>
        <v>277.68421052631578</v>
      </c>
    </row>
    <row r="29" spans="1:14" x14ac:dyDescent="0.25">
      <c r="A29" t="s">
        <v>431</v>
      </c>
      <c r="B29" t="s">
        <v>16</v>
      </c>
      <c r="C29" t="s">
        <v>12</v>
      </c>
      <c r="D29">
        <v>575</v>
      </c>
      <c r="E29">
        <v>8.1999999999999993</v>
      </c>
      <c r="F29">
        <v>2918</v>
      </c>
      <c r="G29">
        <v>88</v>
      </c>
      <c r="H29">
        <v>1928</v>
      </c>
      <c r="I29">
        <v>50</v>
      </c>
      <c r="J2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29" t="s">
        <v>13</v>
      </c>
      <c r="L29" t="s">
        <v>24</v>
      </c>
      <c r="M2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29">
        <f>user_behavior_dataset[[#This Row],[Battery Drain (mAh/day)]]/user_behavior_dataset[[#This Row],[Screen On Time (hours/day)]]</f>
        <v>355.85365853658539</v>
      </c>
    </row>
    <row r="30" spans="1:14" x14ac:dyDescent="0.25">
      <c r="A30" t="s">
        <v>538</v>
      </c>
      <c r="B30" t="s">
        <v>14</v>
      </c>
      <c r="C30" t="s">
        <v>12</v>
      </c>
      <c r="D30">
        <v>574</v>
      </c>
      <c r="E30">
        <v>8.5</v>
      </c>
      <c r="F30">
        <v>2780</v>
      </c>
      <c r="G30">
        <v>87</v>
      </c>
      <c r="H30">
        <v>1809</v>
      </c>
      <c r="I30">
        <v>34</v>
      </c>
      <c r="J3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30" t="s">
        <v>15</v>
      </c>
      <c r="L30" t="s">
        <v>24</v>
      </c>
      <c r="M3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30">
        <f>user_behavior_dataset[[#This Row],[Battery Drain (mAh/day)]]/user_behavior_dataset[[#This Row],[Screen On Time (hours/day)]]</f>
        <v>327.05882352941177</v>
      </c>
    </row>
    <row r="31" spans="1:14" x14ac:dyDescent="0.25">
      <c r="A31" t="s">
        <v>259</v>
      </c>
      <c r="B31" t="s">
        <v>17</v>
      </c>
      <c r="C31" t="s">
        <v>18</v>
      </c>
      <c r="D31">
        <v>573</v>
      </c>
      <c r="E31">
        <v>10.8</v>
      </c>
      <c r="F31">
        <v>2711</v>
      </c>
      <c r="G31">
        <v>96</v>
      </c>
      <c r="H31">
        <v>2118</v>
      </c>
      <c r="I31">
        <v>33</v>
      </c>
      <c r="J3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31" t="s">
        <v>15</v>
      </c>
      <c r="L31" t="s">
        <v>24</v>
      </c>
      <c r="M3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31">
        <f>user_behavior_dataset[[#This Row],[Battery Drain (mAh/day)]]/user_behavior_dataset[[#This Row],[Screen On Time (hours/day)]]</f>
        <v>251.0185185185185</v>
      </c>
    </row>
    <row r="32" spans="1:14" x14ac:dyDescent="0.25">
      <c r="A32" t="s">
        <v>437</v>
      </c>
      <c r="B32" t="s">
        <v>19</v>
      </c>
      <c r="C32" t="s">
        <v>12</v>
      </c>
      <c r="D32">
        <v>572</v>
      </c>
      <c r="E32">
        <v>11.7</v>
      </c>
      <c r="F32">
        <v>2655</v>
      </c>
      <c r="G32">
        <v>91</v>
      </c>
      <c r="H32">
        <v>2481</v>
      </c>
      <c r="I32">
        <v>57</v>
      </c>
      <c r="J3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2" t="s">
        <v>15</v>
      </c>
      <c r="L32" t="s">
        <v>24</v>
      </c>
      <c r="M3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32">
        <f>user_behavior_dataset[[#This Row],[Battery Drain (mAh/day)]]/user_behavior_dataset[[#This Row],[Screen On Time (hours/day)]]</f>
        <v>226.92307692307693</v>
      </c>
    </row>
    <row r="33" spans="1:14" x14ac:dyDescent="0.25">
      <c r="A33" t="s">
        <v>279</v>
      </c>
      <c r="B33" t="s">
        <v>16</v>
      </c>
      <c r="C33" t="s">
        <v>12</v>
      </c>
      <c r="D33">
        <v>570</v>
      </c>
      <c r="E33">
        <v>9</v>
      </c>
      <c r="F33">
        <v>2613</v>
      </c>
      <c r="G33">
        <v>98</v>
      </c>
      <c r="H33">
        <v>2497</v>
      </c>
      <c r="I33">
        <v>49</v>
      </c>
      <c r="J3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33" t="s">
        <v>15</v>
      </c>
      <c r="L33" t="s">
        <v>24</v>
      </c>
      <c r="M3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33">
        <f>user_behavior_dataset[[#This Row],[Battery Drain (mAh/day)]]/user_behavior_dataset[[#This Row],[Screen On Time (hours/day)]]</f>
        <v>290.33333333333331</v>
      </c>
    </row>
    <row r="34" spans="1:14" x14ac:dyDescent="0.25">
      <c r="A34" t="s">
        <v>531</v>
      </c>
      <c r="B34" t="s">
        <v>19</v>
      </c>
      <c r="C34" t="s">
        <v>12</v>
      </c>
      <c r="D34">
        <v>567</v>
      </c>
      <c r="E34">
        <v>10.8</v>
      </c>
      <c r="F34">
        <v>2911</v>
      </c>
      <c r="G34">
        <v>89</v>
      </c>
      <c r="H34">
        <v>1682</v>
      </c>
      <c r="I34">
        <v>39</v>
      </c>
      <c r="J3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34" t="s">
        <v>13</v>
      </c>
      <c r="L34" t="s">
        <v>24</v>
      </c>
      <c r="M3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34">
        <f>user_behavior_dataset[[#This Row],[Battery Drain (mAh/day)]]/user_behavior_dataset[[#This Row],[Screen On Time (hours/day)]]</f>
        <v>269.53703703703701</v>
      </c>
    </row>
    <row r="35" spans="1:14" x14ac:dyDescent="0.25">
      <c r="A35" t="s">
        <v>560</v>
      </c>
      <c r="B35" t="s">
        <v>17</v>
      </c>
      <c r="C35" t="s">
        <v>18</v>
      </c>
      <c r="D35">
        <v>567</v>
      </c>
      <c r="E35">
        <v>10.5</v>
      </c>
      <c r="F35">
        <v>2817</v>
      </c>
      <c r="G35">
        <v>89</v>
      </c>
      <c r="H35">
        <v>2194</v>
      </c>
      <c r="I35">
        <v>52</v>
      </c>
      <c r="J3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5" t="s">
        <v>13</v>
      </c>
      <c r="L35" t="s">
        <v>24</v>
      </c>
      <c r="M3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35">
        <f>user_behavior_dataset[[#This Row],[Battery Drain (mAh/day)]]/user_behavior_dataset[[#This Row],[Screen On Time (hours/day)]]</f>
        <v>268.28571428571428</v>
      </c>
    </row>
    <row r="36" spans="1:14" x14ac:dyDescent="0.25">
      <c r="A36" t="s">
        <v>423</v>
      </c>
      <c r="B36" t="s">
        <v>19</v>
      </c>
      <c r="C36" t="s">
        <v>12</v>
      </c>
      <c r="D36">
        <v>566</v>
      </c>
      <c r="E36">
        <v>8.6</v>
      </c>
      <c r="F36">
        <v>2595</v>
      </c>
      <c r="G36">
        <v>89</v>
      </c>
      <c r="H36">
        <v>1657</v>
      </c>
      <c r="I36">
        <v>51</v>
      </c>
      <c r="J3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6" t="s">
        <v>15</v>
      </c>
      <c r="L36" t="s">
        <v>24</v>
      </c>
      <c r="M3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36">
        <f>user_behavior_dataset[[#This Row],[Battery Drain (mAh/day)]]/user_behavior_dataset[[#This Row],[Screen On Time (hours/day)]]</f>
        <v>301.74418604651163</v>
      </c>
    </row>
    <row r="37" spans="1:14" x14ac:dyDescent="0.25">
      <c r="A37" t="s">
        <v>100</v>
      </c>
      <c r="B37" t="s">
        <v>14</v>
      </c>
      <c r="C37" t="s">
        <v>12</v>
      </c>
      <c r="D37">
        <v>565</v>
      </c>
      <c r="E37">
        <v>10.6</v>
      </c>
      <c r="F37">
        <v>2475</v>
      </c>
      <c r="G37">
        <v>99</v>
      </c>
      <c r="H37">
        <v>1603</v>
      </c>
      <c r="I37">
        <v>51</v>
      </c>
      <c r="J3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7" t="s">
        <v>15</v>
      </c>
      <c r="L37" t="s">
        <v>24</v>
      </c>
      <c r="M3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37">
        <f>user_behavior_dataset[[#This Row],[Battery Drain (mAh/day)]]/user_behavior_dataset[[#This Row],[Screen On Time (hours/day)]]</f>
        <v>233.49056603773585</v>
      </c>
    </row>
    <row r="38" spans="1:14" x14ac:dyDescent="0.25">
      <c r="A38" t="s">
        <v>261</v>
      </c>
      <c r="B38" t="s">
        <v>16</v>
      </c>
      <c r="C38" t="s">
        <v>12</v>
      </c>
      <c r="D38">
        <v>564</v>
      </c>
      <c r="E38">
        <v>11.7</v>
      </c>
      <c r="F38">
        <v>2764</v>
      </c>
      <c r="G38">
        <v>81</v>
      </c>
      <c r="H38">
        <v>2133</v>
      </c>
      <c r="I38">
        <v>37</v>
      </c>
      <c r="J3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38" t="s">
        <v>15</v>
      </c>
      <c r="L38" t="s">
        <v>24</v>
      </c>
      <c r="M3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38">
        <f>user_behavior_dataset[[#This Row],[Battery Drain (mAh/day)]]/user_behavior_dataset[[#This Row],[Screen On Time (hours/day)]]</f>
        <v>236.23931623931625</v>
      </c>
    </row>
    <row r="39" spans="1:14" x14ac:dyDescent="0.25">
      <c r="A39" t="s">
        <v>714</v>
      </c>
      <c r="B39" t="s">
        <v>19</v>
      </c>
      <c r="C39" t="s">
        <v>12</v>
      </c>
      <c r="D39">
        <v>564</v>
      </c>
      <c r="E39">
        <v>9.6999999999999993</v>
      </c>
      <c r="F39">
        <v>2422</v>
      </c>
      <c r="G39">
        <v>83</v>
      </c>
      <c r="H39">
        <v>1985</v>
      </c>
      <c r="I39">
        <v>34</v>
      </c>
      <c r="J3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39" t="s">
        <v>15</v>
      </c>
      <c r="L39" t="s">
        <v>24</v>
      </c>
      <c r="M3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39">
        <f>user_behavior_dataset[[#This Row],[Battery Drain (mAh/day)]]/user_behavior_dataset[[#This Row],[Screen On Time (hours/day)]]</f>
        <v>249.69072164948454</v>
      </c>
    </row>
    <row r="40" spans="1:14" x14ac:dyDescent="0.25">
      <c r="A40" t="s">
        <v>285</v>
      </c>
      <c r="B40" t="s">
        <v>16</v>
      </c>
      <c r="C40" t="s">
        <v>12</v>
      </c>
      <c r="D40">
        <v>563</v>
      </c>
      <c r="E40">
        <v>8.4</v>
      </c>
      <c r="F40">
        <v>2849</v>
      </c>
      <c r="G40">
        <v>85</v>
      </c>
      <c r="H40">
        <v>1508</v>
      </c>
      <c r="I40">
        <v>25</v>
      </c>
      <c r="J4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0" t="s">
        <v>13</v>
      </c>
      <c r="L40" t="s">
        <v>24</v>
      </c>
      <c r="M4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40">
        <f>user_behavior_dataset[[#This Row],[Battery Drain (mAh/day)]]/user_behavior_dataset[[#This Row],[Screen On Time (hours/day)]]</f>
        <v>339.16666666666663</v>
      </c>
    </row>
    <row r="41" spans="1:14" x14ac:dyDescent="0.25">
      <c r="A41" t="s">
        <v>408</v>
      </c>
      <c r="B41" t="s">
        <v>16</v>
      </c>
      <c r="C41" t="s">
        <v>12</v>
      </c>
      <c r="D41">
        <v>563</v>
      </c>
      <c r="E41">
        <v>11.6</v>
      </c>
      <c r="F41">
        <v>2968</v>
      </c>
      <c r="G41">
        <v>92</v>
      </c>
      <c r="H41">
        <v>2191</v>
      </c>
      <c r="I41">
        <v>34</v>
      </c>
      <c r="J4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41" t="s">
        <v>15</v>
      </c>
      <c r="L41" t="s">
        <v>24</v>
      </c>
      <c r="M4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41">
        <f>user_behavior_dataset[[#This Row],[Battery Drain (mAh/day)]]/user_behavior_dataset[[#This Row],[Screen On Time (hours/day)]]</f>
        <v>255.86206896551724</v>
      </c>
    </row>
    <row r="42" spans="1:14" x14ac:dyDescent="0.25">
      <c r="A42" t="s">
        <v>391</v>
      </c>
      <c r="B42" t="s">
        <v>11</v>
      </c>
      <c r="C42" t="s">
        <v>12</v>
      </c>
      <c r="D42">
        <v>561</v>
      </c>
      <c r="E42">
        <v>10.6</v>
      </c>
      <c r="F42">
        <v>2547</v>
      </c>
      <c r="G42">
        <v>86</v>
      </c>
      <c r="H42">
        <v>1823</v>
      </c>
      <c r="I42">
        <v>22</v>
      </c>
      <c r="J4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2" t="s">
        <v>13</v>
      </c>
      <c r="L42" t="s">
        <v>24</v>
      </c>
      <c r="M4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42">
        <f>user_behavior_dataset[[#This Row],[Battery Drain (mAh/day)]]/user_behavior_dataset[[#This Row],[Screen On Time (hours/day)]]</f>
        <v>240.28301886792454</v>
      </c>
    </row>
    <row r="43" spans="1:14" x14ac:dyDescent="0.25">
      <c r="A43" t="s">
        <v>393</v>
      </c>
      <c r="B43" t="s">
        <v>11</v>
      </c>
      <c r="C43" t="s">
        <v>12</v>
      </c>
      <c r="D43">
        <v>560</v>
      </c>
      <c r="E43">
        <v>11.3</v>
      </c>
      <c r="F43">
        <v>2947</v>
      </c>
      <c r="G43">
        <v>95</v>
      </c>
      <c r="H43">
        <v>1663</v>
      </c>
      <c r="I43">
        <v>25</v>
      </c>
      <c r="J4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3" t="s">
        <v>15</v>
      </c>
      <c r="L43" t="s">
        <v>24</v>
      </c>
      <c r="M4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43">
        <f>user_behavior_dataset[[#This Row],[Battery Drain (mAh/day)]]/user_behavior_dataset[[#This Row],[Screen On Time (hours/day)]]</f>
        <v>260.79646017699116</v>
      </c>
    </row>
    <row r="44" spans="1:14" x14ac:dyDescent="0.25">
      <c r="A44" t="s">
        <v>424</v>
      </c>
      <c r="B44" t="s">
        <v>17</v>
      </c>
      <c r="C44" t="s">
        <v>18</v>
      </c>
      <c r="D44">
        <v>559</v>
      </c>
      <c r="E44">
        <v>8.1999999999999993</v>
      </c>
      <c r="F44">
        <v>2618</v>
      </c>
      <c r="G44">
        <v>84</v>
      </c>
      <c r="H44">
        <v>2102</v>
      </c>
      <c r="I44">
        <v>22</v>
      </c>
      <c r="J4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4" t="s">
        <v>15</v>
      </c>
      <c r="L44" t="s">
        <v>24</v>
      </c>
      <c r="M4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44">
        <f>user_behavior_dataset[[#This Row],[Battery Drain (mAh/day)]]/user_behavior_dataset[[#This Row],[Screen On Time (hours/day)]]</f>
        <v>319.26829268292687</v>
      </c>
    </row>
    <row r="45" spans="1:14" x14ac:dyDescent="0.25">
      <c r="A45" t="s">
        <v>66</v>
      </c>
      <c r="B45" t="s">
        <v>14</v>
      </c>
      <c r="C45" t="s">
        <v>12</v>
      </c>
      <c r="D45">
        <v>558</v>
      </c>
      <c r="E45">
        <v>8.4</v>
      </c>
      <c r="F45">
        <v>2447</v>
      </c>
      <c r="G45">
        <v>97</v>
      </c>
      <c r="H45">
        <v>1594</v>
      </c>
      <c r="I45">
        <v>22</v>
      </c>
      <c r="J4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5" t="s">
        <v>15</v>
      </c>
      <c r="L45" t="s">
        <v>24</v>
      </c>
      <c r="M4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45">
        <f>user_behavior_dataset[[#This Row],[Battery Drain (mAh/day)]]/user_behavior_dataset[[#This Row],[Screen On Time (hours/day)]]</f>
        <v>291.3095238095238</v>
      </c>
    </row>
    <row r="46" spans="1:14" x14ac:dyDescent="0.25">
      <c r="A46" t="s">
        <v>390</v>
      </c>
      <c r="B46" t="s">
        <v>17</v>
      </c>
      <c r="C46" t="s">
        <v>18</v>
      </c>
      <c r="D46">
        <v>558</v>
      </c>
      <c r="E46">
        <v>9.8000000000000007</v>
      </c>
      <c r="F46">
        <v>2765</v>
      </c>
      <c r="G46">
        <v>83</v>
      </c>
      <c r="H46">
        <v>1548</v>
      </c>
      <c r="I46">
        <v>25</v>
      </c>
      <c r="J4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6" t="s">
        <v>15</v>
      </c>
      <c r="L46" t="s">
        <v>24</v>
      </c>
      <c r="M4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46">
        <f>user_behavior_dataset[[#This Row],[Battery Drain (mAh/day)]]/user_behavior_dataset[[#This Row],[Screen On Time (hours/day)]]</f>
        <v>282.14285714285711</v>
      </c>
    </row>
    <row r="47" spans="1:14" x14ac:dyDescent="0.25">
      <c r="A47" t="s">
        <v>381</v>
      </c>
      <c r="B47" t="s">
        <v>14</v>
      </c>
      <c r="C47" t="s">
        <v>12</v>
      </c>
      <c r="D47">
        <v>557</v>
      </c>
      <c r="E47">
        <v>10.4</v>
      </c>
      <c r="F47">
        <v>2900</v>
      </c>
      <c r="G47">
        <v>97</v>
      </c>
      <c r="H47">
        <v>1609</v>
      </c>
      <c r="I47">
        <v>22</v>
      </c>
      <c r="J4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7" t="s">
        <v>13</v>
      </c>
      <c r="L47" t="s">
        <v>24</v>
      </c>
      <c r="M4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47">
        <f>user_behavior_dataset[[#This Row],[Battery Drain (mAh/day)]]/user_behavior_dataset[[#This Row],[Screen On Time (hours/day)]]</f>
        <v>278.84615384615381</v>
      </c>
    </row>
    <row r="48" spans="1:14" x14ac:dyDescent="0.25">
      <c r="A48" t="s">
        <v>155</v>
      </c>
      <c r="B48" t="s">
        <v>17</v>
      </c>
      <c r="C48" t="s">
        <v>18</v>
      </c>
      <c r="D48">
        <v>555</v>
      </c>
      <c r="E48">
        <v>11.3</v>
      </c>
      <c r="F48">
        <v>2528</v>
      </c>
      <c r="G48">
        <v>90</v>
      </c>
      <c r="H48">
        <v>1856</v>
      </c>
      <c r="I48">
        <v>55</v>
      </c>
      <c r="J4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48" t="s">
        <v>15</v>
      </c>
      <c r="L48" t="s">
        <v>24</v>
      </c>
      <c r="M4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48">
        <f>user_behavior_dataset[[#This Row],[Battery Drain (mAh/day)]]/user_behavior_dataset[[#This Row],[Screen On Time (hours/day)]]</f>
        <v>223.71681415929203</v>
      </c>
    </row>
    <row r="49" spans="1:14" x14ac:dyDescent="0.25">
      <c r="A49" t="s">
        <v>237</v>
      </c>
      <c r="B49" t="s">
        <v>14</v>
      </c>
      <c r="C49" t="s">
        <v>12</v>
      </c>
      <c r="D49">
        <v>555</v>
      </c>
      <c r="E49">
        <v>9.5</v>
      </c>
      <c r="F49">
        <v>2855</v>
      </c>
      <c r="G49">
        <v>95</v>
      </c>
      <c r="H49">
        <v>1565</v>
      </c>
      <c r="I49">
        <v>24</v>
      </c>
      <c r="J4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9" t="s">
        <v>13</v>
      </c>
      <c r="L49" t="s">
        <v>24</v>
      </c>
      <c r="M4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49">
        <f>user_behavior_dataset[[#This Row],[Battery Drain (mAh/day)]]/user_behavior_dataset[[#This Row],[Screen On Time (hours/day)]]</f>
        <v>300.5263157894737</v>
      </c>
    </row>
    <row r="50" spans="1:14" x14ac:dyDescent="0.25">
      <c r="A50" t="s">
        <v>464</v>
      </c>
      <c r="B50" t="s">
        <v>17</v>
      </c>
      <c r="C50" t="s">
        <v>18</v>
      </c>
      <c r="D50">
        <v>555</v>
      </c>
      <c r="E50">
        <v>8.8000000000000007</v>
      </c>
      <c r="F50">
        <v>2540</v>
      </c>
      <c r="G50">
        <v>97</v>
      </c>
      <c r="H50">
        <v>2402</v>
      </c>
      <c r="I50">
        <v>22</v>
      </c>
      <c r="J5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50" t="s">
        <v>13</v>
      </c>
      <c r="L50" t="s">
        <v>24</v>
      </c>
      <c r="M5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50">
        <f>user_behavior_dataset[[#This Row],[Battery Drain (mAh/day)]]/user_behavior_dataset[[#This Row],[Screen On Time (hours/day)]]</f>
        <v>288.63636363636363</v>
      </c>
    </row>
    <row r="51" spans="1:14" x14ac:dyDescent="0.25">
      <c r="A51" t="s">
        <v>684</v>
      </c>
      <c r="B51" t="s">
        <v>16</v>
      </c>
      <c r="C51" t="s">
        <v>12</v>
      </c>
      <c r="D51">
        <v>555</v>
      </c>
      <c r="E51">
        <v>10.3</v>
      </c>
      <c r="F51">
        <v>2568</v>
      </c>
      <c r="G51">
        <v>83</v>
      </c>
      <c r="H51">
        <v>2003</v>
      </c>
      <c r="I51">
        <v>52</v>
      </c>
      <c r="J5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51" t="s">
        <v>13</v>
      </c>
      <c r="L51" t="s">
        <v>24</v>
      </c>
      <c r="M5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51">
        <f>user_behavior_dataset[[#This Row],[Battery Drain (mAh/day)]]/user_behavior_dataset[[#This Row],[Screen On Time (hours/day)]]</f>
        <v>249.32038834951456</v>
      </c>
    </row>
    <row r="52" spans="1:14" x14ac:dyDescent="0.25">
      <c r="A52" t="s">
        <v>596</v>
      </c>
      <c r="B52" t="s">
        <v>11</v>
      </c>
      <c r="C52" t="s">
        <v>12</v>
      </c>
      <c r="D52">
        <v>554</v>
      </c>
      <c r="E52">
        <v>10.3</v>
      </c>
      <c r="F52">
        <v>2776</v>
      </c>
      <c r="G52">
        <v>83</v>
      </c>
      <c r="H52">
        <v>1606</v>
      </c>
      <c r="I52">
        <v>34</v>
      </c>
      <c r="J5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52" t="s">
        <v>15</v>
      </c>
      <c r="L52" t="s">
        <v>24</v>
      </c>
      <c r="M5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52">
        <f>user_behavior_dataset[[#This Row],[Battery Drain (mAh/day)]]/user_behavior_dataset[[#This Row],[Screen On Time (hours/day)]]</f>
        <v>269.51456310679612</v>
      </c>
    </row>
    <row r="53" spans="1:14" x14ac:dyDescent="0.25">
      <c r="A53" t="s">
        <v>235</v>
      </c>
      <c r="B53" t="s">
        <v>14</v>
      </c>
      <c r="C53" t="s">
        <v>12</v>
      </c>
      <c r="D53">
        <v>553</v>
      </c>
      <c r="E53">
        <v>8.4</v>
      </c>
      <c r="F53">
        <v>2559</v>
      </c>
      <c r="G53">
        <v>89</v>
      </c>
      <c r="H53">
        <v>2471</v>
      </c>
      <c r="I53">
        <v>51</v>
      </c>
      <c r="J5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53" t="s">
        <v>13</v>
      </c>
      <c r="L53" t="s">
        <v>24</v>
      </c>
      <c r="M5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53">
        <f>user_behavior_dataset[[#This Row],[Battery Drain (mAh/day)]]/user_behavior_dataset[[#This Row],[Screen On Time (hours/day)]]</f>
        <v>304.64285714285711</v>
      </c>
    </row>
    <row r="54" spans="1:14" x14ac:dyDescent="0.25">
      <c r="A54" t="s">
        <v>579</v>
      </c>
      <c r="B54" t="s">
        <v>14</v>
      </c>
      <c r="C54" t="s">
        <v>12</v>
      </c>
      <c r="D54">
        <v>553</v>
      </c>
      <c r="E54">
        <v>11.6</v>
      </c>
      <c r="F54">
        <v>2914</v>
      </c>
      <c r="G54">
        <v>81</v>
      </c>
      <c r="H54">
        <v>1860</v>
      </c>
      <c r="I54">
        <v>47</v>
      </c>
      <c r="J5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54" t="s">
        <v>13</v>
      </c>
      <c r="L54" t="s">
        <v>24</v>
      </c>
      <c r="M5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54">
        <f>user_behavior_dataset[[#This Row],[Battery Drain (mAh/day)]]/user_behavior_dataset[[#This Row],[Screen On Time (hours/day)]]</f>
        <v>251.20689655172416</v>
      </c>
    </row>
    <row r="55" spans="1:14" x14ac:dyDescent="0.25">
      <c r="A55" t="s">
        <v>632</v>
      </c>
      <c r="B55" t="s">
        <v>16</v>
      </c>
      <c r="C55" t="s">
        <v>12</v>
      </c>
      <c r="D55">
        <v>553</v>
      </c>
      <c r="E55">
        <v>10.199999999999999</v>
      </c>
      <c r="F55">
        <v>2911</v>
      </c>
      <c r="G55">
        <v>82</v>
      </c>
      <c r="H55">
        <v>2441</v>
      </c>
      <c r="I55">
        <v>44</v>
      </c>
      <c r="J5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55" t="s">
        <v>13</v>
      </c>
      <c r="L55" t="s">
        <v>24</v>
      </c>
      <c r="M5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55">
        <f>user_behavior_dataset[[#This Row],[Battery Drain (mAh/day)]]/user_behavior_dataset[[#This Row],[Screen On Time (hours/day)]]</f>
        <v>285.39215686274514</v>
      </c>
    </row>
    <row r="56" spans="1:14" x14ac:dyDescent="0.25">
      <c r="A56" t="s">
        <v>629</v>
      </c>
      <c r="B56" t="s">
        <v>17</v>
      </c>
      <c r="C56" t="s">
        <v>18</v>
      </c>
      <c r="D56">
        <v>551</v>
      </c>
      <c r="E56">
        <v>8.5</v>
      </c>
      <c r="F56">
        <v>2927</v>
      </c>
      <c r="G56">
        <v>92</v>
      </c>
      <c r="H56">
        <v>1901</v>
      </c>
      <c r="I56">
        <v>51</v>
      </c>
      <c r="J5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56" t="s">
        <v>13</v>
      </c>
      <c r="L56" t="s">
        <v>24</v>
      </c>
      <c r="M5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56">
        <f>user_behavior_dataset[[#This Row],[Battery Drain (mAh/day)]]/user_behavior_dataset[[#This Row],[Screen On Time (hours/day)]]</f>
        <v>344.35294117647061</v>
      </c>
    </row>
    <row r="57" spans="1:14" x14ac:dyDescent="0.25">
      <c r="A57" t="s">
        <v>116</v>
      </c>
      <c r="B57" t="s">
        <v>17</v>
      </c>
      <c r="C57" t="s">
        <v>18</v>
      </c>
      <c r="D57">
        <v>550</v>
      </c>
      <c r="E57">
        <v>9.5</v>
      </c>
      <c r="F57">
        <v>2916</v>
      </c>
      <c r="G57">
        <v>91</v>
      </c>
      <c r="H57">
        <v>1946</v>
      </c>
      <c r="I57">
        <v>20</v>
      </c>
      <c r="J5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57" t="s">
        <v>13</v>
      </c>
      <c r="L57" t="s">
        <v>24</v>
      </c>
      <c r="M5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57">
        <f>user_behavior_dataset[[#This Row],[Battery Drain (mAh/day)]]/user_behavior_dataset[[#This Row],[Screen On Time (hours/day)]]</f>
        <v>306.94736842105266</v>
      </c>
    </row>
    <row r="58" spans="1:14" x14ac:dyDescent="0.25">
      <c r="A58" t="s">
        <v>502</v>
      </c>
      <c r="B58" t="s">
        <v>17</v>
      </c>
      <c r="C58" t="s">
        <v>18</v>
      </c>
      <c r="D58">
        <v>549</v>
      </c>
      <c r="E58">
        <v>11.1</v>
      </c>
      <c r="F58">
        <v>2851</v>
      </c>
      <c r="G58">
        <v>87</v>
      </c>
      <c r="H58">
        <v>1814</v>
      </c>
      <c r="I58">
        <v>56</v>
      </c>
      <c r="J5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58" t="s">
        <v>13</v>
      </c>
      <c r="L58" t="s">
        <v>24</v>
      </c>
      <c r="M5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58">
        <f>user_behavior_dataset[[#This Row],[Battery Drain (mAh/day)]]/user_behavior_dataset[[#This Row],[Screen On Time (hours/day)]]</f>
        <v>256.84684684684686</v>
      </c>
    </row>
    <row r="59" spans="1:14" x14ac:dyDescent="0.25">
      <c r="A59" t="s">
        <v>466</v>
      </c>
      <c r="B59" t="s">
        <v>14</v>
      </c>
      <c r="C59" t="s">
        <v>12</v>
      </c>
      <c r="D59">
        <v>546</v>
      </c>
      <c r="E59">
        <v>8.8000000000000007</v>
      </c>
      <c r="F59">
        <v>2852</v>
      </c>
      <c r="G59">
        <v>81</v>
      </c>
      <c r="H59">
        <v>1641</v>
      </c>
      <c r="I59">
        <v>24</v>
      </c>
      <c r="J5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59" t="s">
        <v>13</v>
      </c>
      <c r="L59" t="s">
        <v>24</v>
      </c>
      <c r="M5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59">
        <f>user_behavior_dataset[[#This Row],[Battery Drain (mAh/day)]]/user_behavior_dataset[[#This Row],[Screen On Time (hours/day)]]</f>
        <v>324.09090909090907</v>
      </c>
    </row>
    <row r="60" spans="1:14" x14ac:dyDescent="0.25">
      <c r="A60" t="s">
        <v>83</v>
      </c>
      <c r="B60" t="s">
        <v>16</v>
      </c>
      <c r="C60" t="s">
        <v>12</v>
      </c>
      <c r="D60">
        <v>545</v>
      </c>
      <c r="E60">
        <v>11.5</v>
      </c>
      <c r="F60">
        <v>2911</v>
      </c>
      <c r="G60">
        <v>87</v>
      </c>
      <c r="H60">
        <v>1717</v>
      </c>
      <c r="I60">
        <v>21</v>
      </c>
      <c r="J6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60" t="s">
        <v>15</v>
      </c>
      <c r="L60" t="s">
        <v>24</v>
      </c>
      <c r="M6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60">
        <f>user_behavior_dataset[[#This Row],[Battery Drain (mAh/day)]]/user_behavior_dataset[[#This Row],[Screen On Time (hours/day)]]</f>
        <v>253.13043478260869</v>
      </c>
    </row>
    <row r="61" spans="1:14" x14ac:dyDescent="0.25">
      <c r="A61" t="s">
        <v>202</v>
      </c>
      <c r="B61" t="s">
        <v>17</v>
      </c>
      <c r="C61" t="s">
        <v>18</v>
      </c>
      <c r="D61">
        <v>544</v>
      </c>
      <c r="E61">
        <v>9.1999999999999993</v>
      </c>
      <c r="F61">
        <v>2936</v>
      </c>
      <c r="G61">
        <v>83</v>
      </c>
      <c r="H61">
        <v>2416</v>
      </c>
      <c r="I61">
        <v>47</v>
      </c>
      <c r="J6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61" t="s">
        <v>15</v>
      </c>
      <c r="L61" t="s">
        <v>24</v>
      </c>
      <c r="M6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61">
        <f>user_behavior_dataset[[#This Row],[Battery Drain (mAh/day)]]/user_behavior_dataset[[#This Row],[Screen On Time (hours/day)]]</f>
        <v>319.13043478260875</v>
      </c>
    </row>
    <row r="62" spans="1:14" x14ac:dyDescent="0.25">
      <c r="A62" t="s">
        <v>564</v>
      </c>
      <c r="B62" t="s">
        <v>11</v>
      </c>
      <c r="C62" t="s">
        <v>12</v>
      </c>
      <c r="D62">
        <v>544</v>
      </c>
      <c r="E62">
        <v>9.6999999999999993</v>
      </c>
      <c r="F62">
        <v>2633</v>
      </c>
      <c r="G62">
        <v>97</v>
      </c>
      <c r="H62">
        <v>1727</v>
      </c>
      <c r="I62">
        <v>28</v>
      </c>
      <c r="J6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62" t="s">
        <v>15</v>
      </c>
      <c r="L62" t="s">
        <v>24</v>
      </c>
      <c r="M6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62">
        <f>user_behavior_dataset[[#This Row],[Battery Drain (mAh/day)]]/user_behavior_dataset[[#This Row],[Screen On Time (hours/day)]]</f>
        <v>271.4432989690722</v>
      </c>
    </row>
    <row r="63" spans="1:14" x14ac:dyDescent="0.25">
      <c r="A63" t="s">
        <v>27</v>
      </c>
      <c r="B63" t="s">
        <v>14</v>
      </c>
      <c r="C63" t="s">
        <v>12</v>
      </c>
      <c r="D63">
        <v>543</v>
      </c>
      <c r="E63">
        <v>11.4</v>
      </c>
      <c r="F63">
        <v>2956</v>
      </c>
      <c r="G63">
        <v>82</v>
      </c>
      <c r="H63">
        <v>1702</v>
      </c>
      <c r="I63">
        <v>31</v>
      </c>
      <c r="J6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63" t="s">
        <v>13</v>
      </c>
      <c r="L63" t="s">
        <v>24</v>
      </c>
      <c r="M6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63">
        <f>user_behavior_dataset[[#This Row],[Battery Drain (mAh/day)]]/user_behavior_dataset[[#This Row],[Screen On Time (hours/day)]]</f>
        <v>259.29824561403507</v>
      </c>
    </row>
    <row r="64" spans="1:14" x14ac:dyDescent="0.25">
      <c r="A64" t="s">
        <v>323</v>
      </c>
      <c r="B64" t="s">
        <v>17</v>
      </c>
      <c r="C64" t="s">
        <v>18</v>
      </c>
      <c r="D64">
        <v>541</v>
      </c>
      <c r="E64">
        <v>11.4</v>
      </c>
      <c r="F64">
        <v>2443</v>
      </c>
      <c r="G64">
        <v>89</v>
      </c>
      <c r="H64">
        <v>1923</v>
      </c>
      <c r="I64">
        <v>34</v>
      </c>
      <c r="J6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64" t="s">
        <v>15</v>
      </c>
      <c r="L64" t="s">
        <v>24</v>
      </c>
      <c r="M6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64">
        <f>user_behavior_dataset[[#This Row],[Battery Drain (mAh/day)]]/user_behavior_dataset[[#This Row],[Screen On Time (hours/day)]]</f>
        <v>214.29824561403507</v>
      </c>
    </row>
    <row r="65" spans="1:14" x14ac:dyDescent="0.25">
      <c r="A65" t="s">
        <v>349</v>
      </c>
      <c r="B65" t="s">
        <v>17</v>
      </c>
      <c r="C65" t="s">
        <v>18</v>
      </c>
      <c r="D65">
        <v>541</v>
      </c>
      <c r="E65">
        <v>8.3000000000000007</v>
      </c>
      <c r="F65">
        <v>2865</v>
      </c>
      <c r="G65">
        <v>89</v>
      </c>
      <c r="H65">
        <v>1820</v>
      </c>
      <c r="I65">
        <v>42</v>
      </c>
      <c r="J6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65" t="s">
        <v>15</v>
      </c>
      <c r="L65" t="s">
        <v>24</v>
      </c>
      <c r="M6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65">
        <f>user_behavior_dataset[[#This Row],[Battery Drain (mAh/day)]]/user_behavior_dataset[[#This Row],[Screen On Time (hours/day)]]</f>
        <v>345.18072289156623</v>
      </c>
    </row>
    <row r="66" spans="1:14" x14ac:dyDescent="0.25">
      <c r="A66" t="s">
        <v>491</v>
      </c>
      <c r="B66" t="s">
        <v>16</v>
      </c>
      <c r="C66" t="s">
        <v>12</v>
      </c>
      <c r="D66">
        <v>541</v>
      </c>
      <c r="E66">
        <v>9.4</v>
      </c>
      <c r="F66">
        <v>2452</v>
      </c>
      <c r="G66">
        <v>93</v>
      </c>
      <c r="H66">
        <v>1811</v>
      </c>
      <c r="I66">
        <v>53</v>
      </c>
      <c r="J6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66" t="s">
        <v>15</v>
      </c>
      <c r="L66" t="s">
        <v>24</v>
      </c>
      <c r="M6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66">
        <f>user_behavior_dataset[[#This Row],[Battery Drain (mAh/day)]]/user_behavior_dataset[[#This Row],[Screen On Time (hours/day)]]</f>
        <v>260.85106382978722</v>
      </c>
    </row>
    <row r="67" spans="1:14" x14ac:dyDescent="0.25">
      <c r="A67" t="s">
        <v>709</v>
      </c>
      <c r="B67" t="s">
        <v>19</v>
      </c>
      <c r="C67" t="s">
        <v>12</v>
      </c>
      <c r="D67">
        <v>541</v>
      </c>
      <c r="E67">
        <v>9.5</v>
      </c>
      <c r="F67">
        <v>2424</v>
      </c>
      <c r="G67">
        <v>98</v>
      </c>
      <c r="H67">
        <v>1550</v>
      </c>
      <c r="I67">
        <v>32</v>
      </c>
      <c r="J6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67" t="s">
        <v>13</v>
      </c>
      <c r="L67" t="s">
        <v>24</v>
      </c>
      <c r="M6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67">
        <f>user_behavior_dataset[[#This Row],[Battery Drain (mAh/day)]]/user_behavior_dataset[[#This Row],[Screen On Time (hours/day)]]</f>
        <v>255.15789473684211</v>
      </c>
    </row>
    <row r="68" spans="1:14" x14ac:dyDescent="0.25">
      <c r="A68" t="s">
        <v>150</v>
      </c>
      <c r="B68" t="s">
        <v>11</v>
      </c>
      <c r="C68" t="s">
        <v>12</v>
      </c>
      <c r="D68">
        <v>540</v>
      </c>
      <c r="E68">
        <v>10.8</v>
      </c>
      <c r="F68">
        <v>2923</v>
      </c>
      <c r="G68">
        <v>90</v>
      </c>
      <c r="H68">
        <v>1886</v>
      </c>
      <c r="I68">
        <v>40</v>
      </c>
      <c r="J6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68" t="s">
        <v>13</v>
      </c>
      <c r="L68" t="s">
        <v>24</v>
      </c>
      <c r="M6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68">
        <f>user_behavior_dataset[[#This Row],[Battery Drain (mAh/day)]]/user_behavior_dataset[[#This Row],[Screen On Time (hours/day)]]</f>
        <v>270.64814814814815</v>
      </c>
    </row>
    <row r="69" spans="1:14" x14ac:dyDescent="0.25">
      <c r="A69" t="s">
        <v>185</v>
      </c>
      <c r="B69" t="s">
        <v>16</v>
      </c>
      <c r="C69" t="s">
        <v>12</v>
      </c>
      <c r="D69">
        <v>540</v>
      </c>
      <c r="E69">
        <v>8.4</v>
      </c>
      <c r="F69">
        <v>2993</v>
      </c>
      <c r="G69">
        <v>98</v>
      </c>
      <c r="H69">
        <v>1540</v>
      </c>
      <c r="I69">
        <v>49</v>
      </c>
      <c r="J6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69" t="s">
        <v>15</v>
      </c>
      <c r="L69" t="s">
        <v>24</v>
      </c>
      <c r="M6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69">
        <f>user_behavior_dataset[[#This Row],[Battery Drain (mAh/day)]]/user_behavior_dataset[[#This Row],[Screen On Time (hours/day)]]</f>
        <v>356.3095238095238</v>
      </c>
    </row>
    <row r="70" spans="1:14" x14ac:dyDescent="0.25">
      <c r="A70" t="s">
        <v>449</v>
      </c>
      <c r="B70" t="s">
        <v>16</v>
      </c>
      <c r="C70" t="s">
        <v>12</v>
      </c>
      <c r="D70">
        <v>540</v>
      </c>
      <c r="E70">
        <v>10.1</v>
      </c>
      <c r="F70">
        <v>2757</v>
      </c>
      <c r="G70">
        <v>90</v>
      </c>
      <c r="H70">
        <v>2180</v>
      </c>
      <c r="I70">
        <v>37</v>
      </c>
      <c r="J7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70" t="s">
        <v>13</v>
      </c>
      <c r="L70" t="s">
        <v>24</v>
      </c>
      <c r="M7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70">
        <f>user_behavior_dataset[[#This Row],[Battery Drain (mAh/day)]]/user_behavior_dataset[[#This Row],[Screen On Time (hours/day)]]</f>
        <v>272.97029702970298</v>
      </c>
    </row>
    <row r="71" spans="1:14" x14ac:dyDescent="0.25">
      <c r="A71" t="s">
        <v>77</v>
      </c>
      <c r="B71" t="s">
        <v>14</v>
      </c>
      <c r="C71" t="s">
        <v>12</v>
      </c>
      <c r="D71">
        <v>539</v>
      </c>
      <c r="E71">
        <v>8.4</v>
      </c>
      <c r="F71">
        <v>2796</v>
      </c>
      <c r="G71">
        <v>89</v>
      </c>
      <c r="H71">
        <v>2415</v>
      </c>
      <c r="I71">
        <v>26</v>
      </c>
      <c r="J7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71" t="s">
        <v>13</v>
      </c>
      <c r="L71" t="s">
        <v>24</v>
      </c>
      <c r="M7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71">
        <f>user_behavior_dataset[[#This Row],[Battery Drain (mAh/day)]]/user_behavior_dataset[[#This Row],[Screen On Time (hours/day)]]</f>
        <v>332.85714285714283</v>
      </c>
    </row>
    <row r="72" spans="1:14" x14ac:dyDescent="0.25">
      <c r="A72" t="s">
        <v>199</v>
      </c>
      <c r="B72" t="s">
        <v>17</v>
      </c>
      <c r="C72" t="s">
        <v>18</v>
      </c>
      <c r="D72">
        <v>539</v>
      </c>
      <c r="E72">
        <v>11.9</v>
      </c>
      <c r="F72">
        <v>2853</v>
      </c>
      <c r="G72">
        <v>83</v>
      </c>
      <c r="H72">
        <v>2007</v>
      </c>
      <c r="I72">
        <v>55</v>
      </c>
      <c r="J7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72" t="s">
        <v>13</v>
      </c>
      <c r="L72" t="s">
        <v>24</v>
      </c>
      <c r="M7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72">
        <f>user_behavior_dataset[[#This Row],[Battery Drain (mAh/day)]]/user_behavior_dataset[[#This Row],[Screen On Time (hours/day)]]</f>
        <v>239.74789915966386</v>
      </c>
    </row>
    <row r="73" spans="1:14" x14ac:dyDescent="0.25">
      <c r="A73" t="s">
        <v>228</v>
      </c>
      <c r="B73" t="s">
        <v>14</v>
      </c>
      <c r="C73" t="s">
        <v>12</v>
      </c>
      <c r="D73">
        <v>539</v>
      </c>
      <c r="E73">
        <v>9.3000000000000007</v>
      </c>
      <c r="F73">
        <v>2606</v>
      </c>
      <c r="G73">
        <v>92</v>
      </c>
      <c r="H73">
        <v>1990</v>
      </c>
      <c r="I73">
        <v>41</v>
      </c>
      <c r="J7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73" t="s">
        <v>13</v>
      </c>
      <c r="L73" t="s">
        <v>24</v>
      </c>
      <c r="M7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73">
        <f>user_behavior_dataset[[#This Row],[Battery Drain (mAh/day)]]/user_behavior_dataset[[#This Row],[Screen On Time (hours/day)]]</f>
        <v>280.21505376344084</v>
      </c>
    </row>
    <row r="74" spans="1:14" x14ac:dyDescent="0.25">
      <c r="A74" t="s">
        <v>659</v>
      </c>
      <c r="B74" t="s">
        <v>11</v>
      </c>
      <c r="C74" t="s">
        <v>12</v>
      </c>
      <c r="D74">
        <v>538</v>
      </c>
      <c r="E74">
        <v>9.8000000000000007</v>
      </c>
      <c r="F74">
        <v>2778</v>
      </c>
      <c r="G74">
        <v>91</v>
      </c>
      <c r="H74">
        <v>2080</v>
      </c>
      <c r="I74">
        <v>35</v>
      </c>
      <c r="J7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74" t="s">
        <v>15</v>
      </c>
      <c r="L74" t="s">
        <v>24</v>
      </c>
      <c r="M7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74">
        <f>user_behavior_dataset[[#This Row],[Battery Drain (mAh/day)]]/user_behavior_dataset[[#This Row],[Screen On Time (hours/day)]]</f>
        <v>283.46938775510205</v>
      </c>
    </row>
    <row r="75" spans="1:14" x14ac:dyDescent="0.25">
      <c r="A75" t="s">
        <v>252</v>
      </c>
      <c r="B75" t="s">
        <v>16</v>
      </c>
      <c r="C75" t="s">
        <v>12</v>
      </c>
      <c r="D75">
        <v>537</v>
      </c>
      <c r="E75">
        <v>10</v>
      </c>
      <c r="F75">
        <v>2720</v>
      </c>
      <c r="G75">
        <v>83</v>
      </c>
      <c r="H75">
        <v>1763</v>
      </c>
      <c r="I75">
        <v>35</v>
      </c>
      <c r="J7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75" t="s">
        <v>13</v>
      </c>
      <c r="L75" t="s">
        <v>24</v>
      </c>
      <c r="M7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75">
        <f>user_behavior_dataset[[#This Row],[Battery Drain (mAh/day)]]/user_behavior_dataset[[#This Row],[Screen On Time (hours/day)]]</f>
        <v>272</v>
      </c>
    </row>
    <row r="76" spans="1:14" x14ac:dyDescent="0.25">
      <c r="A76" t="s">
        <v>593</v>
      </c>
      <c r="B76" t="s">
        <v>19</v>
      </c>
      <c r="C76" t="s">
        <v>12</v>
      </c>
      <c r="D76">
        <v>537</v>
      </c>
      <c r="E76">
        <v>9.1</v>
      </c>
      <c r="F76">
        <v>2858</v>
      </c>
      <c r="G76">
        <v>86</v>
      </c>
      <c r="H76">
        <v>2158</v>
      </c>
      <c r="I76">
        <v>22</v>
      </c>
      <c r="J7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76" t="s">
        <v>13</v>
      </c>
      <c r="L76" t="s">
        <v>24</v>
      </c>
      <c r="M7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76">
        <f>user_behavior_dataset[[#This Row],[Battery Drain (mAh/day)]]/user_behavior_dataset[[#This Row],[Screen On Time (hours/day)]]</f>
        <v>314.06593406593407</v>
      </c>
    </row>
    <row r="77" spans="1:14" x14ac:dyDescent="0.25">
      <c r="A77" t="s">
        <v>145</v>
      </c>
      <c r="B77" t="s">
        <v>19</v>
      </c>
      <c r="C77" t="s">
        <v>12</v>
      </c>
      <c r="D77">
        <v>535</v>
      </c>
      <c r="E77">
        <v>11.8</v>
      </c>
      <c r="F77">
        <v>2858</v>
      </c>
      <c r="G77">
        <v>99</v>
      </c>
      <c r="H77">
        <v>2378</v>
      </c>
      <c r="I77">
        <v>50</v>
      </c>
      <c r="J7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77" t="s">
        <v>13</v>
      </c>
      <c r="L77" t="s">
        <v>24</v>
      </c>
      <c r="M7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77">
        <f>user_behavior_dataset[[#This Row],[Battery Drain (mAh/day)]]/user_behavior_dataset[[#This Row],[Screen On Time (hours/day)]]</f>
        <v>242.20338983050846</v>
      </c>
    </row>
    <row r="78" spans="1:14" x14ac:dyDescent="0.25">
      <c r="A78" t="s">
        <v>305</v>
      </c>
      <c r="B78" t="s">
        <v>14</v>
      </c>
      <c r="C78" t="s">
        <v>12</v>
      </c>
      <c r="D78">
        <v>534</v>
      </c>
      <c r="E78">
        <v>10.8</v>
      </c>
      <c r="F78">
        <v>2805</v>
      </c>
      <c r="G78">
        <v>90</v>
      </c>
      <c r="H78">
        <v>1538</v>
      </c>
      <c r="I78">
        <v>37</v>
      </c>
      <c r="J7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78" t="s">
        <v>13</v>
      </c>
      <c r="L78" t="s">
        <v>24</v>
      </c>
      <c r="M7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78">
        <f>user_behavior_dataset[[#This Row],[Battery Drain (mAh/day)]]/user_behavior_dataset[[#This Row],[Screen On Time (hours/day)]]</f>
        <v>259.72222222222223</v>
      </c>
    </row>
    <row r="79" spans="1:14" x14ac:dyDescent="0.25">
      <c r="A79" t="s">
        <v>452</v>
      </c>
      <c r="B79" t="s">
        <v>11</v>
      </c>
      <c r="C79" t="s">
        <v>12</v>
      </c>
      <c r="D79">
        <v>534</v>
      </c>
      <c r="E79">
        <v>10.4</v>
      </c>
      <c r="F79">
        <v>2672</v>
      </c>
      <c r="G79">
        <v>90</v>
      </c>
      <c r="H79">
        <v>1702</v>
      </c>
      <c r="I79">
        <v>51</v>
      </c>
      <c r="J7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79" t="s">
        <v>13</v>
      </c>
      <c r="L79" t="s">
        <v>24</v>
      </c>
      <c r="M7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79">
        <f>user_behavior_dataset[[#This Row],[Battery Drain (mAh/day)]]/user_behavior_dataset[[#This Row],[Screen On Time (hours/day)]]</f>
        <v>256.92307692307691</v>
      </c>
    </row>
    <row r="80" spans="1:14" x14ac:dyDescent="0.25">
      <c r="A80" t="s">
        <v>243</v>
      </c>
      <c r="B80" t="s">
        <v>19</v>
      </c>
      <c r="C80" t="s">
        <v>12</v>
      </c>
      <c r="D80">
        <v>532</v>
      </c>
      <c r="E80">
        <v>10.7</v>
      </c>
      <c r="F80">
        <v>2556</v>
      </c>
      <c r="G80">
        <v>83</v>
      </c>
      <c r="H80">
        <v>2148</v>
      </c>
      <c r="I80">
        <v>53</v>
      </c>
      <c r="J8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80" t="s">
        <v>15</v>
      </c>
      <c r="L80" t="s">
        <v>24</v>
      </c>
      <c r="M8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80">
        <f>user_behavior_dataset[[#This Row],[Battery Drain (mAh/day)]]/user_behavior_dataset[[#This Row],[Screen On Time (hours/day)]]</f>
        <v>238.87850467289721</v>
      </c>
    </row>
    <row r="81" spans="1:14" x14ac:dyDescent="0.25">
      <c r="A81" t="s">
        <v>355</v>
      </c>
      <c r="B81" t="s">
        <v>14</v>
      </c>
      <c r="C81" t="s">
        <v>12</v>
      </c>
      <c r="D81">
        <v>531</v>
      </c>
      <c r="E81">
        <v>9.8000000000000007</v>
      </c>
      <c r="F81">
        <v>2905</v>
      </c>
      <c r="G81">
        <v>99</v>
      </c>
      <c r="H81">
        <v>1632</v>
      </c>
      <c r="I81">
        <v>45</v>
      </c>
      <c r="J8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81" t="s">
        <v>15</v>
      </c>
      <c r="L81" t="s">
        <v>24</v>
      </c>
      <c r="M8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81">
        <f>user_behavior_dataset[[#This Row],[Battery Drain (mAh/day)]]/user_behavior_dataset[[#This Row],[Screen On Time (hours/day)]]</f>
        <v>296.42857142857139</v>
      </c>
    </row>
    <row r="82" spans="1:14" x14ac:dyDescent="0.25">
      <c r="A82" t="s">
        <v>141</v>
      </c>
      <c r="B82" t="s">
        <v>14</v>
      </c>
      <c r="C82" t="s">
        <v>12</v>
      </c>
      <c r="D82">
        <v>529</v>
      </c>
      <c r="E82">
        <v>8.6999999999999993</v>
      </c>
      <c r="F82">
        <v>2484</v>
      </c>
      <c r="G82">
        <v>89</v>
      </c>
      <c r="H82">
        <v>2189</v>
      </c>
      <c r="I82">
        <v>39</v>
      </c>
      <c r="J8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82" t="s">
        <v>15</v>
      </c>
      <c r="L82" t="s">
        <v>24</v>
      </c>
      <c r="M8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82">
        <f>user_behavior_dataset[[#This Row],[Battery Drain (mAh/day)]]/user_behavior_dataset[[#This Row],[Screen On Time (hours/day)]]</f>
        <v>285.51724137931035</v>
      </c>
    </row>
    <row r="83" spans="1:14" x14ac:dyDescent="0.25">
      <c r="A83" t="s">
        <v>143</v>
      </c>
      <c r="B83" t="s">
        <v>11</v>
      </c>
      <c r="C83" t="s">
        <v>12</v>
      </c>
      <c r="D83">
        <v>529</v>
      </c>
      <c r="E83">
        <v>8.1</v>
      </c>
      <c r="F83">
        <v>2686</v>
      </c>
      <c r="G83">
        <v>96</v>
      </c>
      <c r="H83">
        <v>1924</v>
      </c>
      <c r="I83">
        <v>35</v>
      </c>
      <c r="J8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83" t="s">
        <v>13</v>
      </c>
      <c r="L83" t="s">
        <v>24</v>
      </c>
      <c r="M8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83">
        <f>user_behavior_dataset[[#This Row],[Battery Drain (mAh/day)]]/user_behavior_dataset[[#This Row],[Screen On Time (hours/day)]]</f>
        <v>331.60493827160496</v>
      </c>
    </row>
    <row r="84" spans="1:14" x14ac:dyDescent="0.25">
      <c r="A84" t="s">
        <v>362</v>
      </c>
      <c r="B84" t="s">
        <v>17</v>
      </c>
      <c r="C84" t="s">
        <v>18</v>
      </c>
      <c r="D84">
        <v>529</v>
      </c>
      <c r="E84">
        <v>10.5</v>
      </c>
      <c r="F84">
        <v>2971</v>
      </c>
      <c r="G84">
        <v>87</v>
      </c>
      <c r="H84">
        <v>1683</v>
      </c>
      <c r="I84">
        <v>56</v>
      </c>
      <c r="J8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84" t="s">
        <v>13</v>
      </c>
      <c r="L84" t="s">
        <v>24</v>
      </c>
      <c r="M8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84">
        <f>user_behavior_dataset[[#This Row],[Battery Drain (mAh/day)]]/user_behavior_dataset[[#This Row],[Screen On Time (hours/day)]]</f>
        <v>282.95238095238096</v>
      </c>
    </row>
    <row r="85" spans="1:14" x14ac:dyDescent="0.25">
      <c r="A85" t="s">
        <v>686</v>
      </c>
      <c r="B85" t="s">
        <v>19</v>
      </c>
      <c r="C85" t="s">
        <v>12</v>
      </c>
      <c r="D85">
        <v>529</v>
      </c>
      <c r="E85">
        <v>11.4</v>
      </c>
      <c r="F85">
        <v>2891</v>
      </c>
      <c r="G85">
        <v>82</v>
      </c>
      <c r="H85">
        <v>1845</v>
      </c>
      <c r="I85">
        <v>46</v>
      </c>
      <c r="J8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85" t="s">
        <v>13</v>
      </c>
      <c r="L85" t="s">
        <v>24</v>
      </c>
      <c r="M8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85">
        <f>user_behavior_dataset[[#This Row],[Battery Drain (mAh/day)]]/user_behavior_dataset[[#This Row],[Screen On Time (hours/day)]]</f>
        <v>253.59649122807016</v>
      </c>
    </row>
    <row r="86" spans="1:14" x14ac:dyDescent="0.25">
      <c r="A86" t="s">
        <v>501</v>
      </c>
      <c r="B86" t="s">
        <v>19</v>
      </c>
      <c r="C86" t="s">
        <v>12</v>
      </c>
      <c r="D86">
        <v>528</v>
      </c>
      <c r="E86">
        <v>10.4</v>
      </c>
      <c r="F86">
        <v>2717</v>
      </c>
      <c r="G86">
        <v>87</v>
      </c>
      <c r="H86">
        <v>2140</v>
      </c>
      <c r="I86">
        <v>34</v>
      </c>
      <c r="J8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86" t="s">
        <v>13</v>
      </c>
      <c r="L86" t="s">
        <v>24</v>
      </c>
      <c r="M8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86">
        <f>user_behavior_dataset[[#This Row],[Battery Drain (mAh/day)]]/user_behavior_dataset[[#This Row],[Screen On Time (hours/day)]]</f>
        <v>261.25</v>
      </c>
    </row>
    <row r="87" spans="1:14" x14ac:dyDescent="0.25">
      <c r="A87" t="s">
        <v>600</v>
      </c>
      <c r="B87" t="s">
        <v>17</v>
      </c>
      <c r="C87" t="s">
        <v>18</v>
      </c>
      <c r="D87">
        <v>527</v>
      </c>
      <c r="E87">
        <v>10</v>
      </c>
      <c r="F87">
        <v>2430</v>
      </c>
      <c r="G87">
        <v>82</v>
      </c>
      <c r="H87">
        <v>1737</v>
      </c>
      <c r="I87">
        <v>27</v>
      </c>
      <c r="J8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87" t="s">
        <v>15</v>
      </c>
      <c r="L87" t="s">
        <v>24</v>
      </c>
      <c r="M8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87">
        <f>user_behavior_dataset[[#This Row],[Battery Drain (mAh/day)]]/user_behavior_dataset[[#This Row],[Screen On Time (hours/day)]]</f>
        <v>243</v>
      </c>
    </row>
    <row r="88" spans="1:14" x14ac:dyDescent="0.25">
      <c r="A88" t="s">
        <v>398</v>
      </c>
      <c r="B88" t="s">
        <v>19</v>
      </c>
      <c r="C88" t="s">
        <v>12</v>
      </c>
      <c r="D88">
        <v>525</v>
      </c>
      <c r="E88">
        <v>10.8</v>
      </c>
      <c r="F88">
        <v>2445</v>
      </c>
      <c r="G88">
        <v>99</v>
      </c>
      <c r="H88">
        <v>1623</v>
      </c>
      <c r="I88">
        <v>57</v>
      </c>
      <c r="J8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88" t="s">
        <v>13</v>
      </c>
      <c r="L88" t="s">
        <v>24</v>
      </c>
      <c r="M8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88">
        <f>user_behavior_dataset[[#This Row],[Battery Drain (mAh/day)]]/user_behavior_dataset[[#This Row],[Screen On Time (hours/day)]]</f>
        <v>226.38888888888889</v>
      </c>
    </row>
    <row r="89" spans="1:14" x14ac:dyDescent="0.25">
      <c r="A89" t="s">
        <v>164</v>
      </c>
      <c r="B89" t="s">
        <v>17</v>
      </c>
      <c r="C89" t="s">
        <v>18</v>
      </c>
      <c r="D89">
        <v>524</v>
      </c>
      <c r="E89">
        <v>11.2</v>
      </c>
      <c r="F89">
        <v>2417</v>
      </c>
      <c r="G89">
        <v>90</v>
      </c>
      <c r="H89">
        <v>2069</v>
      </c>
      <c r="I89">
        <v>29</v>
      </c>
      <c r="J8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89" t="s">
        <v>15</v>
      </c>
      <c r="L89" t="s">
        <v>24</v>
      </c>
      <c r="M8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89">
        <f>user_behavior_dataset[[#This Row],[Battery Drain (mAh/day)]]/user_behavior_dataset[[#This Row],[Screen On Time (hours/day)]]</f>
        <v>215.80357142857144</v>
      </c>
    </row>
    <row r="90" spans="1:14" x14ac:dyDescent="0.25">
      <c r="A90" t="s">
        <v>256</v>
      </c>
      <c r="B90" t="s">
        <v>19</v>
      </c>
      <c r="C90" t="s">
        <v>12</v>
      </c>
      <c r="D90">
        <v>524</v>
      </c>
      <c r="E90">
        <v>8.9</v>
      </c>
      <c r="F90">
        <v>2549</v>
      </c>
      <c r="G90">
        <v>88</v>
      </c>
      <c r="H90">
        <v>1730</v>
      </c>
      <c r="I90">
        <v>20</v>
      </c>
      <c r="J9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90" t="s">
        <v>15</v>
      </c>
      <c r="L90" t="s">
        <v>24</v>
      </c>
      <c r="M9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90">
        <f>user_behavior_dataset[[#This Row],[Battery Drain (mAh/day)]]/user_behavior_dataset[[#This Row],[Screen On Time (hours/day)]]</f>
        <v>286.40449438202245</v>
      </c>
    </row>
    <row r="91" spans="1:14" x14ac:dyDescent="0.25">
      <c r="A91" t="s">
        <v>170</v>
      </c>
      <c r="B91" t="s">
        <v>17</v>
      </c>
      <c r="C91" t="s">
        <v>18</v>
      </c>
      <c r="D91">
        <v>523</v>
      </c>
      <c r="E91">
        <v>9.4</v>
      </c>
      <c r="F91">
        <v>2583</v>
      </c>
      <c r="G91">
        <v>92</v>
      </c>
      <c r="H91">
        <v>1539</v>
      </c>
      <c r="I91">
        <v>21</v>
      </c>
      <c r="J9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91" t="s">
        <v>13</v>
      </c>
      <c r="L91" t="s">
        <v>24</v>
      </c>
      <c r="M9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91">
        <f>user_behavior_dataset[[#This Row],[Battery Drain (mAh/day)]]/user_behavior_dataset[[#This Row],[Screen On Time (hours/day)]]</f>
        <v>274.78723404255317</v>
      </c>
    </row>
    <row r="92" spans="1:14" x14ac:dyDescent="0.25">
      <c r="A92" t="s">
        <v>272</v>
      </c>
      <c r="B92" t="s">
        <v>11</v>
      </c>
      <c r="C92" t="s">
        <v>12</v>
      </c>
      <c r="D92">
        <v>523</v>
      </c>
      <c r="E92">
        <v>10.5</v>
      </c>
      <c r="F92">
        <v>2460</v>
      </c>
      <c r="G92">
        <v>99</v>
      </c>
      <c r="H92">
        <v>1787</v>
      </c>
      <c r="I92">
        <v>22</v>
      </c>
      <c r="J9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92" t="s">
        <v>13</v>
      </c>
      <c r="L92" t="s">
        <v>24</v>
      </c>
      <c r="M9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92">
        <f>user_behavior_dataset[[#This Row],[Battery Drain (mAh/day)]]/user_behavior_dataset[[#This Row],[Screen On Time (hours/day)]]</f>
        <v>234.28571428571428</v>
      </c>
    </row>
    <row r="93" spans="1:14" x14ac:dyDescent="0.25">
      <c r="A93" t="s">
        <v>480</v>
      </c>
      <c r="B93" t="s">
        <v>19</v>
      </c>
      <c r="C93" t="s">
        <v>12</v>
      </c>
      <c r="D93">
        <v>523</v>
      </c>
      <c r="E93">
        <v>9</v>
      </c>
      <c r="F93">
        <v>2696</v>
      </c>
      <c r="G93">
        <v>91</v>
      </c>
      <c r="H93">
        <v>1561</v>
      </c>
      <c r="I93">
        <v>20</v>
      </c>
      <c r="J9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93" t="s">
        <v>15</v>
      </c>
      <c r="L93" t="s">
        <v>24</v>
      </c>
      <c r="M9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93">
        <f>user_behavior_dataset[[#This Row],[Battery Drain (mAh/day)]]/user_behavior_dataset[[#This Row],[Screen On Time (hours/day)]]</f>
        <v>299.55555555555554</v>
      </c>
    </row>
    <row r="94" spans="1:14" x14ac:dyDescent="0.25">
      <c r="A94" t="s">
        <v>57</v>
      </c>
      <c r="B94" t="s">
        <v>19</v>
      </c>
      <c r="C94" t="s">
        <v>12</v>
      </c>
      <c r="D94">
        <v>522</v>
      </c>
      <c r="E94">
        <v>11.2</v>
      </c>
      <c r="F94">
        <v>2808</v>
      </c>
      <c r="G94">
        <v>93</v>
      </c>
      <c r="H94">
        <v>2328</v>
      </c>
      <c r="I94">
        <v>24</v>
      </c>
      <c r="J9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94" t="s">
        <v>13</v>
      </c>
      <c r="L94" t="s">
        <v>24</v>
      </c>
      <c r="M9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94">
        <f>user_behavior_dataset[[#This Row],[Battery Drain (mAh/day)]]/user_behavior_dataset[[#This Row],[Screen On Time (hours/day)]]</f>
        <v>250.71428571428572</v>
      </c>
    </row>
    <row r="95" spans="1:14" x14ac:dyDescent="0.25">
      <c r="A95" t="s">
        <v>80</v>
      </c>
      <c r="B95" t="s">
        <v>16</v>
      </c>
      <c r="C95" t="s">
        <v>12</v>
      </c>
      <c r="D95">
        <v>522</v>
      </c>
      <c r="E95">
        <v>11.9</v>
      </c>
      <c r="F95">
        <v>2798</v>
      </c>
      <c r="G95">
        <v>85</v>
      </c>
      <c r="H95">
        <v>1663</v>
      </c>
      <c r="I95">
        <v>28</v>
      </c>
      <c r="J9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95" t="s">
        <v>15</v>
      </c>
      <c r="L95" t="s">
        <v>24</v>
      </c>
      <c r="M9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95">
        <f>user_behavior_dataset[[#This Row],[Battery Drain (mAh/day)]]/user_behavior_dataset[[#This Row],[Screen On Time (hours/day)]]</f>
        <v>235.12605042016807</v>
      </c>
    </row>
    <row r="96" spans="1:14" x14ac:dyDescent="0.25">
      <c r="A96" t="s">
        <v>420</v>
      </c>
      <c r="B96" t="s">
        <v>16</v>
      </c>
      <c r="C96" t="s">
        <v>12</v>
      </c>
      <c r="D96">
        <v>522</v>
      </c>
      <c r="E96">
        <v>11.1</v>
      </c>
      <c r="F96">
        <v>2821</v>
      </c>
      <c r="G96">
        <v>86</v>
      </c>
      <c r="H96">
        <v>1891</v>
      </c>
      <c r="I96">
        <v>42</v>
      </c>
      <c r="J9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96" t="s">
        <v>13</v>
      </c>
      <c r="L96" t="s">
        <v>24</v>
      </c>
      <c r="M9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96">
        <f>user_behavior_dataset[[#This Row],[Battery Drain (mAh/day)]]/user_behavior_dataset[[#This Row],[Screen On Time (hours/day)]]</f>
        <v>254.14414414414415</v>
      </c>
    </row>
    <row r="97" spans="1:14" x14ac:dyDescent="0.25">
      <c r="A97" t="s">
        <v>694</v>
      </c>
      <c r="B97" t="s">
        <v>16</v>
      </c>
      <c r="C97" t="s">
        <v>12</v>
      </c>
      <c r="D97">
        <v>522</v>
      </c>
      <c r="E97">
        <v>11.4</v>
      </c>
      <c r="F97">
        <v>2776</v>
      </c>
      <c r="G97">
        <v>93</v>
      </c>
      <c r="H97">
        <v>1768</v>
      </c>
      <c r="I97">
        <v>27</v>
      </c>
      <c r="J9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97" t="s">
        <v>15</v>
      </c>
      <c r="L97" t="s">
        <v>24</v>
      </c>
      <c r="M9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97">
        <f>user_behavior_dataset[[#This Row],[Battery Drain (mAh/day)]]/user_behavior_dataset[[#This Row],[Screen On Time (hours/day)]]</f>
        <v>243.50877192982455</v>
      </c>
    </row>
    <row r="98" spans="1:14" x14ac:dyDescent="0.25">
      <c r="A98" t="s">
        <v>91</v>
      </c>
      <c r="B98" t="s">
        <v>17</v>
      </c>
      <c r="C98" t="s">
        <v>18</v>
      </c>
      <c r="D98">
        <v>521</v>
      </c>
      <c r="E98">
        <v>9</v>
      </c>
      <c r="F98">
        <v>2902</v>
      </c>
      <c r="G98">
        <v>97</v>
      </c>
      <c r="H98">
        <v>1701</v>
      </c>
      <c r="I98">
        <v>37</v>
      </c>
      <c r="J9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98" t="s">
        <v>13</v>
      </c>
      <c r="L98" t="s">
        <v>24</v>
      </c>
      <c r="M9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98">
        <f>user_behavior_dataset[[#This Row],[Battery Drain (mAh/day)]]/user_behavior_dataset[[#This Row],[Screen On Time (hours/day)]]</f>
        <v>322.44444444444446</v>
      </c>
    </row>
    <row r="99" spans="1:14" x14ac:dyDescent="0.25">
      <c r="A99" t="s">
        <v>594</v>
      </c>
      <c r="B99" t="s">
        <v>16</v>
      </c>
      <c r="C99" t="s">
        <v>12</v>
      </c>
      <c r="D99">
        <v>519</v>
      </c>
      <c r="E99">
        <v>10.9</v>
      </c>
      <c r="F99">
        <v>2571</v>
      </c>
      <c r="G99">
        <v>93</v>
      </c>
      <c r="H99">
        <v>2163</v>
      </c>
      <c r="I99">
        <v>47</v>
      </c>
      <c r="J9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99" t="s">
        <v>15</v>
      </c>
      <c r="L99" t="s">
        <v>24</v>
      </c>
      <c r="M9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99">
        <f>user_behavior_dataset[[#This Row],[Battery Drain (mAh/day)]]/user_behavior_dataset[[#This Row],[Screen On Time (hours/day)]]</f>
        <v>235.87155963302752</v>
      </c>
    </row>
    <row r="100" spans="1:14" x14ac:dyDescent="0.25">
      <c r="A100" t="s">
        <v>282</v>
      </c>
      <c r="B100" t="s">
        <v>17</v>
      </c>
      <c r="C100" t="s">
        <v>18</v>
      </c>
      <c r="D100">
        <v>518</v>
      </c>
      <c r="E100">
        <v>9.6</v>
      </c>
      <c r="F100">
        <v>2954</v>
      </c>
      <c r="G100">
        <v>93</v>
      </c>
      <c r="H100">
        <v>2125</v>
      </c>
      <c r="I100">
        <v>34</v>
      </c>
      <c r="J10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100" t="s">
        <v>15</v>
      </c>
      <c r="L100" t="s">
        <v>24</v>
      </c>
      <c r="M10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00">
        <f>user_behavior_dataset[[#This Row],[Battery Drain (mAh/day)]]/user_behavior_dataset[[#This Row],[Screen On Time (hours/day)]]</f>
        <v>307.70833333333337</v>
      </c>
    </row>
    <row r="101" spans="1:14" x14ac:dyDescent="0.25">
      <c r="A101" t="s">
        <v>380</v>
      </c>
      <c r="B101" t="s">
        <v>19</v>
      </c>
      <c r="C101" t="s">
        <v>12</v>
      </c>
      <c r="D101">
        <v>517</v>
      </c>
      <c r="E101">
        <v>11.8</v>
      </c>
      <c r="F101">
        <v>2435</v>
      </c>
      <c r="G101">
        <v>86</v>
      </c>
      <c r="H101">
        <v>2208</v>
      </c>
      <c r="I101">
        <v>26</v>
      </c>
      <c r="J10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101" t="s">
        <v>13</v>
      </c>
      <c r="L101" t="s">
        <v>24</v>
      </c>
      <c r="M10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01">
        <f>user_behavior_dataset[[#This Row],[Battery Drain (mAh/day)]]/user_behavior_dataset[[#This Row],[Screen On Time (hours/day)]]</f>
        <v>206.35593220338981</v>
      </c>
    </row>
    <row r="102" spans="1:14" x14ac:dyDescent="0.25">
      <c r="A102" t="s">
        <v>417</v>
      </c>
      <c r="B102" t="s">
        <v>17</v>
      </c>
      <c r="C102" t="s">
        <v>18</v>
      </c>
      <c r="D102">
        <v>517</v>
      </c>
      <c r="E102">
        <v>11.6</v>
      </c>
      <c r="F102">
        <v>2798</v>
      </c>
      <c r="G102">
        <v>90</v>
      </c>
      <c r="H102">
        <v>2175</v>
      </c>
      <c r="I102">
        <v>20</v>
      </c>
      <c r="J10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102" t="s">
        <v>13</v>
      </c>
      <c r="L102" t="s">
        <v>24</v>
      </c>
      <c r="M10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02">
        <f>user_behavior_dataset[[#This Row],[Battery Drain (mAh/day)]]/user_behavior_dataset[[#This Row],[Screen On Time (hours/day)]]</f>
        <v>241.20689655172416</v>
      </c>
    </row>
    <row r="103" spans="1:14" x14ac:dyDescent="0.25">
      <c r="A103" t="s">
        <v>74</v>
      </c>
      <c r="B103" t="s">
        <v>11</v>
      </c>
      <c r="C103" t="s">
        <v>12</v>
      </c>
      <c r="D103">
        <v>516</v>
      </c>
      <c r="E103">
        <v>8.6999999999999993</v>
      </c>
      <c r="F103">
        <v>2857</v>
      </c>
      <c r="G103">
        <v>83</v>
      </c>
      <c r="H103">
        <v>2189</v>
      </c>
      <c r="I103">
        <v>53</v>
      </c>
      <c r="J10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103" t="s">
        <v>15</v>
      </c>
      <c r="L103" t="s">
        <v>24</v>
      </c>
      <c r="M10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03">
        <f>user_behavior_dataset[[#This Row],[Battery Drain (mAh/day)]]/user_behavior_dataset[[#This Row],[Screen On Time (hours/day)]]</f>
        <v>328.39080459770116</v>
      </c>
    </row>
    <row r="104" spans="1:14" x14ac:dyDescent="0.25">
      <c r="A104" t="s">
        <v>88</v>
      </c>
      <c r="B104" t="s">
        <v>17</v>
      </c>
      <c r="C104" t="s">
        <v>18</v>
      </c>
      <c r="D104">
        <v>516</v>
      </c>
      <c r="E104">
        <v>10.199999999999999</v>
      </c>
      <c r="F104">
        <v>2932</v>
      </c>
      <c r="G104">
        <v>98</v>
      </c>
      <c r="H104">
        <v>1547</v>
      </c>
      <c r="I104">
        <v>31</v>
      </c>
      <c r="J10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104" t="s">
        <v>13</v>
      </c>
      <c r="L104" t="s">
        <v>24</v>
      </c>
      <c r="M10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04">
        <f>user_behavior_dataset[[#This Row],[Battery Drain (mAh/day)]]/user_behavior_dataset[[#This Row],[Screen On Time (hours/day)]]</f>
        <v>287.45098039215691</v>
      </c>
    </row>
    <row r="105" spans="1:14" x14ac:dyDescent="0.25">
      <c r="A105" t="s">
        <v>117</v>
      </c>
      <c r="B105" t="s">
        <v>14</v>
      </c>
      <c r="C105" t="s">
        <v>12</v>
      </c>
      <c r="D105">
        <v>516</v>
      </c>
      <c r="E105">
        <v>12</v>
      </c>
      <c r="F105">
        <v>2406</v>
      </c>
      <c r="G105">
        <v>82</v>
      </c>
      <c r="H105">
        <v>1968</v>
      </c>
      <c r="I105">
        <v>28</v>
      </c>
      <c r="J10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105" t="s">
        <v>15</v>
      </c>
      <c r="L105" t="s">
        <v>24</v>
      </c>
      <c r="M10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05">
        <f>user_behavior_dataset[[#This Row],[Battery Drain (mAh/day)]]/user_behavior_dataset[[#This Row],[Screen On Time (hours/day)]]</f>
        <v>200.5</v>
      </c>
    </row>
    <row r="106" spans="1:14" x14ac:dyDescent="0.25">
      <c r="A106" t="s">
        <v>159</v>
      </c>
      <c r="B106" t="s">
        <v>11</v>
      </c>
      <c r="C106" t="s">
        <v>12</v>
      </c>
      <c r="D106">
        <v>516</v>
      </c>
      <c r="E106">
        <v>11.1</v>
      </c>
      <c r="F106">
        <v>2429</v>
      </c>
      <c r="G106">
        <v>91</v>
      </c>
      <c r="H106">
        <v>1796</v>
      </c>
      <c r="I106">
        <v>53</v>
      </c>
      <c r="J10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106" t="s">
        <v>13</v>
      </c>
      <c r="L106" t="s">
        <v>24</v>
      </c>
      <c r="M10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06">
        <f>user_behavior_dataset[[#This Row],[Battery Drain (mAh/day)]]/user_behavior_dataset[[#This Row],[Screen On Time (hours/day)]]</f>
        <v>218.82882882882885</v>
      </c>
    </row>
    <row r="107" spans="1:14" x14ac:dyDescent="0.25">
      <c r="A107" t="s">
        <v>386</v>
      </c>
      <c r="B107" t="s">
        <v>16</v>
      </c>
      <c r="C107" t="s">
        <v>12</v>
      </c>
      <c r="D107">
        <v>516</v>
      </c>
      <c r="E107">
        <v>11.6</v>
      </c>
      <c r="F107">
        <v>2464</v>
      </c>
      <c r="G107">
        <v>82</v>
      </c>
      <c r="H107">
        <v>1767</v>
      </c>
      <c r="I107">
        <v>29</v>
      </c>
      <c r="J10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107" t="s">
        <v>15</v>
      </c>
      <c r="L107" t="s">
        <v>24</v>
      </c>
      <c r="M10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07">
        <f>user_behavior_dataset[[#This Row],[Battery Drain (mAh/day)]]/user_behavior_dataset[[#This Row],[Screen On Time (hours/day)]]</f>
        <v>212.41379310344828</v>
      </c>
    </row>
    <row r="108" spans="1:14" x14ac:dyDescent="0.25">
      <c r="A108" t="s">
        <v>47</v>
      </c>
      <c r="B108" t="s">
        <v>11</v>
      </c>
      <c r="C108" t="s">
        <v>12</v>
      </c>
      <c r="D108">
        <v>512</v>
      </c>
      <c r="E108">
        <v>10.5</v>
      </c>
      <c r="F108">
        <v>2409</v>
      </c>
      <c r="G108">
        <v>89</v>
      </c>
      <c r="H108">
        <v>1599</v>
      </c>
      <c r="I108">
        <v>33</v>
      </c>
      <c r="J10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108" t="s">
        <v>13</v>
      </c>
      <c r="L108" t="s">
        <v>24</v>
      </c>
      <c r="M10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08">
        <f>user_behavior_dataset[[#This Row],[Battery Drain (mAh/day)]]/user_behavior_dataset[[#This Row],[Screen On Time (hours/day)]]</f>
        <v>229.42857142857142</v>
      </c>
    </row>
    <row r="109" spans="1:14" x14ac:dyDescent="0.25">
      <c r="A109" t="s">
        <v>615</v>
      </c>
      <c r="B109" t="s">
        <v>14</v>
      </c>
      <c r="C109" t="s">
        <v>12</v>
      </c>
      <c r="D109">
        <v>512</v>
      </c>
      <c r="E109">
        <v>10.5</v>
      </c>
      <c r="F109">
        <v>2538</v>
      </c>
      <c r="G109">
        <v>82</v>
      </c>
      <c r="H109">
        <v>1694</v>
      </c>
      <c r="I109">
        <v>41</v>
      </c>
      <c r="J10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109" t="s">
        <v>13</v>
      </c>
      <c r="L109" t="s">
        <v>24</v>
      </c>
      <c r="M10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09">
        <f>user_behavior_dataset[[#This Row],[Battery Drain (mAh/day)]]/user_behavior_dataset[[#This Row],[Screen On Time (hours/day)]]</f>
        <v>241.71428571428572</v>
      </c>
    </row>
    <row r="110" spans="1:14" x14ac:dyDescent="0.25">
      <c r="A110" t="s">
        <v>245</v>
      </c>
      <c r="B110" t="s">
        <v>16</v>
      </c>
      <c r="C110" t="s">
        <v>12</v>
      </c>
      <c r="D110">
        <v>511</v>
      </c>
      <c r="E110">
        <v>10.8</v>
      </c>
      <c r="F110">
        <v>2712</v>
      </c>
      <c r="G110">
        <v>97</v>
      </c>
      <c r="H110">
        <v>2438</v>
      </c>
      <c r="I110">
        <v>59</v>
      </c>
      <c r="J11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110" t="s">
        <v>15</v>
      </c>
      <c r="L110" t="s">
        <v>24</v>
      </c>
      <c r="M11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10">
        <f>user_behavior_dataset[[#This Row],[Battery Drain (mAh/day)]]/user_behavior_dataset[[#This Row],[Screen On Time (hours/day)]]</f>
        <v>251.11111111111109</v>
      </c>
    </row>
    <row r="111" spans="1:14" x14ac:dyDescent="0.25">
      <c r="A111" t="s">
        <v>392</v>
      </c>
      <c r="B111" t="s">
        <v>19</v>
      </c>
      <c r="C111" t="s">
        <v>12</v>
      </c>
      <c r="D111">
        <v>511</v>
      </c>
      <c r="E111">
        <v>10.9</v>
      </c>
      <c r="F111">
        <v>2514</v>
      </c>
      <c r="G111">
        <v>91</v>
      </c>
      <c r="H111">
        <v>2335</v>
      </c>
      <c r="I111">
        <v>59</v>
      </c>
      <c r="J11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111" t="s">
        <v>15</v>
      </c>
      <c r="L111" t="s">
        <v>24</v>
      </c>
      <c r="M11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11">
        <f>user_behavior_dataset[[#This Row],[Battery Drain (mAh/day)]]/user_behavior_dataset[[#This Row],[Screen On Time (hours/day)]]</f>
        <v>230.64220183486239</v>
      </c>
    </row>
    <row r="112" spans="1:14" x14ac:dyDescent="0.25">
      <c r="A112" t="s">
        <v>616</v>
      </c>
      <c r="B112" t="s">
        <v>16</v>
      </c>
      <c r="C112" t="s">
        <v>12</v>
      </c>
      <c r="D112">
        <v>511</v>
      </c>
      <c r="E112">
        <v>10.8</v>
      </c>
      <c r="F112">
        <v>2529</v>
      </c>
      <c r="G112">
        <v>91</v>
      </c>
      <c r="H112">
        <v>2387</v>
      </c>
      <c r="I112">
        <v>21</v>
      </c>
      <c r="J11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112" t="s">
        <v>13</v>
      </c>
      <c r="L112" t="s">
        <v>24</v>
      </c>
      <c r="M11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12">
        <f>user_behavior_dataset[[#This Row],[Battery Drain (mAh/day)]]/user_behavior_dataset[[#This Row],[Screen On Time (hours/day)]]</f>
        <v>234.16666666666666</v>
      </c>
    </row>
    <row r="113" spans="1:14" x14ac:dyDescent="0.25">
      <c r="A113" t="s">
        <v>656</v>
      </c>
      <c r="B113" t="s">
        <v>14</v>
      </c>
      <c r="C113" t="s">
        <v>12</v>
      </c>
      <c r="D113">
        <v>510</v>
      </c>
      <c r="E113">
        <v>10.7</v>
      </c>
      <c r="F113">
        <v>2433</v>
      </c>
      <c r="G113">
        <v>90</v>
      </c>
      <c r="H113">
        <v>1729</v>
      </c>
      <c r="I113">
        <v>47</v>
      </c>
      <c r="J11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113" t="s">
        <v>13</v>
      </c>
      <c r="L113" t="s">
        <v>24</v>
      </c>
      <c r="M11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13">
        <f>user_behavior_dataset[[#This Row],[Battery Drain (mAh/day)]]/user_behavior_dataset[[#This Row],[Screen On Time (hours/day)]]</f>
        <v>227.38317757009347</v>
      </c>
    </row>
    <row r="114" spans="1:14" x14ac:dyDescent="0.25">
      <c r="A114" t="s">
        <v>339</v>
      </c>
      <c r="B114" t="s">
        <v>11</v>
      </c>
      <c r="C114" t="s">
        <v>12</v>
      </c>
      <c r="D114">
        <v>508</v>
      </c>
      <c r="E114">
        <v>11.3</v>
      </c>
      <c r="F114">
        <v>2590</v>
      </c>
      <c r="G114">
        <v>81</v>
      </c>
      <c r="H114">
        <v>2481</v>
      </c>
      <c r="I114">
        <v>51</v>
      </c>
      <c r="J11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114" t="s">
        <v>13</v>
      </c>
      <c r="L114" t="s">
        <v>24</v>
      </c>
      <c r="M11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14">
        <f>user_behavior_dataset[[#This Row],[Battery Drain (mAh/day)]]/user_behavior_dataset[[#This Row],[Screen On Time (hours/day)]]</f>
        <v>229.20353982300884</v>
      </c>
    </row>
    <row r="115" spans="1:14" x14ac:dyDescent="0.25">
      <c r="A115" t="s">
        <v>630</v>
      </c>
      <c r="B115" t="s">
        <v>17</v>
      </c>
      <c r="C115" t="s">
        <v>18</v>
      </c>
      <c r="D115">
        <v>507</v>
      </c>
      <c r="E115">
        <v>9.6</v>
      </c>
      <c r="F115">
        <v>2606</v>
      </c>
      <c r="G115">
        <v>95</v>
      </c>
      <c r="H115">
        <v>1543</v>
      </c>
      <c r="I115">
        <v>48</v>
      </c>
      <c r="J11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115" t="s">
        <v>13</v>
      </c>
      <c r="L115" t="s">
        <v>24</v>
      </c>
      <c r="M11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15">
        <f>user_behavior_dataset[[#This Row],[Battery Drain (mAh/day)]]/user_behavior_dataset[[#This Row],[Screen On Time (hours/day)]]</f>
        <v>271.45833333333337</v>
      </c>
    </row>
    <row r="116" spans="1:14" x14ac:dyDescent="0.25">
      <c r="A116" t="s">
        <v>543</v>
      </c>
      <c r="B116" t="s">
        <v>19</v>
      </c>
      <c r="C116" t="s">
        <v>12</v>
      </c>
      <c r="D116">
        <v>506</v>
      </c>
      <c r="E116">
        <v>11.2</v>
      </c>
      <c r="F116">
        <v>2623</v>
      </c>
      <c r="G116">
        <v>98</v>
      </c>
      <c r="H116">
        <v>2460</v>
      </c>
      <c r="I116">
        <v>48</v>
      </c>
      <c r="J11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116" t="s">
        <v>13</v>
      </c>
      <c r="L116" t="s">
        <v>24</v>
      </c>
      <c r="M11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16">
        <f>user_behavior_dataset[[#This Row],[Battery Drain (mAh/day)]]/user_behavior_dataset[[#This Row],[Screen On Time (hours/day)]]</f>
        <v>234.19642857142858</v>
      </c>
    </row>
    <row r="117" spans="1:14" x14ac:dyDescent="0.25">
      <c r="A117" t="s">
        <v>679</v>
      </c>
      <c r="B117" t="s">
        <v>16</v>
      </c>
      <c r="C117" t="s">
        <v>12</v>
      </c>
      <c r="D117">
        <v>505</v>
      </c>
      <c r="E117">
        <v>9.6</v>
      </c>
      <c r="F117">
        <v>2464</v>
      </c>
      <c r="G117">
        <v>91</v>
      </c>
      <c r="H117">
        <v>2375</v>
      </c>
      <c r="I117">
        <v>35</v>
      </c>
      <c r="J11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117" t="s">
        <v>13</v>
      </c>
      <c r="L117" t="s">
        <v>24</v>
      </c>
      <c r="M11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17">
        <f>user_behavior_dataset[[#This Row],[Battery Drain (mAh/day)]]/user_behavior_dataset[[#This Row],[Screen On Time (hours/day)]]</f>
        <v>256.66666666666669</v>
      </c>
    </row>
    <row r="118" spans="1:14" x14ac:dyDescent="0.25">
      <c r="A118" t="s">
        <v>713</v>
      </c>
      <c r="B118" t="s">
        <v>16</v>
      </c>
      <c r="C118" t="s">
        <v>12</v>
      </c>
      <c r="D118">
        <v>505</v>
      </c>
      <c r="E118">
        <v>8.6</v>
      </c>
      <c r="F118">
        <v>2792</v>
      </c>
      <c r="G118">
        <v>82</v>
      </c>
      <c r="H118">
        <v>1709</v>
      </c>
      <c r="I118">
        <v>31</v>
      </c>
      <c r="J11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118" t="s">
        <v>13</v>
      </c>
      <c r="L118" t="s">
        <v>24</v>
      </c>
      <c r="M11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18">
        <f>user_behavior_dataset[[#This Row],[Battery Drain (mAh/day)]]/user_behavior_dataset[[#This Row],[Screen On Time (hours/day)]]</f>
        <v>324.6511627906977</v>
      </c>
    </row>
    <row r="119" spans="1:14" x14ac:dyDescent="0.25">
      <c r="A119" t="s">
        <v>35</v>
      </c>
      <c r="B119" t="s">
        <v>11</v>
      </c>
      <c r="C119" t="s">
        <v>12</v>
      </c>
      <c r="D119">
        <v>503</v>
      </c>
      <c r="E119">
        <v>10.4</v>
      </c>
      <c r="F119">
        <v>2571</v>
      </c>
      <c r="G119">
        <v>84</v>
      </c>
      <c r="H119">
        <v>2025</v>
      </c>
      <c r="I119">
        <v>39</v>
      </c>
      <c r="J11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119" t="s">
        <v>15</v>
      </c>
      <c r="L119" t="s">
        <v>24</v>
      </c>
      <c r="M11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19">
        <f>user_behavior_dataset[[#This Row],[Battery Drain (mAh/day)]]/user_behavior_dataset[[#This Row],[Screen On Time (hours/day)]]</f>
        <v>247.21153846153845</v>
      </c>
    </row>
    <row r="120" spans="1:14" x14ac:dyDescent="0.25">
      <c r="A120" t="s">
        <v>65</v>
      </c>
      <c r="B120" t="s">
        <v>16</v>
      </c>
      <c r="C120" t="s">
        <v>12</v>
      </c>
      <c r="D120">
        <v>502</v>
      </c>
      <c r="E120">
        <v>10.9</v>
      </c>
      <c r="F120">
        <v>2476</v>
      </c>
      <c r="G120">
        <v>96</v>
      </c>
      <c r="H120">
        <v>1935</v>
      </c>
      <c r="I120">
        <v>39</v>
      </c>
      <c r="J12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120" t="s">
        <v>13</v>
      </c>
      <c r="L120" t="s">
        <v>24</v>
      </c>
      <c r="M12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20">
        <f>user_behavior_dataset[[#This Row],[Battery Drain (mAh/day)]]/user_behavior_dataset[[#This Row],[Screen On Time (hours/day)]]</f>
        <v>227.1559633027523</v>
      </c>
    </row>
    <row r="121" spans="1:14" x14ac:dyDescent="0.25">
      <c r="A121" t="s">
        <v>662</v>
      </c>
      <c r="B121" t="s">
        <v>11</v>
      </c>
      <c r="C121" t="s">
        <v>12</v>
      </c>
      <c r="D121">
        <v>502</v>
      </c>
      <c r="E121">
        <v>8.1999999999999993</v>
      </c>
      <c r="F121">
        <v>2597</v>
      </c>
      <c r="G121">
        <v>90</v>
      </c>
      <c r="H121">
        <v>1553</v>
      </c>
      <c r="I121">
        <v>27</v>
      </c>
      <c r="J12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121" t="s">
        <v>13</v>
      </c>
      <c r="L121" t="s">
        <v>24</v>
      </c>
      <c r="M12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21">
        <f>user_behavior_dataset[[#This Row],[Battery Drain (mAh/day)]]/user_behavior_dataset[[#This Row],[Screen On Time (hours/day)]]</f>
        <v>316.70731707317077</v>
      </c>
    </row>
    <row r="122" spans="1:14" x14ac:dyDescent="0.25">
      <c r="A122" t="s">
        <v>295</v>
      </c>
      <c r="B122" t="s">
        <v>14</v>
      </c>
      <c r="C122" t="s">
        <v>12</v>
      </c>
      <c r="D122">
        <v>501</v>
      </c>
      <c r="E122">
        <v>11.9</v>
      </c>
      <c r="F122">
        <v>2702</v>
      </c>
      <c r="G122">
        <v>88</v>
      </c>
      <c r="H122">
        <v>1738</v>
      </c>
      <c r="I122">
        <v>49</v>
      </c>
      <c r="J12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122" t="s">
        <v>13</v>
      </c>
      <c r="L122" t="s">
        <v>24</v>
      </c>
      <c r="M12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22">
        <f>user_behavior_dataset[[#This Row],[Battery Drain (mAh/day)]]/user_behavior_dataset[[#This Row],[Screen On Time (hours/day)]]</f>
        <v>227.05882352941177</v>
      </c>
    </row>
    <row r="123" spans="1:14" x14ac:dyDescent="0.25">
      <c r="A123" t="s">
        <v>430</v>
      </c>
      <c r="B123" t="s">
        <v>19</v>
      </c>
      <c r="C123" t="s">
        <v>12</v>
      </c>
      <c r="D123">
        <v>501</v>
      </c>
      <c r="E123">
        <v>11.8</v>
      </c>
      <c r="F123">
        <v>2790</v>
      </c>
      <c r="G123">
        <v>86</v>
      </c>
      <c r="H123">
        <v>2074</v>
      </c>
      <c r="I123">
        <v>31</v>
      </c>
      <c r="J12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123" t="s">
        <v>15</v>
      </c>
      <c r="L123" t="s">
        <v>24</v>
      </c>
      <c r="M12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23">
        <f>user_behavior_dataset[[#This Row],[Battery Drain (mAh/day)]]/user_behavior_dataset[[#This Row],[Screen On Time (hours/day)]]</f>
        <v>236.44067796610167</v>
      </c>
    </row>
    <row r="124" spans="1:14" x14ac:dyDescent="0.25">
      <c r="A124" t="s">
        <v>692</v>
      </c>
      <c r="B124" t="s">
        <v>16</v>
      </c>
      <c r="C124" t="s">
        <v>12</v>
      </c>
      <c r="D124">
        <v>500</v>
      </c>
      <c r="E124">
        <v>11.2</v>
      </c>
      <c r="F124">
        <v>2925</v>
      </c>
      <c r="G124">
        <v>84</v>
      </c>
      <c r="H124">
        <v>2438</v>
      </c>
      <c r="I124">
        <v>27</v>
      </c>
      <c r="J12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124" t="s">
        <v>13</v>
      </c>
      <c r="L124" t="s">
        <v>24</v>
      </c>
      <c r="M12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24">
        <f>user_behavior_dataset[[#This Row],[Battery Drain (mAh/day)]]/user_behavior_dataset[[#This Row],[Screen On Time (hours/day)]]</f>
        <v>261.16071428571428</v>
      </c>
    </row>
    <row r="125" spans="1:14" x14ac:dyDescent="0.25">
      <c r="A125" t="s">
        <v>238</v>
      </c>
      <c r="B125" t="s">
        <v>17</v>
      </c>
      <c r="C125" t="s">
        <v>18</v>
      </c>
      <c r="D125">
        <v>499</v>
      </c>
      <c r="E125">
        <v>9.6</v>
      </c>
      <c r="F125">
        <v>2873</v>
      </c>
      <c r="G125">
        <v>81</v>
      </c>
      <c r="H125">
        <v>1805</v>
      </c>
      <c r="I125">
        <v>52</v>
      </c>
      <c r="J12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125" t="s">
        <v>15</v>
      </c>
      <c r="L125" t="s">
        <v>24</v>
      </c>
      <c r="M12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25">
        <f>user_behavior_dataset[[#This Row],[Battery Drain (mAh/day)]]/user_behavior_dataset[[#This Row],[Screen On Time (hours/day)]]</f>
        <v>299.27083333333337</v>
      </c>
    </row>
    <row r="126" spans="1:14" x14ac:dyDescent="0.25">
      <c r="A126" t="s">
        <v>205</v>
      </c>
      <c r="B126" t="s">
        <v>11</v>
      </c>
      <c r="C126" t="s">
        <v>12</v>
      </c>
      <c r="D126">
        <v>498</v>
      </c>
      <c r="E126">
        <v>10.7</v>
      </c>
      <c r="F126">
        <v>2738</v>
      </c>
      <c r="G126">
        <v>94</v>
      </c>
      <c r="H126">
        <v>1995</v>
      </c>
      <c r="I126">
        <v>42</v>
      </c>
      <c r="J12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126" t="s">
        <v>13</v>
      </c>
      <c r="L126" t="s">
        <v>24</v>
      </c>
      <c r="M12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26">
        <f>user_behavior_dataset[[#This Row],[Battery Drain (mAh/day)]]/user_behavior_dataset[[#This Row],[Screen On Time (hours/day)]]</f>
        <v>255.88785046728972</v>
      </c>
    </row>
    <row r="127" spans="1:14" x14ac:dyDescent="0.25">
      <c r="A127" t="s">
        <v>158</v>
      </c>
      <c r="B127" t="s">
        <v>19</v>
      </c>
      <c r="C127" t="s">
        <v>12</v>
      </c>
      <c r="D127">
        <v>497</v>
      </c>
      <c r="E127">
        <v>9.6999999999999993</v>
      </c>
      <c r="F127">
        <v>2876</v>
      </c>
      <c r="G127">
        <v>94</v>
      </c>
      <c r="H127">
        <v>2076</v>
      </c>
      <c r="I127">
        <v>18</v>
      </c>
      <c r="J12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10</v>
      </c>
      <c r="K127" t="s">
        <v>13</v>
      </c>
      <c r="L127" t="s">
        <v>24</v>
      </c>
      <c r="M12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27">
        <f>user_behavior_dataset[[#This Row],[Battery Drain (mAh/day)]]/user_behavior_dataset[[#This Row],[Screen On Time (hours/day)]]</f>
        <v>296.49484536082474</v>
      </c>
    </row>
    <row r="128" spans="1:14" x14ac:dyDescent="0.25">
      <c r="A128" t="s">
        <v>652</v>
      </c>
      <c r="B128" t="s">
        <v>17</v>
      </c>
      <c r="C128" t="s">
        <v>18</v>
      </c>
      <c r="D128">
        <v>496</v>
      </c>
      <c r="E128">
        <v>10.199999999999999</v>
      </c>
      <c r="F128">
        <v>2587</v>
      </c>
      <c r="G128">
        <v>84</v>
      </c>
      <c r="H128">
        <v>1921</v>
      </c>
      <c r="I128">
        <v>56</v>
      </c>
      <c r="J12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128" t="s">
        <v>15</v>
      </c>
      <c r="L128" t="s">
        <v>24</v>
      </c>
      <c r="M12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28">
        <f>user_behavior_dataset[[#This Row],[Battery Drain (mAh/day)]]/user_behavior_dataset[[#This Row],[Screen On Time (hours/day)]]</f>
        <v>253.62745098039218</v>
      </c>
    </row>
    <row r="129" spans="1:14" x14ac:dyDescent="0.25">
      <c r="A129" t="s">
        <v>220</v>
      </c>
      <c r="B129" t="s">
        <v>19</v>
      </c>
      <c r="C129" t="s">
        <v>12</v>
      </c>
      <c r="D129">
        <v>495</v>
      </c>
      <c r="E129">
        <v>8.9</v>
      </c>
      <c r="F129">
        <v>2920</v>
      </c>
      <c r="G129">
        <v>84</v>
      </c>
      <c r="H129">
        <v>2252</v>
      </c>
      <c r="I129">
        <v>31</v>
      </c>
      <c r="J12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129" t="s">
        <v>15</v>
      </c>
      <c r="L129" t="s">
        <v>24</v>
      </c>
      <c r="M12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29">
        <f>user_behavior_dataset[[#This Row],[Battery Drain (mAh/day)]]/user_behavior_dataset[[#This Row],[Screen On Time (hours/day)]]</f>
        <v>328.08988764044943</v>
      </c>
    </row>
    <row r="130" spans="1:14" x14ac:dyDescent="0.25">
      <c r="A130" t="s">
        <v>251</v>
      </c>
      <c r="B130" t="s">
        <v>17</v>
      </c>
      <c r="C130" t="s">
        <v>18</v>
      </c>
      <c r="D130">
        <v>495</v>
      </c>
      <c r="E130">
        <v>8.9</v>
      </c>
      <c r="F130">
        <v>2855</v>
      </c>
      <c r="G130">
        <v>91</v>
      </c>
      <c r="H130">
        <v>2150</v>
      </c>
      <c r="I130">
        <v>31</v>
      </c>
      <c r="J13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130" t="s">
        <v>13</v>
      </c>
      <c r="L130" t="s">
        <v>24</v>
      </c>
      <c r="M13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30">
        <f>user_behavior_dataset[[#This Row],[Battery Drain (mAh/day)]]/user_behavior_dataset[[#This Row],[Screen On Time (hours/day)]]</f>
        <v>320.7865168539326</v>
      </c>
    </row>
    <row r="131" spans="1:14" x14ac:dyDescent="0.25">
      <c r="A131" t="s">
        <v>401</v>
      </c>
      <c r="B131" t="s">
        <v>17</v>
      </c>
      <c r="C131" t="s">
        <v>18</v>
      </c>
      <c r="D131">
        <v>493</v>
      </c>
      <c r="E131">
        <v>10.4</v>
      </c>
      <c r="F131">
        <v>2453</v>
      </c>
      <c r="G131">
        <v>99</v>
      </c>
      <c r="H131">
        <v>1813</v>
      </c>
      <c r="I131">
        <v>39</v>
      </c>
      <c r="J13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131" t="s">
        <v>13</v>
      </c>
      <c r="L131" t="s">
        <v>24</v>
      </c>
      <c r="M13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31">
        <f>user_behavior_dataset[[#This Row],[Battery Drain (mAh/day)]]/user_behavior_dataset[[#This Row],[Screen On Time (hours/day)]]</f>
        <v>235.86538461538461</v>
      </c>
    </row>
    <row r="132" spans="1:14" x14ac:dyDescent="0.25">
      <c r="A132" t="s">
        <v>515</v>
      </c>
      <c r="B132" t="s">
        <v>11</v>
      </c>
      <c r="C132" t="s">
        <v>12</v>
      </c>
      <c r="D132">
        <v>493</v>
      </c>
      <c r="E132">
        <v>10.9</v>
      </c>
      <c r="F132">
        <v>2928</v>
      </c>
      <c r="G132">
        <v>88</v>
      </c>
      <c r="H132">
        <v>2116</v>
      </c>
      <c r="I132">
        <v>57</v>
      </c>
      <c r="J13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132" t="s">
        <v>13</v>
      </c>
      <c r="L132" t="s">
        <v>24</v>
      </c>
      <c r="M13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32">
        <f>user_behavior_dataset[[#This Row],[Battery Drain (mAh/day)]]/user_behavior_dataset[[#This Row],[Screen On Time (hours/day)]]</f>
        <v>268.62385321100919</v>
      </c>
    </row>
    <row r="133" spans="1:14" x14ac:dyDescent="0.25">
      <c r="A133" t="s">
        <v>524</v>
      </c>
      <c r="B133" t="s">
        <v>11</v>
      </c>
      <c r="C133" t="s">
        <v>12</v>
      </c>
      <c r="D133">
        <v>493</v>
      </c>
      <c r="E133">
        <v>8.5</v>
      </c>
      <c r="F133">
        <v>2859</v>
      </c>
      <c r="G133">
        <v>99</v>
      </c>
      <c r="H133">
        <v>2450</v>
      </c>
      <c r="I133">
        <v>47</v>
      </c>
      <c r="J13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133" t="s">
        <v>13</v>
      </c>
      <c r="L133" t="s">
        <v>24</v>
      </c>
      <c r="M13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33">
        <f>user_behavior_dataset[[#This Row],[Battery Drain (mAh/day)]]/user_behavior_dataset[[#This Row],[Screen On Time (hours/day)]]</f>
        <v>336.35294117647061</v>
      </c>
    </row>
    <row r="134" spans="1:14" x14ac:dyDescent="0.25">
      <c r="A134" t="s">
        <v>529</v>
      </c>
      <c r="B134" t="s">
        <v>17</v>
      </c>
      <c r="C134" t="s">
        <v>18</v>
      </c>
      <c r="D134">
        <v>492</v>
      </c>
      <c r="E134">
        <v>10</v>
      </c>
      <c r="F134">
        <v>2513</v>
      </c>
      <c r="G134">
        <v>90</v>
      </c>
      <c r="H134">
        <v>1968</v>
      </c>
      <c r="I134">
        <v>31</v>
      </c>
      <c r="J13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134" t="s">
        <v>13</v>
      </c>
      <c r="L134" t="s">
        <v>24</v>
      </c>
      <c r="M13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34">
        <f>user_behavior_dataset[[#This Row],[Battery Drain (mAh/day)]]/user_behavior_dataset[[#This Row],[Screen On Time (hours/day)]]</f>
        <v>251.3</v>
      </c>
    </row>
    <row r="135" spans="1:14" x14ac:dyDescent="0.25">
      <c r="A135" t="s">
        <v>131</v>
      </c>
      <c r="B135" t="s">
        <v>16</v>
      </c>
      <c r="C135" t="s">
        <v>12</v>
      </c>
      <c r="D135">
        <v>488</v>
      </c>
      <c r="E135">
        <v>8.6</v>
      </c>
      <c r="F135">
        <v>2447</v>
      </c>
      <c r="G135">
        <v>84</v>
      </c>
      <c r="H135">
        <v>2344</v>
      </c>
      <c r="I135">
        <v>19</v>
      </c>
      <c r="J13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10</v>
      </c>
      <c r="K135" t="s">
        <v>13</v>
      </c>
      <c r="L135" t="s">
        <v>24</v>
      </c>
      <c r="M13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35">
        <f>user_behavior_dataset[[#This Row],[Battery Drain (mAh/day)]]/user_behavior_dataset[[#This Row],[Screen On Time (hours/day)]]</f>
        <v>284.53488372093022</v>
      </c>
    </row>
    <row r="136" spans="1:14" x14ac:dyDescent="0.25">
      <c r="A136" t="s">
        <v>377</v>
      </c>
      <c r="B136" t="s">
        <v>17</v>
      </c>
      <c r="C136" t="s">
        <v>18</v>
      </c>
      <c r="D136">
        <v>488</v>
      </c>
      <c r="E136">
        <v>9.5</v>
      </c>
      <c r="F136">
        <v>2840</v>
      </c>
      <c r="G136">
        <v>92</v>
      </c>
      <c r="H136">
        <v>1986</v>
      </c>
      <c r="I136">
        <v>48</v>
      </c>
      <c r="J13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136" t="s">
        <v>15</v>
      </c>
      <c r="L136" t="s">
        <v>24</v>
      </c>
      <c r="M13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36">
        <f>user_behavior_dataset[[#This Row],[Battery Drain (mAh/day)]]/user_behavior_dataset[[#This Row],[Screen On Time (hours/day)]]</f>
        <v>298.94736842105266</v>
      </c>
    </row>
    <row r="137" spans="1:14" x14ac:dyDescent="0.25">
      <c r="A137" t="s">
        <v>231</v>
      </c>
      <c r="B137" t="s">
        <v>19</v>
      </c>
      <c r="C137" t="s">
        <v>12</v>
      </c>
      <c r="D137">
        <v>481</v>
      </c>
      <c r="E137">
        <v>10.9</v>
      </c>
      <c r="F137">
        <v>2752</v>
      </c>
      <c r="G137">
        <v>86</v>
      </c>
      <c r="H137">
        <v>2017</v>
      </c>
      <c r="I137">
        <v>18</v>
      </c>
      <c r="J13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10</v>
      </c>
      <c r="K137" t="s">
        <v>13</v>
      </c>
      <c r="L137" t="s">
        <v>24</v>
      </c>
      <c r="M13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37">
        <f>user_behavior_dataset[[#This Row],[Battery Drain (mAh/day)]]/user_behavior_dataset[[#This Row],[Screen On Time (hours/day)]]</f>
        <v>252.47706422018348</v>
      </c>
    </row>
    <row r="138" spans="1:14" x14ac:dyDescent="0.25">
      <c r="A138" t="s">
        <v>425</v>
      </c>
      <c r="B138" t="s">
        <v>11</v>
      </c>
      <c r="C138" t="s">
        <v>12</v>
      </c>
      <c r="D138">
        <v>478</v>
      </c>
      <c r="E138">
        <v>7.3</v>
      </c>
      <c r="F138">
        <v>2340</v>
      </c>
      <c r="G138">
        <v>69</v>
      </c>
      <c r="H138">
        <v>1017</v>
      </c>
      <c r="I138">
        <v>43</v>
      </c>
      <c r="J13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138" t="s">
        <v>15</v>
      </c>
      <c r="L138" t="s">
        <v>21</v>
      </c>
      <c r="M13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38">
        <f>user_behavior_dataset[[#This Row],[Battery Drain (mAh/day)]]/user_behavior_dataset[[#This Row],[Screen On Time (hours/day)]]</f>
        <v>320.54794520547944</v>
      </c>
    </row>
    <row r="139" spans="1:14" x14ac:dyDescent="0.25">
      <c r="A139" t="s">
        <v>201</v>
      </c>
      <c r="B139" t="s">
        <v>11</v>
      </c>
      <c r="C139" t="s">
        <v>12</v>
      </c>
      <c r="D139">
        <v>474</v>
      </c>
      <c r="E139">
        <v>6.4</v>
      </c>
      <c r="F139">
        <v>2109</v>
      </c>
      <c r="G139">
        <v>68</v>
      </c>
      <c r="H139">
        <v>1079</v>
      </c>
      <c r="I139">
        <v>24</v>
      </c>
      <c r="J13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139" t="s">
        <v>13</v>
      </c>
      <c r="L139" t="s">
        <v>21</v>
      </c>
      <c r="M13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39">
        <f>user_behavior_dataset[[#This Row],[Battery Drain (mAh/day)]]/user_behavior_dataset[[#This Row],[Screen On Time (hours/day)]]</f>
        <v>329.53125</v>
      </c>
    </row>
    <row r="140" spans="1:14" x14ac:dyDescent="0.25">
      <c r="A140" t="s">
        <v>58</v>
      </c>
      <c r="B140" t="s">
        <v>14</v>
      </c>
      <c r="C140" t="s">
        <v>12</v>
      </c>
      <c r="D140">
        <v>473</v>
      </c>
      <c r="E140">
        <v>6.4</v>
      </c>
      <c r="F140">
        <v>2312</v>
      </c>
      <c r="G140">
        <v>74</v>
      </c>
      <c r="H140">
        <v>1400</v>
      </c>
      <c r="I140">
        <v>40</v>
      </c>
      <c r="J14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140" t="s">
        <v>13</v>
      </c>
      <c r="L140" t="s">
        <v>21</v>
      </c>
      <c r="M14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140">
        <f>user_behavior_dataset[[#This Row],[Battery Drain (mAh/day)]]/user_behavior_dataset[[#This Row],[Screen On Time (hours/day)]]</f>
        <v>361.25</v>
      </c>
    </row>
    <row r="141" spans="1:14" x14ac:dyDescent="0.25">
      <c r="A141" t="s">
        <v>214</v>
      </c>
      <c r="B141" t="s">
        <v>19</v>
      </c>
      <c r="C141" t="s">
        <v>12</v>
      </c>
      <c r="D141">
        <v>473</v>
      </c>
      <c r="E141">
        <v>6.4</v>
      </c>
      <c r="F141">
        <v>2109</v>
      </c>
      <c r="G141">
        <v>79</v>
      </c>
      <c r="H141">
        <v>1300</v>
      </c>
      <c r="I141">
        <v>23</v>
      </c>
      <c r="J14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141" t="s">
        <v>15</v>
      </c>
      <c r="L141" t="s">
        <v>21</v>
      </c>
      <c r="M14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141">
        <f>user_behavior_dataset[[#This Row],[Battery Drain (mAh/day)]]/user_behavior_dataset[[#This Row],[Screen On Time (hours/day)]]</f>
        <v>329.53125</v>
      </c>
    </row>
    <row r="142" spans="1:14" x14ac:dyDescent="0.25">
      <c r="A142" t="s">
        <v>356</v>
      </c>
      <c r="B142" t="s">
        <v>19</v>
      </c>
      <c r="C142" t="s">
        <v>12</v>
      </c>
      <c r="D142">
        <v>473</v>
      </c>
      <c r="E142">
        <v>7.9</v>
      </c>
      <c r="F142">
        <v>2292</v>
      </c>
      <c r="G142">
        <v>62</v>
      </c>
      <c r="H142">
        <v>1472</v>
      </c>
      <c r="I142">
        <v>44</v>
      </c>
      <c r="J14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142" t="s">
        <v>13</v>
      </c>
      <c r="L142" t="s">
        <v>21</v>
      </c>
      <c r="M14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42">
        <f>user_behavior_dataset[[#This Row],[Battery Drain (mAh/day)]]/user_behavior_dataset[[#This Row],[Screen On Time (hours/day)]]</f>
        <v>290.12658227848101</v>
      </c>
    </row>
    <row r="143" spans="1:14" x14ac:dyDescent="0.25">
      <c r="A143" t="s">
        <v>415</v>
      </c>
      <c r="B143" t="s">
        <v>16</v>
      </c>
      <c r="C143" t="s">
        <v>12</v>
      </c>
      <c r="D143">
        <v>472</v>
      </c>
      <c r="E143">
        <v>6.8</v>
      </c>
      <c r="F143">
        <v>2288</v>
      </c>
      <c r="G143">
        <v>61</v>
      </c>
      <c r="H143">
        <v>1356</v>
      </c>
      <c r="I143">
        <v>52</v>
      </c>
      <c r="J14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143" t="s">
        <v>13</v>
      </c>
      <c r="L143" t="s">
        <v>21</v>
      </c>
      <c r="M14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43">
        <f>user_behavior_dataset[[#This Row],[Battery Drain (mAh/day)]]/user_behavior_dataset[[#This Row],[Screen On Time (hours/day)]]</f>
        <v>336.47058823529414</v>
      </c>
    </row>
    <row r="144" spans="1:14" x14ac:dyDescent="0.25">
      <c r="A144" t="s">
        <v>134</v>
      </c>
      <c r="B144" t="s">
        <v>16</v>
      </c>
      <c r="C144" t="s">
        <v>12</v>
      </c>
      <c r="D144">
        <v>471</v>
      </c>
      <c r="E144">
        <v>7.9</v>
      </c>
      <c r="F144">
        <v>2156</v>
      </c>
      <c r="G144">
        <v>76</v>
      </c>
      <c r="H144">
        <v>1324</v>
      </c>
      <c r="I144">
        <v>54</v>
      </c>
      <c r="J14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144" t="s">
        <v>15</v>
      </c>
      <c r="L144" t="s">
        <v>21</v>
      </c>
      <c r="M14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144">
        <f>user_behavior_dataset[[#This Row],[Battery Drain (mAh/day)]]/user_behavior_dataset[[#This Row],[Screen On Time (hours/day)]]</f>
        <v>272.91139240506328</v>
      </c>
    </row>
    <row r="145" spans="1:14" x14ac:dyDescent="0.25">
      <c r="A145" t="s">
        <v>322</v>
      </c>
      <c r="B145" t="s">
        <v>17</v>
      </c>
      <c r="C145" t="s">
        <v>18</v>
      </c>
      <c r="D145">
        <v>469</v>
      </c>
      <c r="E145">
        <v>6</v>
      </c>
      <c r="F145">
        <v>2290</v>
      </c>
      <c r="G145">
        <v>67</v>
      </c>
      <c r="H145">
        <v>1086</v>
      </c>
      <c r="I145">
        <v>34</v>
      </c>
      <c r="J14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145" t="s">
        <v>15</v>
      </c>
      <c r="L145" t="s">
        <v>21</v>
      </c>
      <c r="M14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45">
        <f>user_behavior_dataset[[#This Row],[Battery Drain (mAh/day)]]/user_behavior_dataset[[#This Row],[Screen On Time (hours/day)]]</f>
        <v>381.66666666666669</v>
      </c>
    </row>
    <row r="146" spans="1:14" x14ac:dyDescent="0.25">
      <c r="A146" t="s">
        <v>683</v>
      </c>
      <c r="B146" t="s">
        <v>11</v>
      </c>
      <c r="C146" t="s">
        <v>12</v>
      </c>
      <c r="D146">
        <v>469</v>
      </c>
      <c r="E146">
        <v>6.4</v>
      </c>
      <c r="F146">
        <v>1858</v>
      </c>
      <c r="G146">
        <v>78</v>
      </c>
      <c r="H146">
        <v>1297</v>
      </c>
      <c r="I146">
        <v>55</v>
      </c>
      <c r="J14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146" t="s">
        <v>15</v>
      </c>
      <c r="L146" t="s">
        <v>21</v>
      </c>
      <c r="M14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146">
        <f>user_behavior_dataset[[#This Row],[Battery Drain (mAh/day)]]/user_behavior_dataset[[#This Row],[Screen On Time (hours/day)]]</f>
        <v>290.3125</v>
      </c>
    </row>
    <row r="147" spans="1:14" x14ac:dyDescent="0.25">
      <c r="A147" t="s">
        <v>691</v>
      </c>
      <c r="B147" t="s">
        <v>11</v>
      </c>
      <c r="C147" t="s">
        <v>12</v>
      </c>
      <c r="D147">
        <v>468</v>
      </c>
      <c r="E147">
        <v>7.3</v>
      </c>
      <c r="F147">
        <v>1937</v>
      </c>
      <c r="G147">
        <v>64</v>
      </c>
      <c r="H147">
        <v>1209</v>
      </c>
      <c r="I147">
        <v>22</v>
      </c>
      <c r="J14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147" t="s">
        <v>13</v>
      </c>
      <c r="L147" t="s">
        <v>21</v>
      </c>
      <c r="M14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47">
        <f>user_behavior_dataset[[#This Row],[Battery Drain (mAh/day)]]/user_behavior_dataset[[#This Row],[Screen On Time (hours/day)]]</f>
        <v>265.34246575342468</v>
      </c>
    </row>
    <row r="148" spans="1:14" x14ac:dyDescent="0.25">
      <c r="A148" t="s">
        <v>534</v>
      </c>
      <c r="B148" t="s">
        <v>19</v>
      </c>
      <c r="C148" t="s">
        <v>12</v>
      </c>
      <c r="D148">
        <v>466</v>
      </c>
      <c r="E148">
        <v>7.1</v>
      </c>
      <c r="F148">
        <v>1984</v>
      </c>
      <c r="G148">
        <v>73</v>
      </c>
      <c r="H148">
        <v>1461</v>
      </c>
      <c r="I148">
        <v>54</v>
      </c>
      <c r="J14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148" t="s">
        <v>13</v>
      </c>
      <c r="L148" t="s">
        <v>21</v>
      </c>
      <c r="M14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148">
        <f>user_behavior_dataset[[#This Row],[Battery Drain (mAh/day)]]/user_behavior_dataset[[#This Row],[Screen On Time (hours/day)]]</f>
        <v>279.43661971830988</v>
      </c>
    </row>
    <row r="149" spans="1:14" x14ac:dyDescent="0.25">
      <c r="A149" t="s">
        <v>370</v>
      </c>
      <c r="B149" t="s">
        <v>19</v>
      </c>
      <c r="C149" t="s">
        <v>12</v>
      </c>
      <c r="D149">
        <v>463</v>
      </c>
      <c r="E149">
        <v>6.9</v>
      </c>
      <c r="F149">
        <v>2111</v>
      </c>
      <c r="G149">
        <v>73</v>
      </c>
      <c r="H149">
        <v>1463</v>
      </c>
      <c r="I149">
        <v>54</v>
      </c>
      <c r="J14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149" t="s">
        <v>13</v>
      </c>
      <c r="L149" t="s">
        <v>21</v>
      </c>
      <c r="M14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149">
        <f>user_behavior_dataset[[#This Row],[Battery Drain (mAh/day)]]/user_behavior_dataset[[#This Row],[Screen On Time (hours/day)]]</f>
        <v>305.94202898550725</v>
      </c>
    </row>
    <row r="150" spans="1:14" x14ac:dyDescent="0.25">
      <c r="A150" t="s">
        <v>678</v>
      </c>
      <c r="B150" t="s">
        <v>16</v>
      </c>
      <c r="C150" t="s">
        <v>12</v>
      </c>
      <c r="D150">
        <v>463</v>
      </c>
      <c r="E150">
        <v>6.8</v>
      </c>
      <c r="F150">
        <v>2358</v>
      </c>
      <c r="G150">
        <v>68</v>
      </c>
      <c r="H150">
        <v>1236</v>
      </c>
      <c r="I150">
        <v>43</v>
      </c>
      <c r="J15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150" t="s">
        <v>15</v>
      </c>
      <c r="L150" t="s">
        <v>21</v>
      </c>
      <c r="M15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50">
        <f>user_behavior_dataset[[#This Row],[Battery Drain (mAh/day)]]/user_behavior_dataset[[#This Row],[Screen On Time (hours/day)]]</f>
        <v>346.76470588235293</v>
      </c>
    </row>
    <row r="151" spans="1:14" x14ac:dyDescent="0.25">
      <c r="A151" t="s">
        <v>32</v>
      </c>
      <c r="B151" t="s">
        <v>14</v>
      </c>
      <c r="C151" t="s">
        <v>12</v>
      </c>
      <c r="D151">
        <v>462</v>
      </c>
      <c r="E151">
        <v>6.2</v>
      </c>
      <c r="F151">
        <v>2303</v>
      </c>
      <c r="G151">
        <v>65</v>
      </c>
      <c r="H151">
        <v>1099</v>
      </c>
      <c r="I151">
        <v>57</v>
      </c>
      <c r="J15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151" t="s">
        <v>15</v>
      </c>
      <c r="L151" t="s">
        <v>21</v>
      </c>
      <c r="M15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51">
        <f>user_behavior_dataset[[#This Row],[Battery Drain (mAh/day)]]/user_behavior_dataset[[#This Row],[Screen On Time (hours/day)]]</f>
        <v>371.45161290322579</v>
      </c>
    </row>
    <row r="152" spans="1:14" x14ac:dyDescent="0.25">
      <c r="A152" t="s">
        <v>353</v>
      </c>
      <c r="B152" t="s">
        <v>11</v>
      </c>
      <c r="C152" t="s">
        <v>12</v>
      </c>
      <c r="D152">
        <v>461</v>
      </c>
      <c r="E152">
        <v>7.5</v>
      </c>
      <c r="F152">
        <v>2001</v>
      </c>
      <c r="G152">
        <v>69</v>
      </c>
      <c r="H152">
        <v>1324</v>
      </c>
      <c r="I152">
        <v>34</v>
      </c>
      <c r="J15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152" t="s">
        <v>15</v>
      </c>
      <c r="L152" t="s">
        <v>21</v>
      </c>
      <c r="M15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52">
        <f>user_behavior_dataset[[#This Row],[Battery Drain (mAh/day)]]/user_behavior_dataset[[#This Row],[Screen On Time (hours/day)]]</f>
        <v>266.8</v>
      </c>
    </row>
    <row r="153" spans="1:14" x14ac:dyDescent="0.25">
      <c r="A153" t="s">
        <v>649</v>
      </c>
      <c r="B153" t="s">
        <v>17</v>
      </c>
      <c r="C153" t="s">
        <v>18</v>
      </c>
      <c r="D153">
        <v>461</v>
      </c>
      <c r="E153">
        <v>6.3</v>
      </c>
      <c r="F153">
        <v>1988</v>
      </c>
      <c r="G153">
        <v>62</v>
      </c>
      <c r="H153">
        <v>1004</v>
      </c>
      <c r="I153">
        <v>21</v>
      </c>
      <c r="J15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153" t="s">
        <v>13</v>
      </c>
      <c r="L153" t="s">
        <v>21</v>
      </c>
      <c r="M15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53">
        <f>user_behavior_dataset[[#This Row],[Battery Drain (mAh/day)]]/user_behavior_dataset[[#This Row],[Screen On Time (hours/day)]]</f>
        <v>315.55555555555554</v>
      </c>
    </row>
    <row r="154" spans="1:14" x14ac:dyDescent="0.25">
      <c r="A154" t="s">
        <v>84</v>
      </c>
      <c r="B154" t="s">
        <v>19</v>
      </c>
      <c r="C154" t="s">
        <v>12</v>
      </c>
      <c r="D154">
        <v>459</v>
      </c>
      <c r="E154">
        <v>7</v>
      </c>
      <c r="F154">
        <v>1982</v>
      </c>
      <c r="G154">
        <v>67</v>
      </c>
      <c r="H154">
        <v>1091</v>
      </c>
      <c r="I154">
        <v>43</v>
      </c>
      <c r="J15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154" t="s">
        <v>13</v>
      </c>
      <c r="L154" t="s">
        <v>21</v>
      </c>
      <c r="M15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54">
        <f>user_behavior_dataset[[#This Row],[Battery Drain (mAh/day)]]/user_behavior_dataset[[#This Row],[Screen On Time (hours/day)]]</f>
        <v>283.14285714285717</v>
      </c>
    </row>
    <row r="155" spans="1:14" x14ac:dyDescent="0.25">
      <c r="A155" t="s">
        <v>316</v>
      </c>
      <c r="B155" t="s">
        <v>14</v>
      </c>
      <c r="C155" t="s">
        <v>12</v>
      </c>
      <c r="D155">
        <v>458</v>
      </c>
      <c r="E155">
        <v>6.6</v>
      </c>
      <c r="F155">
        <v>2214</v>
      </c>
      <c r="G155">
        <v>67</v>
      </c>
      <c r="H155">
        <v>1163</v>
      </c>
      <c r="I155">
        <v>31</v>
      </c>
      <c r="J15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155" t="s">
        <v>15</v>
      </c>
      <c r="L155" t="s">
        <v>21</v>
      </c>
      <c r="M15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55">
        <f>user_behavior_dataset[[#This Row],[Battery Drain (mAh/day)]]/user_behavior_dataset[[#This Row],[Screen On Time (hours/day)]]</f>
        <v>335.4545454545455</v>
      </c>
    </row>
    <row r="156" spans="1:14" x14ac:dyDescent="0.25">
      <c r="A156" t="s">
        <v>397</v>
      </c>
      <c r="B156" t="s">
        <v>11</v>
      </c>
      <c r="C156" t="s">
        <v>12</v>
      </c>
      <c r="D156">
        <v>458</v>
      </c>
      <c r="E156">
        <v>6</v>
      </c>
      <c r="F156">
        <v>1875</v>
      </c>
      <c r="G156">
        <v>63</v>
      </c>
      <c r="H156">
        <v>1072</v>
      </c>
      <c r="I156">
        <v>31</v>
      </c>
      <c r="J15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156" t="s">
        <v>15</v>
      </c>
      <c r="L156" t="s">
        <v>21</v>
      </c>
      <c r="M15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56">
        <f>user_behavior_dataset[[#This Row],[Battery Drain (mAh/day)]]/user_behavior_dataset[[#This Row],[Screen On Time (hours/day)]]</f>
        <v>312.5</v>
      </c>
    </row>
    <row r="157" spans="1:14" x14ac:dyDescent="0.25">
      <c r="A157" t="s">
        <v>92</v>
      </c>
      <c r="B157" t="s">
        <v>11</v>
      </c>
      <c r="C157" t="s">
        <v>12</v>
      </c>
      <c r="D157">
        <v>457</v>
      </c>
      <c r="E157">
        <v>6.3</v>
      </c>
      <c r="F157">
        <v>2347</v>
      </c>
      <c r="G157">
        <v>66</v>
      </c>
      <c r="H157">
        <v>1082</v>
      </c>
      <c r="I157">
        <v>22</v>
      </c>
      <c r="J15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157" t="s">
        <v>13</v>
      </c>
      <c r="L157" t="s">
        <v>21</v>
      </c>
      <c r="M15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57">
        <f>user_behavior_dataset[[#This Row],[Battery Drain (mAh/day)]]/user_behavior_dataset[[#This Row],[Screen On Time (hours/day)]]</f>
        <v>372.53968253968253</v>
      </c>
    </row>
    <row r="158" spans="1:14" x14ac:dyDescent="0.25">
      <c r="A158" t="s">
        <v>570</v>
      </c>
      <c r="B158" t="s">
        <v>16</v>
      </c>
      <c r="C158" t="s">
        <v>12</v>
      </c>
      <c r="D158">
        <v>455</v>
      </c>
      <c r="E158">
        <v>6.2</v>
      </c>
      <c r="F158">
        <v>1984</v>
      </c>
      <c r="G158">
        <v>72</v>
      </c>
      <c r="H158">
        <v>1287</v>
      </c>
      <c r="I158">
        <v>42</v>
      </c>
      <c r="J15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158" t="s">
        <v>13</v>
      </c>
      <c r="L158" t="s">
        <v>21</v>
      </c>
      <c r="M15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158">
        <f>user_behavior_dataset[[#This Row],[Battery Drain (mAh/day)]]/user_behavior_dataset[[#This Row],[Screen On Time (hours/day)]]</f>
        <v>320</v>
      </c>
    </row>
    <row r="159" spans="1:14" x14ac:dyDescent="0.25">
      <c r="A159" t="s">
        <v>642</v>
      </c>
      <c r="B159" t="s">
        <v>16</v>
      </c>
      <c r="C159" t="s">
        <v>12</v>
      </c>
      <c r="D159">
        <v>453</v>
      </c>
      <c r="E159">
        <v>7.4</v>
      </c>
      <c r="F159">
        <v>2363</v>
      </c>
      <c r="G159">
        <v>65</v>
      </c>
      <c r="H159">
        <v>1046</v>
      </c>
      <c r="I159">
        <v>41</v>
      </c>
      <c r="J15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159" t="s">
        <v>15</v>
      </c>
      <c r="L159" t="s">
        <v>21</v>
      </c>
      <c r="M15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59">
        <f>user_behavior_dataset[[#This Row],[Battery Drain (mAh/day)]]/user_behavior_dataset[[#This Row],[Screen On Time (hours/day)]]</f>
        <v>319.32432432432432</v>
      </c>
    </row>
    <row r="160" spans="1:14" x14ac:dyDescent="0.25">
      <c r="A160" t="s">
        <v>48</v>
      </c>
      <c r="B160" t="s">
        <v>14</v>
      </c>
      <c r="C160" t="s">
        <v>12</v>
      </c>
      <c r="D160">
        <v>452</v>
      </c>
      <c r="E160">
        <v>6.8</v>
      </c>
      <c r="F160">
        <v>2387</v>
      </c>
      <c r="G160">
        <v>77</v>
      </c>
      <c r="H160">
        <v>1456</v>
      </c>
      <c r="I160">
        <v>55</v>
      </c>
      <c r="J16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160" t="s">
        <v>15</v>
      </c>
      <c r="L160" t="s">
        <v>21</v>
      </c>
      <c r="M16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160">
        <f>user_behavior_dataset[[#This Row],[Battery Drain (mAh/day)]]/user_behavior_dataset[[#This Row],[Screen On Time (hours/day)]]</f>
        <v>351.02941176470591</v>
      </c>
    </row>
    <row r="161" spans="1:14" x14ac:dyDescent="0.25">
      <c r="A161" t="s">
        <v>70</v>
      </c>
      <c r="B161" t="s">
        <v>16</v>
      </c>
      <c r="C161" t="s">
        <v>12</v>
      </c>
      <c r="D161">
        <v>452</v>
      </c>
      <c r="E161">
        <v>7.4</v>
      </c>
      <c r="F161">
        <v>2180</v>
      </c>
      <c r="G161">
        <v>61</v>
      </c>
      <c r="H161">
        <v>1417</v>
      </c>
      <c r="I161">
        <v>54</v>
      </c>
      <c r="J16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161" t="s">
        <v>15</v>
      </c>
      <c r="L161" t="s">
        <v>21</v>
      </c>
      <c r="M16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61">
        <f>user_behavior_dataset[[#This Row],[Battery Drain (mAh/day)]]/user_behavior_dataset[[#This Row],[Screen On Time (hours/day)]]</f>
        <v>294.59459459459458</v>
      </c>
    </row>
    <row r="162" spans="1:14" x14ac:dyDescent="0.25">
      <c r="A162" t="s">
        <v>90</v>
      </c>
      <c r="B162" t="s">
        <v>19</v>
      </c>
      <c r="C162" t="s">
        <v>12</v>
      </c>
      <c r="D162">
        <v>452</v>
      </c>
      <c r="E162">
        <v>7.2</v>
      </c>
      <c r="F162">
        <v>1808</v>
      </c>
      <c r="G162">
        <v>64</v>
      </c>
      <c r="H162">
        <v>1090</v>
      </c>
      <c r="I162">
        <v>45</v>
      </c>
      <c r="J16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162" t="s">
        <v>15</v>
      </c>
      <c r="L162" t="s">
        <v>21</v>
      </c>
      <c r="M16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62">
        <f>user_behavior_dataset[[#This Row],[Battery Drain (mAh/day)]]/user_behavior_dataset[[#This Row],[Screen On Time (hours/day)]]</f>
        <v>251.11111111111111</v>
      </c>
    </row>
    <row r="163" spans="1:14" x14ac:dyDescent="0.25">
      <c r="A163" t="s">
        <v>230</v>
      </c>
      <c r="B163" t="s">
        <v>19</v>
      </c>
      <c r="C163" t="s">
        <v>12</v>
      </c>
      <c r="D163">
        <v>451</v>
      </c>
      <c r="E163">
        <v>6.1</v>
      </c>
      <c r="F163">
        <v>2108</v>
      </c>
      <c r="G163">
        <v>76</v>
      </c>
      <c r="H163">
        <v>1434</v>
      </c>
      <c r="I163">
        <v>25</v>
      </c>
      <c r="J16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163" t="s">
        <v>15</v>
      </c>
      <c r="L163" t="s">
        <v>21</v>
      </c>
      <c r="M16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163">
        <f>user_behavior_dataset[[#This Row],[Battery Drain (mAh/day)]]/user_behavior_dataset[[#This Row],[Screen On Time (hours/day)]]</f>
        <v>345.57377049180332</v>
      </c>
    </row>
    <row r="164" spans="1:14" x14ac:dyDescent="0.25">
      <c r="A164" t="s">
        <v>263</v>
      </c>
      <c r="B164" t="s">
        <v>19</v>
      </c>
      <c r="C164" t="s">
        <v>12</v>
      </c>
      <c r="D164">
        <v>451</v>
      </c>
      <c r="E164">
        <v>6.5</v>
      </c>
      <c r="F164">
        <v>2378</v>
      </c>
      <c r="G164">
        <v>69</v>
      </c>
      <c r="H164">
        <v>1341</v>
      </c>
      <c r="I164">
        <v>44</v>
      </c>
      <c r="J16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164" t="s">
        <v>13</v>
      </c>
      <c r="L164" t="s">
        <v>21</v>
      </c>
      <c r="M16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64">
        <f>user_behavior_dataset[[#This Row],[Battery Drain (mAh/day)]]/user_behavior_dataset[[#This Row],[Screen On Time (hours/day)]]</f>
        <v>365.84615384615387</v>
      </c>
    </row>
    <row r="165" spans="1:14" x14ac:dyDescent="0.25">
      <c r="A165" t="s">
        <v>161</v>
      </c>
      <c r="B165" t="s">
        <v>11</v>
      </c>
      <c r="C165" t="s">
        <v>12</v>
      </c>
      <c r="D165">
        <v>448</v>
      </c>
      <c r="E165">
        <v>6.3</v>
      </c>
      <c r="F165">
        <v>2044</v>
      </c>
      <c r="G165">
        <v>71</v>
      </c>
      <c r="H165">
        <v>1337</v>
      </c>
      <c r="I165">
        <v>51</v>
      </c>
      <c r="J16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165" t="s">
        <v>13</v>
      </c>
      <c r="L165" t="s">
        <v>21</v>
      </c>
      <c r="M16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165">
        <f>user_behavior_dataset[[#This Row],[Battery Drain (mAh/day)]]/user_behavior_dataset[[#This Row],[Screen On Time (hours/day)]]</f>
        <v>324.44444444444446</v>
      </c>
    </row>
    <row r="166" spans="1:14" x14ac:dyDescent="0.25">
      <c r="A166" t="s">
        <v>310</v>
      </c>
      <c r="B166" t="s">
        <v>14</v>
      </c>
      <c r="C166" t="s">
        <v>12</v>
      </c>
      <c r="D166">
        <v>448</v>
      </c>
      <c r="E166">
        <v>7.6</v>
      </c>
      <c r="F166">
        <v>2199</v>
      </c>
      <c r="G166">
        <v>66</v>
      </c>
      <c r="H166">
        <v>1047</v>
      </c>
      <c r="I166">
        <v>28</v>
      </c>
      <c r="J16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166" t="s">
        <v>13</v>
      </c>
      <c r="L166" t="s">
        <v>21</v>
      </c>
      <c r="M16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66">
        <f>user_behavior_dataset[[#This Row],[Battery Drain (mAh/day)]]/user_behavior_dataset[[#This Row],[Screen On Time (hours/day)]]</f>
        <v>289.34210526315792</v>
      </c>
    </row>
    <row r="167" spans="1:14" x14ac:dyDescent="0.25">
      <c r="A167" t="s">
        <v>614</v>
      </c>
      <c r="B167" t="s">
        <v>16</v>
      </c>
      <c r="C167" t="s">
        <v>12</v>
      </c>
      <c r="D167">
        <v>447</v>
      </c>
      <c r="E167">
        <v>6.3</v>
      </c>
      <c r="F167">
        <v>1959</v>
      </c>
      <c r="G167">
        <v>63</v>
      </c>
      <c r="H167">
        <v>1441</v>
      </c>
      <c r="I167">
        <v>48</v>
      </c>
      <c r="J16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167" t="s">
        <v>13</v>
      </c>
      <c r="L167" t="s">
        <v>21</v>
      </c>
      <c r="M16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67">
        <f>user_behavior_dataset[[#This Row],[Battery Drain (mAh/day)]]/user_behavior_dataset[[#This Row],[Screen On Time (hours/day)]]</f>
        <v>310.95238095238096</v>
      </c>
    </row>
    <row r="168" spans="1:14" x14ac:dyDescent="0.25">
      <c r="A168" t="s">
        <v>344</v>
      </c>
      <c r="B168" t="s">
        <v>17</v>
      </c>
      <c r="C168" t="s">
        <v>18</v>
      </c>
      <c r="D168">
        <v>445</v>
      </c>
      <c r="E168">
        <v>7.5</v>
      </c>
      <c r="F168">
        <v>2007</v>
      </c>
      <c r="G168">
        <v>78</v>
      </c>
      <c r="H168">
        <v>1115</v>
      </c>
      <c r="I168">
        <v>23</v>
      </c>
      <c r="J16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168" t="s">
        <v>13</v>
      </c>
      <c r="L168" t="s">
        <v>21</v>
      </c>
      <c r="M16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168">
        <f>user_behavior_dataset[[#This Row],[Battery Drain (mAh/day)]]/user_behavior_dataset[[#This Row],[Screen On Time (hours/day)]]</f>
        <v>267.60000000000002</v>
      </c>
    </row>
    <row r="169" spans="1:14" x14ac:dyDescent="0.25">
      <c r="A169" t="s">
        <v>46</v>
      </c>
      <c r="B169" t="s">
        <v>17</v>
      </c>
      <c r="C169" t="s">
        <v>18</v>
      </c>
      <c r="D169">
        <v>444</v>
      </c>
      <c r="E169">
        <v>7.6</v>
      </c>
      <c r="F169">
        <v>2372</v>
      </c>
      <c r="G169">
        <v>77</v>
      </c>
      <c r="H169">
        <v>1002</v>
      </c>
      <c r="I169">
        <v>29</v>
      </c>
      <c r="J16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169" t="s">
        <v>13</v>
      </c>
      <c r="L169" t="s">
        <v>21</v>
      </c>
      <c r="M16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169">
        <f>user_behavior_dataset[[#This Row],[Battery Drain (mAh/day)]]/user_behavior_dataset[[#This Row],[Screen On Time (hours/day)]]</f>
        <v>312.10526315789474</v>
      </c>
    </row>
    <row r="170" spans="1:14" x14ac:dyDescent="0.25">
      <c r="A170" t="s">
        <v>504</v>
      </c>
      <c r="B170" t="s">
        <v>17</v>
      </c>
      <c r="C170" t="s">
        <v>18</v>
      </c>
      <c r="D170">
        <v>444</v>
      </c>
      <c r="E170">
        <v>6</v>
      </c>
      <c r="F170">
        <v>1873</v>
      </c>
      <c r="G170">
        <v>61</v>
      </c>
      <c r="H170">
        <v>1093</v>
      </c>
      <c r="I170">
        <v>39</v>
      </c>
      <c r="J17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170" t="s">
        <v>15</v>
      </c>
      <c r="L170" t="s">
        <v>21</v>
      </c>
      <c r="M17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70">
        <f>user_behavior_dataset[[#This Row],[Battery Drain (mAh/day)]]/user_behavior_dataset[[#This Row],[Screen On Time (hours/day)]]</f>
        <v>312.16666666666669</v>
      </c>
    </row>
    <row r="171" spans="1:14" x14ac:dyDescent="0.25">
      <c r="A171" t="s">
        <v>591</v>
      </c>
      <c r="B171" t="s">
        <v>11</v>
      </c>
      <c r="C171" t="s">
        <v>12</v>
      </c>
      <c r="D171">
        <v>444</v>
      </c>
      <c r="E171">
        <v>6.1</v>
      </c>
      <c r="F171">
        <v>2229</v>
      </c>
      <c r="G171">
        <v>73</v>
      </c>
      <c r="H171">
        <v>1194</v>
      </c>
      <c r="I171">
        <v>25</v>
      </c>
      <c r="J17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171" t="s">
        <v>15</v>
      </c>
      <c r="L171" t="s">
        <v>21</v>
      </c>
      <c r="M17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171">
        <f>user_behavior_dataset[[#This Row],[Battery Drain (mAh/day)]]/user_behavior_dataset[[#This Row],[Screen On Time (hours/day)]]</f>
        <v>365.40983606557381</v>
      </c>
    </row>
    <row r="172" spans="1:14" x14ac:dyDescent="0.25">
      <c r="A172" t="s">
        <v>166</v>
      </c>
      <c r="B172" t="s">
        <v>19</v>
      </c>
      <c r="C172" t="s">
        <v>12</v>
      </c>
      <c r="D172">
        <v>443</v>
      </c>
      <c r="E172">
        <v>7.4</v>
      </c>
      <c r="F172">
        <v>2289</v>
      </c>
      <c r="G172">
        <v>73</v>
      </c>
      <c r="H172">
        <v>1026</v>
      </c>
      <c r="I172">
        <v>33</v>
      </c>
      <c r="J17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172" t="s">
        <v>13</v>
      </c>
      <c r="L172" t="s">
        <v>21</v>
      </c>
      <c r="M17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172">
        <f>user_behavior_dataset[[#This Row],[Battery Drain (mAh/day)]]/user_behavior_dataset[[#This Row],[Screen On Time (hours/day)]]</f>
        <v>309.32432432432432</v>
      </c>
    </row>
    <row r="173" spans="1:14" x14ac:dyDescent="0.25">
      <c r="A173" t="s">
        <v>182</v>
      </c>
      <c r="B173" t="s">
        <v>11</v>
      </c>
      <c r="C173" t="s">
        <v>12</v>
      </c>
      <c r="D173">
        <v>442</v>
      </c>
      <c r="E173">
        <v>7.7</v>
      </c>
      <c r="F173">
        <v>2067</v>
      </c>
      <c r="G173">
        <v>69</v>
      </c>
      <c r="H173">
        <v>1440</v>
      </c>
      <c r="I173">
        <v>45</v>
      </c>
      <c r="J17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173" t="s">
        <v>13</v>
      </c>
      <c r="L173" t="s">
        <v>21</v>
      </c>
      <c r="M17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73">
        <f>user_behavior_dataset[[#This Row],[Battery Drain (mAh/day)]]/user_behavior_dataset[[#This Row],[Screen On Time (hours/day)]]</f>
        <v>268.44155844155841</v>
      </c>
    </row>
    <row r="174" spans="1:14" x14ac:dyDescent="0.25">
      <c r="A174" t="s">
        <v>271</v>
      </c>
      <c r="B174" t="s">
        <v>14</v>
      </c>
      <c r="C174" t="s">
        <v>12</v>
      </c>
      <c r="D174">
        <v>441</v>
      </c>
      <c r="E174">
        <v>7.9</v>
      </c>
      <c r="F174">
        <v>2332</v>
      </c>
      <c r="G174">
        <v>78</v>
      </c>
      <c r="H174">
        <v>1477</v>
      </c>
      <c r="I174">
        <v>23</v>
      </c>
      <c r="J17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174" t="s">
        <v>15</v>
      </c>
      <c r="L174" t="s">
        <v>21</v>
      </c>
      <c r="M17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174">
        <f>user_behavior_dataset[[#This Row],[Battery Drain (mAh/day)]]/user_behavior_dataset[[#This Row],[Screen On Time (hours/day)]]</f>
        <v>295.18987341772151</v>
      </c>
    </row>
    <row r="175" spans="1:14" x14ac:dyDescent="0.25">
      <c r="A175" t="s">
        <v>590</v>
      </c>
      <c r="B175" t="s">
        <v>14</v>
      </c>
      <c r="C175" t="s">
        <v>12</v>
      </c>
      <c r="D175">
        <v>441</v>
      </c>
      <c r="E175">
        <v>7.1</v>
      </c>
      <c r="F175">
        <v>1928</v>
      </c>
      <c r="G175">
        <v>74</v>
      </c>
      <c r="H175">
        <v>1421</v>
      </c>
      <c r="I175">
        <v>57</v>
      </c>
      <c r="J17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175" t="s">
        <v>13</v>
      </c>
      <c r="L175" t="s">
        <v>21</v>
      </c>
      <c r="M17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175">
        <f>user_behavior_dataset[[#This Row],[Battery Drain (mAh/day)]]/user_behavior_dataset[[#This Row],[Screen On Time (hours/day)]]</f>
        <v>271.54929577464787</v>
      </c>
    </row>
    <row r="176" spans="1:14" x14ac:dyDescent="0.25">
      <c r="A176" t="s">
        <v>542</v>
      </c>
      <c r="B176" t="s">
        <v>16</v>
      </c>
      <c r="C176" t="s">
        <v>12</v>
      </c>
      <c r="D176">
        <v>438</v>
      </c>
      <c r="E176">
        <v>6.5</v>
      </c>
      <c r="F176">
        <v>1849</v>
      </c>
      <c r="G176">
        <v>64</v>
      </c>
      <c r="H176">
        <v>1125</v>
      </c>
      <c r="I176">
        <v>49</v>
      </c>
      <c r="J17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176" t="s">
        <v>15</v>
      </c>
      <c r="L176" t="s">
        <v>21</v>
      </c>
      <c r="M17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76">
        <f>user_behavior_dataset[[#This Row],[Battery Drain (mAh/day)]]/user_behavior_dataset[[#This Row],[Screen On Time (hours/day)]]</f>
        <v>284.46153846153845</v>
      </c>
    </row>
    <row r="177" spans="1:14" x14ac:dyDescent="0.25">
      <c r="A177" t="s">
        <v>240</v>
      </c>
      <c r="B177" t="s">
        <v>14</v>
      </c>
      <c r="C177" t="s">
        <v>12</v>
      </c>
      <c r="D177">
        <v>433</v>
      </c>
      <c r="E177">
        <v>6.8</v>
      </c>
      <c r="F177">
        <v>2093</v>
      </c>
      <c r="G177">
        <v>75</v>
      </c>
      <c r="H177">
        <v>1300</v>
      </c>
      <c r="I177">
        <v>32</v>
      </c>
      <c r="J17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177" t="s">
        <v>13</v>
      </c>
      <c r="L177" t="s">
        <v>21</v>
      </c>
      <c r="M17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177">
        <f>user_behavior_dataset[[#This Row],[Battery Drain (mAh/day)]]/user_behavior_dataset[[#This Row],[Screen On Time (hours/day)]]</f>
        <v>307.79411764705884</v>
      </c>
    </row>
    <row r="178" spans="1:14" x14ac:dyDescent="0.25">
      <c r="A178" t="s">
        <v>212</v>
      </c>
      <c r="B178" t="s">
        <v>17</v>
      </c>
      <c r="C178" t="s">
        <v>18</v>
      </c>
      <c r="D178">
        <v>432</v>
      </c>
      <c r="E178">
        <v>7.2</v>
      </c>
      <c r="F178">
        <v>1822</v>
      </c>
      <c r="G178">
        <v>63</v>
      </c>
      <c r="H178">
        <v>1127</v>
      </c>
      <c r="I178">
        <v>59</v>
      </c>
      <c r="J17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178" t="s">
        <v>15</v>
      </c>
      <c r="L178" t="s">
        <v>21</v>
      </c>
      <c r="M17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78">
        <f>user_behavior_dataset[[#This Row],[Battery Drain (mAh/day)]]/user_behavior_dataset[[#This Row],[Screen On Time (hours/day)]]</f>
        <v>253.05555555555554</v>
      </c>
    </row>
    <row r="179" spans="1:14" x14ac:dyDescent="0.25">
      <c r="A179" t="s">
        <v>552</v>
      </c>
      <c r="B179" t="s">
        <v>17</v>
      </c>
      <c r="C179" t="s">
        <v>18</v>
      </c>
      <c r="D179">
        <v>431</v>
      </c>
      <c r="E179">
        <v>6.4</v>
      </c>
      <c r="F179">
        <v>2206</v>
      </c>
      <c r="G179">
        <v>66</v>
      </c>
      <c r="H179">
        <v>1200</v>
      </c>
      <c r="I179">
        <v>23</v>
      </c>
      <c r="J17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179" t="s">
        <v>15</v>
      </c>
      <c r="L179" t="s">
        <v>21</v>
      </c>
      <c r="M17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79">
        <f>user_behavior_dataset[[#This Row],[Battery Drain (mAh/day)]]/user_behavior_dataset[[#This Row],[Screen On Time (hours/day)]]</f>
        <v>344.6875</v>
      </c>
    </row>
    <row r="180" spans="1:14" x14ac:dyDescent="0.25">
      <c r="A180" t="s">
        <v>488</v>
      </c>
      <c r="B180" t="s">
        <v>16</v>
      </c>
      <c r="C180" t="s">
        <v>12</v>
      </c>
      <c r="D180">
        <v>429</v>
      </c>
      <c r="E180">
        <v>7.5</v>
      </c>
      <c r="F180">
        <v>1921</v>
      </c>
      <c r="G180">
        <v>61</v>
      </c>
      <c r="H180">
        <v>1102</v>
      </c>
      <c r="I180">
        <v>46</v>
      </c>
      <c r="J18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180" t="s">
        <v>13</v>
      </c>
      <c r="L180" t="s">
        <v>21</v>
      </c>
      <c r="M18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80">
        <f>user_behavior_dataset[[#This Row],[Battery Drain (mAh/day)]]/user_behavior_dataset[[#This Row],[Screen On Time (hours/day)]]</f>
        <v>256.13333333333333</v>
      </c>
    </row>
    <row r="181" spans="1:14" x14ac:dyDescent="0.25">
      <c r="A181" t="s">
        <v>78</v>
      </c>
      <c r="B181" t="s">
        <v>16</v>
      </c>
      <c r="C181" t="s">
        <v>12</v>
      </c>
      <c r="D181">
        <v>428</v>
      </c>
      <c r="E181">
        <v>7</v>
      </c>
      <c r="F181">
        <v>2306</v>
      </c>
      <c r="G181">
        <v>75</v>
      </c>
      <c r="H181">
        <v>1144</v>
      </c>
      <c r="I181">
        <v>22</v>
      </c>
      <c r="J18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181" t="s">
        <v>13</v>
      </c>
      <c r="L181" t="s">
        <v>21</v>
      </c>
      <c r="M18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181">
        <f>user_behavior_dataset[[#This Row],[Battery Drain (mAh/day)]]/user_behavior_dataset[[#This Row],[Screen On Time (hours/day)]]</f>
        <v>329.42857142857144</v>
      </c>
    </row>
    <row r="182" spans="1:14" x14ac:dyDescent="0.25">
      <c r="A182" t="s">
        <v>290</v>
      </c>
      <c r="B182" t="s">
        <v>16</v>
      </c>
      <c r="C182" t="s">
        <v>12</v>
      </c>
      <c r="D182">
        <v>426</v>
      </c>
      <c r="E182">
        <v>6.5</v>
      </c>
      <c r="F182">
        <v>1969</v>
      </c>
      <c r="G182">
        <v>78</v>
      </c>
      <c r="H182">
        <v>1266</v>
      </c>
      <c r="I182">
        <v>53</v>
      </c>
      <c r="J18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182" t="s">
        <v>15</v>
      </c>
      <c r="L182" t="s">
        <v>21</v>
      </c>
      <c r="M18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182">
        <f>user_behavior_dataset[[#This Row],[Battery Drain (mAh/day)]]/user_behavior_dataset[[#This Row],[Screen On Time (hours/day)]]</f>
        <v>302.92307692307691</v>
      </c>
    </row>
    <row r="183" spans="1:14" x14ac:dyDescent="0.25">
      <c r="A183" t="s">
        <v>257</v>
      </c>
      <c r="B183" t="s">
        <v>14</v>
      </c>
      <c r="C183" t="s">
        <v>12</v>
      </c>
      <c r="D183">
        <v>425</v>
      </c>
      <c r="E183">
        <v>6.9</v>
      </c>
      <c r="F183">
        <v>2142</v>
      </c>
      <c r="G183">
        <v>66</v>
      </c>
      <c r="H183">
        <v>1130</v>
      </c>
      <c r="I183">
        <v>19</v>
      </c>
      <c r="J18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10</v>
      </c>
      <c r="K183" t="s">
        <v>15</v>
      </c>
      <c r="L183" t="s">
        <v>21</v>
      </c>
      <c r="M18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83">
        <f>user_behavior_dataset[[#This Row],[Battery Drain (mAh/day)]]/user_behavior_dataset[[#This Row],[Screen On Time (hours/day)]]</f>
        <v>310.43478260869563</v>
      </c>
    </row>
    <row r="184" spans="1:14" x14ac:dyDescent="0.25">
      <c r="A184" t="s">
        <v>625</v>
      </c>
      <c r="B184" t="s">
        <v>14</v>
      </c>
      <c r="C184" t="s">
        <v>12</v>
      </c>
      <c r="D184">
        <v>425</v>
      </c>
      <c r="E184">
        <v>6</v>
      </c>
      <c r="F184">
        <v>1928</v>
      </c>
      <c r="G184">
        <v>72</v>
      </c>
      <c r="H184">
        <v>1150</v>
      </c>
      <c r="I184">
        <v>53</v>
      </c>
      <c r="J18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184" t="s">
        <v>15</v>
      </c>
      <c r="L184" t="s">
        <v>21</v>
      </c>
      <c r="M18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184">
        <f>user_behavior_dataset[[#This Row],[Battery Drain (mAh/day)]]/user_behavior_dataset[[#This Row],[Screen On Time (hours/day)]]</f>
        <v>321.33333333333331</v>
      </c>
    </row>
    <row r="185" spans="1:14" x14ac:dyDescent="0.25">
      <c r="A185" t="s">
        <v>29</v>
      </c>
      <c r="B185" t="s">
        <v>17</v>
      </c>
      <c r="C185" t="s">
        <v>18</v>
      </c>
      <c r="D185">
        <v>424</v>
      </c>
      <c r="E185">
        <v>6.6</v>
      </c>
      <c r="F185">
        <v>1957</v>
      </c>
      <c r="G185">
        <v>75</v>
      </c>
      <c r="H185">
        <v>1301</v>
      </c>
      <c r="I185">
        <v>42</v>
      </c>
      <c r="J18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185" t="s">
        <v>13</v>
      </c>
      <c r="L185" t="s">
        <v>21</v>
      </c>
      <c r="M18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185">
        <f>user_behavior_dataset[[#This Row],[Battery Drain (mAh/day)]]/user_behavior_dataset[[#This Row],[Screen On Time (hours/day)]]</f>
        <v>296.51515151515156</v>
      </c>
    </row>
    <row r="186" spans="1:14" x14ac:dyDescent="0.25">
      <c r="A186" t="s">
        <v>276</v>
      </c>
      <c r="B186" t="s">
        <v>16</v>
      </c>
      <c r="C186" t="s">
        <v>12</v>
      </c>
      <c r="D186">
        <v>424</v>
      </c>
      <c r="E186">
        <v>7.7</v>
      </c>
      <c r="F186">
        <v>1863</v>
      </c>
      <c r="G186">
        <v>65</v>
      </c>
      <c r="H186">
        <v>1116</v>
      </c>
      <c r="I186">
        <v>52</v>
      </c>
      <c r="J18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186" t="s">
        <v>13</v>
      </c>
      <c r="L186" t="s">
        <v>21</v>
      </c>
      <c r="M18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86">
        <f>user_behavior_dataset[[#This Row],[Battery Drain (mAh/day)]]/user_behavior_dataset[[#This Row],[Screen On Time (hours/day)]]</f>
        <v>241.94805194805195</v>
      </c>
    </row>
    <row r="187" spans="1:14" x14ac:dyDescent="0.25">
      <c r="A187" t="s">
        <v>608</v>
      </c>
      <c r="B187" t="s">
        <v>14</v>
      </c>
      <c r="C187" t="s">
        <v>12</v>
      </c>
      <c r="D187">
        <v>424</v>
      </c>
      <c r="E187">
        <v>7.5</v>
      </c>
      <c r="F187">
        <v>1995</v>
      </c>
      <c r="G187">
        <v>75</v>
      </c>
      <c r="H187">
        <v>1228</v>
      </c>
      <c r="I187">
        <v>36</v>
      </c>
      <c r="J18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187" t="s">
        <v>13</v>
      </c>
      <c r="L187" t="s">
        <v>21</v>
      </c>
      <c r="M18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187">
        <f>user_behavior_dataset[[#This Row],[Battery Drain (mAh/day)]]/user_behavior_dataset[[#This Row],[Screen On Time (hours/day)]]</f>
        <v>266</v>
      </c>
    </row>
    <row r="188" spans="1:14" x14ac:dyDescent="0.25">
      <c r="A188" t="s">
        <v>42</v>
      </c>
      <c r="B188" t="s">
        <v>19</v>
      </c>
      <c r="C188" t="s">
        <v>12</v>
      </c>
      <c r="D188">
        <v>423</v>
      </c>
      <c r="E188">
        <v>6.5</v>
      </c>
      <c r="F188">
        <v>2094</v>
      </c>
      <c r="G188">
        <v>65</v>
      </c>
      <c r="H188">
        <v>1372</v>
      </c>
      <c r="I188">
        <v>23</v>
      </c>
      <c r="J18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188" t="s">
        <v>15</v>
      </c>
      <c r="L188" t="s">
        <v>21</v>
      </c>
      <c r="M18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88">
        <f>user_behavior_dataset[[#This Row],[Battery Drain (mAh/day)]]/user_behavior_dataset[[#This Row],[Screen On Time (hours/day)]]</f>
        <v>322.15384615384613</v>
      </c>
    </row>
    <row r="189" spans="1:14" x14ac:dyDescent="0.25">
      <c r="A189" t="s">
        <v>320</v>
      </c>
      <c r="B189" t="s">
        <v>16</v>
      </c>
      <c r="C189" t="s">
        <v>12</v>
      </c>
      <c r="D189">
        <v>420</v>
      </c>
      <c r="E189">
        <v>6.5</v>
      </c>
      <c r="F189">
        <v>2113</v>
      </c>
      <c r="G189">
        <v>65</v>
      </c>
      <c r="H189">
        <v>1314</v>
      </c>
      <c r="I189">
        <v>35</v>
      </c>
      <c r="J18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189" t="s">
        <v>13</v>
      </c>
      <c r="L189" t="s">
        <v>21</v>
      </c>
      <c r="M18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89">
        <f>user_behavior_dataset[[#This Row],[Battery Drain (mAh/day)]]/user_behavior_dataset[[#This Row],[Screen On Time (hours/day)]]</f>
        <v>325.07692307692309</v>
      </c>
    </row>
    <row r="190" spans="1:14" x14ac:dyDescent="0.25">
      <c r="A190" t="s">
        <v>521</v>
      </c>
      <c r="B190" t="s">
        <v>16</v>
      </c>
      <c r="C190" t="s">
        <v>12</v>
      </c>
      <c r="D190">
        <v>420</v>
      </c>
      <c r="E190">
        <v>7.7</v>
      </c>
      <c r="F190">
        <v>2017</v>
      </c>
      <c r="G190">
        <v>74</v>
      </c>
      <c r="H190">
        <v>1187</v>
      </c>
      <c r="I190">
        <v>24</v>
      </c>
      <c r="J19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190" t="s">
        <v>15</v>
      </c>
      <c r="L190" t="s">
        <v>21</v>
      </c>
      <c r="M19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190">
        <f>user_behavior_dataset[[#This Row],[Battery Drain (mAh/day)]]/user_behavior_dataset[[#This Row],[Screen On Time (hours/day)]]</f>
        <v>261.94805194805195</v>
      </c>
    </row>
    <row r="191" spans="1:14" x14ac:dyDescent="0.25">
      <c r="A191" t="s">
        <v>658</v>
      </c>
      <c r="B191" t="s">
        <v>11</v>
      </c>
      <c r="C191" t="s">
        <v>12</v>
      </c>
      <c r="D191">
        <v>417</v>
      </c>
      <c r="E191">
        <v>6.2</v>
      </c>
      <c r="F191">
        <v>2074</v>
      </c>
      <c r="G191">
        <v>63</v>
      </c>
      <c r="H191">
        <v>1135</v>
      </c>
      <c r="I191">
        <v>35</v>
      </c>
      <c r="J19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191" t="s">
        <v>15</v>
      </c>
      <c r="L191" t="s">
        <v>21</v>
      </c>
      <c r="M19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91">
        <f>user_behavior_dataset[[#This Row],[Battery Drain (mAh/day)]]/user_behavior_dataset[[#This Row],[Screen On Time (hours/day)]]</f>
        <v>334.51612903225805</v>
      </c>
    </row>
    <row r="192" spans="1:14" x14ac:dyDescent="0.25">
      <c r="A192" t="s">
        <v>442</v>
      </c>
      <c r="B192" t="s">
        <v>17</v>
      </c>
      <c r="C192" t="s">
        <v>18</v>
      </c>
      <c r="D192">
        <v>416</v>
      </c>
      <c r="E192">
        <v>6.1</v>
      </c>
      <c r="F192">
        <v>2115</v>
      </c>
      <c r="G192">
        <v>71</v>
      </c>
      <c r="H192">
        <v>1041</v>
      </c>
      <c r="I192">
        <v>22</v>
      </c>
      <c r="J19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192" t="s">
        <v>15</v>
      </c>
      <c r="L192" t="s">
        <v>21</v>
      </c>
      <c r="M19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192">
        <f>user_behavior_dataset[[#This Row],[Battery Drain (mAh/day)]]/user_behavior_dataset[[#This Row],[Screen On Time (hours/day)]]</f>
        <v>346.72131147540983</v>
      </c>
    </row>
    <row r="193" spans="1:14" x14ac:dyDescent="0.25">
      <c r="A193" t="s">
        <v>508</v>
      </c>
      <c r="B193" t="s">
        <v>16</v>
      </c>
      <c r="C193" t="s">
        <v>12</v>
      </c>
      <c r="D193">
        <v>416</v>
      </c>
      <c r="E193">
        <v>7.3</v>
      </c>
      <c r="F193">
        <v>1882</v>
      </c>
      <c r="G193">
        <v>62</v>
      </c>
      <c r="H193">
        <v>1333</v>
      </c>
      <c r="I193">
        <v>32</v>
      </c>
      <c r="J19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193" t="s">
        <v>15</v>
      </c>
      <c r="L193" t="s">
        <v>21</v>
      </c>
      <c r="M19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93">
        <f>user_behavior_dataset[[#This Row],[Battery Drain (mAh/day)]]/user_behavior_dataset[[#This Row],[Screen On Time (hours/day)]]</f>
        <v>257.8082191780822</v>
      </c>
    </row>
    <row r="194" spans="1:14" x14ac:dyDescent="0.25">
      <c r="A194" t="s">
        <v>510</v>
      </c>
      <c r="B194" t="s">
        <v>11</v>
      </c>
      <c r="C194" t="s">
        <v>12</v>
      </c>
      <c r="D194">
        <v>416</v>
      </c>
      <c r="E194">
        <v>6.1</v>
      </c>
      <c r="F194">
        <v>2279</v>
      </c>
      <c r="G194">
        <v>71</v>
      </c>
      <c r="H194">
        <v>1096</v>
      </c>
      <c r="I194">
        <v>47</v>
      </c>
      <c r="J19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194" t="s">
        <v>13</v>
      </c>
      <c r="L194" t="s">
        <v>21</v>
      </c>
      <c r="M19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194">
        <f>user_behavior_dataset[[#This Row],[Battery Drain (mAh/day)]]/user_behavior_dataset[[#This Row],[Screen On Time (hours/day)]]</f>
        <v>373.60655737704923</v>
      </c>
    </row>
    <row r="195" spans="1:14" x14ac:dyDescent="0.25">
      <c r="A195" t="s">
        <v>486</v>
      </c>
      <c r="B195" t="s">
        <v>19</v>
      </c>
      <c r="C195" t="s">
        <v>12</v>
      </c>
      <c r="D195">
        <v>414</v>
      </c>
      <c r="E195">
        <v>7.3</v>
      </c>
      <c r="F195">
        <v>2349</v>
      </c>
      <c r="G195">
        <v>75</v>
      </c>
      <c r="H195">
        <v>1092</v>
      </c>
      <c r="I195">
        <v>51</v>
      </c>
      <c r="J19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195" t="s">
        <v>13</v>
      </c>
      <c r="L195" t="s">
        <v>21</v>
      </c>
      <c r="M19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195">
        <f>user_behavior_dataset[[#This Row],[Battery Drain (mAh/day)]]/user_behavior_dataset[[#This Row],[Screen On Time (hours/day)]]</f>
        <v>321.78082191780823</v>
      </c>
    </row>
    <row r="196" spans="1:14" x14ac:dyDescent="0.25">
      <c r="A196" t="s">
        <v>49</v>
      </c>
      <c r="B196" t="s">
        <v>19</v>
      </c>
      <c r="C196" t="s">
        <v>12</v>
      </c>
      <c r="D196">
        <v>412</v>
      </c>
      <c r="E196">
        <v>6.2</v>
      </c>
      <c r="F196">
        <v>1899</v>
      </c>
      <c r="G196">
        <v>78</v>
      </c>
      <c r="H196">
        <v>1384</v>
      </c>
      <c r="I196">
        <v>19</v>
      </c>
      <c r="J19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10</v>
      </c>
      <c r="K196" t="s">
        <v>15</v>
      </c>
      <c r="L196" t="s">
        <v>21</v>
      </c>
      <c r="M19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196">
        <f>user_behavior_dataset[[#This Row],[Battery Drain (mAh/day)]]/user_behavior_dataset[[#This Row],[Screen On Time (hours/day)]]</f>
        <v>306.29032258064512</v>
      </c>
    </row>
    <row r="197" spans="1:14" x14ac:dyDescent="0.25">
      <c r="A197" t="s">
        <v>495</v>
      </c>
      <c r="B197" t="s">
        <v>19</v>
      </c>
      <c r="C197" t="s">
        <v>12</v>
      </c>
      <c r="D197">
        <v>412</v>
      </c>
      <c r="E197">
        <v>6.2</v>
      </c>
      <c r="F197">
        <v>2201</v>
      </c>
      <c r="G197">
        <v>68</v>
      </c>
      <c r="H197">
        <v>1085</v>
      </c>
      <c r="I197">
        <v>54</v>
      </c>
      <c r="J19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197" t="s">
        <v>15</v>
      </c>
      <c r="L197" t="s">
        <v>21</v>
      </c>
      <c r="M19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97">
        <f>user_behavior_dataset[[#This Row],[Battery Drain (mAh/day)]]/user_behavior_dataset[[#This Row],[Screen On Time (hours/day)]]</f>
        <v>355</v>
      </c>
    </row>
    <row r="198" spans="1:14" x14ac:dyDescent="0.25">
      <c r="A198" t="s">
        <v>705</v>
      </c>
      <c r="B198" t="s">
        <v>16</v>
      </c>
      <c r="C198" t="s">
        <v>12</v>
      </c>
      <c r="D198">
        <v>412</v>
      </c>
      <c r="E198">
        <v>6.6</v>
      </c>
      <c r="F198">
        <v>1859</v>
      </c>
      <c r="G198">
        <v>67</v>
      </c>
      <c r="H198">
        <v>1393</v>
      </c>
      <c r="I198">
        <v>18</v>
      </c>
      <c r="J19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10</v>
      </c>
      <c r="K198" t="s">
        <v>13</v>
      </c>
      <c r="L198" t="s">
        <v>21</v>
      </c>
      <c r="M19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98">
        <f>user_behavior_dataset[[#This Row],[Battery Drain (mAh/day)]]/user_behavior_dataset[[#This Row],[Screen On Time (hours/day)]]</f>
        <v>281.66666666666669</v>
      </c>
    </row>
    <row r="199" spans="1:14" x14ac:dyDescent="0.25">
      <c r="A199" t="s">
        <v>114</v>
      </c>
      <c r="B199" t="s">
        <v>19</v>
      </c>
      <c r="C199" t="s">
        <v>12</v>
      </c>
      <c r="D199">
        <v>411</v>
      </c>
      <c r="E199">
        <v>7.5</v>
      </c>
      <c r="F199">
        <v>2169</v>
      </c>
      <c r="G199">
        <v>72</v>
      </c>
      <c r="H199">
        <v>1083</v>
      </c>
      <c r="I199">
        <v>58</v>
      </c>
      <c r="J19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199" t="s">
        <v>13</v>
      </c>
      <c r="L199" t="s">
        <v>21</v>
      </c>
      <c r="M19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199">
        <f>user_behavior_dataset[[#This Row],[Battery Drain (mAh/day)]]/user_behavior_dataset[[#This Row],[Screen On Time (hours/day)]]</f>
        <v>289.2</v>
      </c>
    </row>
    <row r="200" spans="1:14" x14ac:dyDescent="0.25">
      <c r="A200" t="s">
        <v>299</v>
      </c>
      <c r="B200" t="s">
        <v>19</v>
      </c>
      <c r="C200" t="s">
        <v>12</v>
      </c>
      <c r="D200">
        <v>411</v>
      </c>
      <c r="E200">
        <v>7.8</v>
      </c>
      <c r="F200">
        <v>2029</v>
      </c>
      <c r="G200">
        <v>75</v>
      </c>
      <c r="H200">
        <v>1136</v>
      </c>
      <c r="I200">
        <v>33</v>
      </c>
      <c r="J20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200" t="s">
        <v>15</v>
      </c>
      <c r="L200" t="s">
        <v>21</v>
      </c>
      <c r="M20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00">
        <f>user_behavior_dataset[[#This Row],[Battery Drain (mAh/day)]]/user_behavior_dataset[[#This Row],[Screen On Time (hours/day)]]</f>
        <v>260.12820512820514</v>
      </c>
    </row>
    <row r="201" spans="1:14" x14ac:dyDescent="0.25">
      <c r="A201" t="s">
        <v>304</v>
      </c>
      <c r="B201" t="s">
        <v>11</v>
      </c>
      <c r="C201" t="s">
        <v>12</v>
      </c>
      <c r="D201">
        <v>411</v>
      </c>
      <c r="E201">
        <v>6.9</v>
      </c>
      <c r="F201">
        <v>1820</v>
      </c>
      <c r="G201">
        <v>70</v>
      </c>
      <c r="H201">
        <v>1024</v>
      </c>
      <c r="I201">
        <v>43</v>
      </c>
      <c r="J20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01" t="s">
        <v>13</v>
      </c>
      <c r="L201" t="s">
        <v>21</v>
      </c>
      <c r="M20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01">
        <f>user_behavior_dataset[[#This Row],[Battery Drain (mAh/day)]]/user_behavior_dataset[[#This Row],[Screen On Time (hours/day)]]</f>
        <v>263.768115942029</v>
      </c>
    </row>
    <row r="202" spans="1:14" x14ac:dyDescent="0.25">
      <c r="A202" t="s">
        <v>422</v>
      </c>
      <c r="B202" t="s">
        <v>17</v>
      </c>
      <c r="C202" t="s">
        <v>18</v>
      </c>
      <c r="D202">
        <v>411</v>
      </c>
      <c r="E202">
        <v>7.4</v>
      </c>
      <c r="F202">
        <v>1960</v>
      </c>
      <c r="G202">
        <v>71</v>
      </c>
      <c r="H202">
        <v>1264</v>
      </c>
      <c r="I202">
        <v>40</v>
      </c>
      <c r="J20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02" t="s">
        <v>13</v>
      </c>
      <c r="L202" t="s">
        <v>21</v>
      </c>
      <c r="M20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02">
        <f>user_behavior_dataset[[#This Row],[Battery Drain (mAh/day)]]/user_behavior_dataset[[#This Row],[Screen On Time (hours/day)]]</f>
        <v>264.86486486486484</v>
      </c>
    </row>
    <row r="203" spans="1:14" x14ac:dyDescent="0.25">
      <c r="A203" t="s">
        <v>327</v>
      </c>
      <c r="B203" t="s">
        <v>14</v>
      </c>
      <c r="C203" t="s">
        <v>12</v>
      </c>
      <c r="D203">
        <v>410</v>
      </c>
      <c r="E203">
        <v>7.5</v>
      </c>
      <c r="F203">
        <v>2176</v>
      </c>
      <c r="G203">
        <v>68</v>
      </c>
      <c r="H203">
        <v>1213</v>
      </c>
      <c r="I203">
        <v>45</v>
      </c>
      <c r="J20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03" t="s">
        <v>15</v>
      </c>
      <c r="L203" t="s">
        <v>21</v>
      </c>
      <c r="M20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03">
        <f>user_behavior_dataset[[#This Row],[Battery Drain (mAh/day)]]/user_behavior_dataset[[#This Row],[Screen On Time (hours/day)]]</f>
        <v>290.13333333333333</v>
      </c>
    </row>
    <row r="204" spans="1:14" x14ac:dyDescent="0.25">
      <c r="A204" t="s">
        <v>338</v>
      </c>
      <c r="B204" t="s">
        <v>14</v>
      </c>
      <c r="C204" t="s">
        <v>12</v>
      </c>
      <c r="D204">
        <v>408</v>
      </c>
      <c r="E204">
        <v>6.6</v>
      </c>
      <c r="F204">
        <v>2026</v>
      </c>
      <c r="G204">
        <v>63</v>
      </c>
      <c r="H204">
        <v>1076</v>
      </c>
      <c r="I204">
        <v>47</v>
      </c>
      <c r="J20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04" t="s">
        <v>15</v>
      </c>
      <c r="L204" t="s">
        <v>21</v>
      </c>
      <c r="M20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04">
        <f>user_behavior_dataset[[#This Row],[Battery Drain (mAh/day)]]/user_behavior_dataset[[#This Row],[Screen On Time (hours/day)]]</f>
        <v>306.969696969697</v>
      </c>
    </row>
    <row r="205" spans="1:14" x14ac:dyDescent="0.25">
      <c r="A205" t="s">
        <v>580</v>
      </c>
      <c r="B205" t="s">
        <v>19</v>
      </c>
      <c r="C205" t="s">
        <v>12</v>
      </c>
      <c r="D205">
        <v>408</v>
      </c>
      <c r="E205">
        <v>6.2</v>
      </c>
      <c r="F205">
        <v>2245</v>
      </c>
      <c r="G205">
        <v>69</v>
      </c>
      <c r="H205">
        <v>1103</v>
      </c>
      <c r="I205">
        <v>38</v>
      </c>
      <c r="J20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205" t="s">
        <v>15</v>
      </c>
      <c r="L205" t="s">
        <v>21</v>
      </c>
      <c r="M20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05">
        <f>user_behavior_dataset[[#This Row],[Battery Drain (mAh/day)]]/user_behavior_dataset[[#This Row],[Screen On Time (hours/day)]]</f>
        <v>362.09677419354836</v>
      </c>
    </row>
    <row r="206" spans="1:14" x14ac:dyDescent="0.25">
      <c r="A206" t="s">
        <v>429</v>
      </c>
      <c r="B206" t="s">
        <v>11</v>
      </c>
      <c r="C206" t="s">
        <v>12</v>
      </c>
      <c r="D206">
        <v>405</v>
      </c>
      <c r="E206">
        <v>6.9</v>
      </c>
      <c r="F206">
        <v>2366</v>
      </c>
      <c r="G206">
        <v>61</v>
      </c>
      <c r="H206">
        <v>1434</v>
      </c>
      <c r="I206">
        <v>51</v>
      </c>
      <c r="J20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206" t="s">
        <v>13</v>
      </c>
      <c r="L206" t="s">
        <v>21</v>
      </c>
      <c r="M20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06">
        <f>user_behavior_dataset[[#This Row],[Battery Drain (mAh/day)]]/user_behavior_dataset[[#This Row],[Screen On Time (hours/day)]]</f>
        <v>342.89855072463769</v>
      </c>
    </row>
    <row r="207" spans="1:14" x14ac:dyDescent="0.25">
      <c r="A207" t="s">
        <v>573</v>
      </c>
      <c r="B207" t="s">
        <v>19</v>
      </c>
      <c r="C207" t="s">
        <v>12</v>
      </c>
      <c r="D207">
        <v>405</v>
      </c>
      <c r="E207">
        <v>7.3</v>
      </c>
      <c r="F207">
        <v>2082</v>
      </c>
      <c r="G207">
        <v>75</v>
      </c>
      <c r="H207">
        <v>1162</v>
      </c>
      <c r="I207">
        <v>37</v>
      </c>
      <c r="J20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207" t="s">
        <v>15</v>
      </c>
      <c r="L207" t="s">
        <v>21</v>
      </c>
      <c r="M20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07">
        <f>user_behavior_dataset[[#This Row],[Battery Drain (mAh/day)]]/user_behavior_dataset[[#This Row],[Screen On Time (hours/day)]]</f>
        <v>285.20547945205482</v>
      </c>
    </row>
    <row r="208" spans="1:14" x14ac:dyDescent="0.25">
      <c r="A208" t="s">
        <v>105</v>
      </c>
      <c r="B208" t="s">
        <v>11</v>
      </c>
      <c r="C208" t="s">
        <v>12</v>
      </c>
      <c r="D208">
        <v>404</v>
      </c>
      <c r="E208">
        <v>7.4</v>
      </c>
      <c r="F208">
        <v>2081</v>
      </c>
      <c r="G208">
        <v>63</v>
      </c>
      <c r="H208">
        <v>1352</v>
      </c>
      <c r="I208">
        <v>44</v>
      </c>
      <c r="J20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08" t="s">
        <v>13</v>
      </c>
      <c r="L208" t="s">
        <v>21</v>
      </c>
      <c r="M20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08">
        <f>user_behavior_dataset[[#This Row],[Battery Drain (mAh/day)]]/user_behavior_dataset[[#This Row],[Screen On Time (hours/day)]]</f>
        <v>281.2162162162162</v>
      </c>
    </row>
    <row r="209" spans="1:14" x14ac:dyDescent="0.25">
      <c r="A209" t="s">
        <v>589</v>
      </c>
      <c r="B209" t="s">
        <v>11</v>
      </c>
      <c r="C209" t="s">
        <v>12</v>
      </c>
      <c r="D209">
        <v>404</v>
      </c>
      <c r="E209">
        <v>6.6</v>
      </c>
      <c r="F209">
        <v>2181</v>
      </c>
      <c r="G209">
        <v>77</v>
      </c>
      <c r="H209">
        <v>1327</v>
      </c>
      <c r="I209">
        <v>18</v>
      </c>
      <c r="J20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10</v>
      </c>
      <c r="K209" t="s">
        <v>13</v>
      </c>
      <c r="L209" t="s">
        <v>21</v>
      </c>
      <c r="M20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09">
        <f>user_behavior_dataset[[#This Row],[Battery Drain (mAh/day)]]/user_behavior_dataset[[#This Row],[Screen On Time (hours/day)]]</f>
        <v>330.4545454545455</v>
      </c>
    </row>
    <row r="210" spans="1:14" x14ac:dyDescent="0.25">
      <c r="A210" t="s">
        <v>206</v>
      </c>
      <c r="B210" t="s">
        <v>17</v>
      </c>
      <c r="C210" t="s">
        <v>18</v>
      </c>
      <c r="D210">
        <v>402</v>
      </c>
      <c r="E210">
        <v>7.8</v>
      </c>
      <c r="F210">
        <v>2014</v>
      </c>
      <c r="G210">
        <v>79</v>
      </c>
      <c r="H210">
        <v>1088</v>
      </c>
      <c r="I210">
        <v>34</v>
      </c>
      <c r="J21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210" t="s">
        <v>15</v>
      </c>
      <c r="L210" t="s">
        <v>21</v>
      </c>
      <c r="M21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10">
        <f>user_behavior_dataset[[#This Row],[Battery Drain (mAh/day)]]/user_behavior_dataset[[#This Row],[Screen On Time (hours/day)]]</f>
        <v>258.20512820512823</v>
      </c>
    </row>
    <row r="211" spans="1:14" x14ac:dyDescent="0.25">
      <c r="A211" t="s">
        <v>236</v>
      </c>
      <c r="B211" t="s">
        <v>17</v>
      </c>
      <c r="C211" t="s">
        <v>18</v>
      </c>
      <c r="D211">
        <v>402</v>
      </c>
      <c r="E211">
        <v>6.9</v>
      </c>
      <c r="F211">
        <v>2282</v>
      </c>
      <c r="G211">
        <v>78</v>
      </c>
      <c r="H211">
        <v>1397</v>
      </c>
      <c r="I211">
        <v>40</v>
      </c>
      <c r="J21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11" t="s">
        <v>13</v>
      </c>
      <c r="L211" t="s">
        <v>21</v>
      </c>
      <c r="M21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11">
        <f>user_behavior_dataset[[#This Row],[Battery Drain (mAh/day)]]/user_behavior_dataset[[#This Row],[Screen On Time (hours/day)]]</f>
        <v>330.72463768115938</v>
      </c>
    </row>
    <row r="212" spans="1:14" x14ac:dyDescent="0.25">
      <c r="A212" t="s">
        <v>59</v>
      </c>
      <c r="B212" t="s">
        <v>19</v>
      </c>
      <c r="C212" t="s">
        <v>12</v>
      </c>
      <c r="D212">
        <v>398</v>
      </c>
      <c r="E212">
        <v>6.2</v>
      </c>
      <c r="F212">
        <v>1851</v>
      </c>
      <c r="G212">
        <v>77</v>
      </c>
      <c r="H212">
        <v>1180</v>
      </c>
      <c r="I212">
        <v>23</v>
      </c>
      <c r="J21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212" t="s">
        <v>13</v>
      </c>
      <c r="L212" t="s">
        <v>21</v>
      </c>
      <c r="M21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12">
        <f>user_behavior_dataset[[#This Row],[Battery Drain (mAh/day)]]/user_behavior_dataset[[#This Row],[Screen On Time (hours/day)]]</f>
        <v>298.54838709677421</v>
      </c>
    </row>
    <row r="213" spans="1:14" x14ac:dyDescent="0.25">
      <c r="A213" t="s">
        <v>275</v>
      </c>
      <c r="B213" t="s">
        <v>14</v>
      </c>
      <c r="C213" t="s">
        <v>12</v>
      </c>
      <c r="D213">
        <v>397</v>
      </c>
      <c r="E213">
        <v>7</v>
      </c>
      <c r="F213">
        <v>2352</v>
      </c>
      <c r="G213">
        <v>77</v>
      </c>
      <c r="H213">
        <v>1101</v>
      </c>
      <c r="I213">
        <v>46</v>
      </c>
      <c r="J21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13" t="s">
        <v>15</v>
      </c>
      <c r="L213" t="s">
        <v>21</v>
      </c>
      <c r="M21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13">
        <f>user_behavior_dataset[[#This Row],[Battery Drain (mAh/day)]]/user_behavior_dataset[[#This Row],[Screen On Time (hours/day)]]</f>
        <v>336</v>
      </c>
    </row>
    <row r="214" spans="1:14" x14ac:dyDescent="0.25">
      <c r="A214" t="s">
        <v>329</v>
      </c>
      <c r="B214" t="s">
        <v>14</v>
      </c>
      <c r="C214" t="s">
        <v>12</v>
      </c>
      <c r="D214">
        <v>397</v>
      </c>
      <c r="E214">
        <v>6.8</v>
      </c>
      <c r="F214">
        <v>2027</v>
      </c>
      <c r="G214">
        <v>66</v>
      </c>
      <c r="H214">
        <v>1167</v>
      </c>
      <c r="I214">
        <v>40</v>
      </c>
      <c r="J21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14" t="s">
        <v>13</v>
      </c>
      <c r="L214" t="s">
        <v>21</v>
      </c>
      <c r="M21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14">
        <f>user_behavior_dataset[[#This Row],[Battery Drain (mAh/day)]]/user_behavior_dataset[[#This Row],[Screen On Time (hours/day)]]</f>
        <v>298.08823529411768</v>
      </c>
    </row>
    <row r="215" spans="1:14" x14ac:dyDescent="0.25">
      <c r="A215" t="s">
        <v>427</v>
      </c>
      <c r="B215" t="s">
        <v>14</v>
      </c>
      <c r="C215" t="s">
        <v>12</v>
      </c>
      <c r="D215">
        <v>395</v>
      </c>
      <c r="E215">
        <v>7.3</v>
      </c>
      <c r="F215">
        <v>2291</v>
      </c>
      <c r="G215">
        <v>61</v>
      </c>
      <c r="H215">
        <v>1049</v>
      </c>
      <c r="I215">
        <v>55</v>
      </c>
      <c r="J21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215" t="s">
        <v>15</v>
      </c>
      <c r="L215" t="s">
        <v>21</v>
      </c>
      <c r="M21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15">
        <f>user_behavior_dataset[[#This Row],[Battery Drain (mAh/day)]]/user_behavior_dataset[[#This Row],[Screen On Time (hours/day)]]</f>
        <v>313.83561643835617</v>
      </c>
    </row>
    <row r="216" spans="1:14" x14ac:dyDescent="0.25">
      <c r="A216" t="s">
        <v>20</v>
      </c>
      <c r="B216" t="s">
        <v>11</v>
      </c>
      <c r="C216" t="s">
        <v>12</v>
      </c>
      <c r="D216">
        <v>393</v>
      </c>
      <c r="E216">
        <v>6.4</v>
      </c>
      <c r="F216">
        <v>1872</v>
      </c>
      <c r="G216">
        <v>67</v>
      </c>
      <c r="H216">
        <v>1122</v>
      </c>
      <c r="I216">
        <v>40</v>
      </c>
      <c r="J21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16" t="s">
        <v>13</v>
      </c>
      <c r="L216" t="s">
        <v>21</v>
      </c>
      <c r="M21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16">
        <f>user_behavior_dataset[[#This Row],[Battery Drain (mAh/day)]]/user_behavior_dataset[[#This Row],[Screen On Time (hours/day)]]</f>
        <v>292.5</v>
      </c>
    </row>
    <row r="217" spans="1:14" x14ac:dyDescent="0.25">
      <c r="A217" t="s">
        <v>554</v>
      </c>
      <c r="B217" t="s">
        <v>14</v>
      </c>
      <c r="C217" t="s">
        <v>12</v>
      </c>
      <c r="D217">
        <v>389</v>
      </c>
      <c r="E217">
        <v>6.1</v>
      </c>
      <c r="F217">
        <v>2087</v>
      </c>
      <c r="G217">
        <v>67</v>
      </c>
      <c r="H217">
        <v>1383</v>
      </c>
      <c r="I217">
        <v>30</v>
      </c>
      <c r="J21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217" t="s">
        <v>13</v>
      </c>
      <c r="L217" t="s">
        <v>21</v>
      </c>
      <c r="M21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17">
        <f>user_behavior_dataset[[#This Row],[Battery Drain (mAh/day)]]/user_behavior_dataset[[#This Row],[Screen On Time (hours/day)]]</f>
        <v>342.13114754098365</v>
      </c>
    </row>
    <row r="218" spans="1:14" x14ac:dyDescent="0.25">
      <c r="A218" t="s">
        <v>668</v>
      </c>
      <c r="B218" t="s">
        <v>17</v>
      </c>
      <c r="C218" t="s">
        <v>18</v>
      </c>
      <c r="D218">
        <v>389</v>
      </c>
      <c r="E218">
        <v>6.3</v>
      </c>
      <c r="F218">
        <v>2294</v>
      </c>
      <c r="G218">
        <v>76</v>
      </c>
      <c r="H218">
        <v>1334</v>
      </c>
      <c r="I218">
        <v>53</v>
      </c>
      <c r="J21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218" t="s">
        <v>13</v>
      </c>
      <c r="L218" t="s">
        <v>21</v>
      </c>
      <c r="M21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18">
        <f>user_behavior_dataset[[#This Row],[Battery Drain (mAh/day)]]/user_behavior_dataset[[#This Row],[Screen On Time (hours/day)]]</f>
        <v>364.12698412698415</v>
      </c>
    </row>
    <row r="219" spans="1:14" x14ac:dyDescent="0.25">
      <c r="A219" t="s">
        <v>140</v>
      </c>
      <c r="B219" t="s">
        <v>19</v>
      </c>
      <c r="C219" t="s">
        <v>12</v>
      </c>
      <c r="D219">
        <v>388</v>
      </c>
      <c r="E219">
        <v>6.6</v>
      </c>
      <c r="F219">
        <v>2085</v>
      </c>
      <c r="G219">
        <v>71</v>
      </c>
      <c r="H219">
        <v>1150</v>
      </c>
      <c r="I219">
        <v>45</v>
      </c>
      <c r="J21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19" t="s">
        <v>15</v>
      </c>
      <c r="L219" t="s">
        <v>21</v>
      </c>
      <c r="M21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19">
        <f>user_behavior_dataset[[#This Row],[Battery Drain (mAh/day)]]/user_behavior_dataset[[#This Row],[Screen On Time (hours/day)]]</f>
        <v>315.90909090909093</v>
      </c>
    </row>
    <row r="220" spans="1:14" x14ac:dyDescent="0.25">
      <c r="A220" t="s">
        <v>574</v>
      </c>
      <c r="B220" t="s">
        <v>17</v>
      </c>
      <c r="C220" t="s">
        <v>18</v>
      </c>
      <c r="D220">
        <v>387</v>
      </c>
      <c r="E220">
        <v>6.6</v>
      </c>
      <c r="F220">
        <v>2168</v>
      </c>
      <c r="G220">
        <v>61</v>
      </c>
      <c r="H220">
        <v>1246</v>
      </c>
      <c r="I220">
        <v>19</v>
      </c>
      <c r="J22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10</v>
      </c>
      <c r="K220" t="s">
        <v>15</v>
      </c>
      <c r="L220" t="s">
        <v>21</v>
      </c>
      <c r="M22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20">
        <f>user_behavior_dataset[[#This Row],[Battery Drain (mAh/day)]]/user_behavior_dataset[[#This Row],[Screen On Time (hours/day)]]</f>
        <v>328.4848484848485</v>
      </c>
    </row>
    <row r="221" spans="1:14" x14ac:dyDescent="0.25">
      <c r="A221" t="s">
        <v>707</v>
      </c>
      <c r="B221" t="s">
        <v>14</v>
      </c>
      <c r="C221" t="s">
        <v>12</v>
      </c>
      <c r="D221">
        <v>387</v>
      </c>
      <c r="E221">
        <v>6.3</v>
      </c>
      <c r="F221">
        <v>2098</v>
      </c>
      <c r="G221">
        <v>61</v>
      </c>
      <c r="H221">
        <v>1178</v>
      </c>
      <c r="I221">
        <v>54</v>
      </c>
      <c r="J22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221" t="s">
        <v>13</v>
      </c>
      <c r="L221" t="s">
        <v>21</v>
      </c>
      <c r="M22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21">
        <f>user_behavior_dataset[[#This Row],[Battery Drain (mAh/day)]]/user_behavior_dataset[[#This Row],[Screen On Time (hours/day)]]</f>
        <v>333.01587301587301</v>
      </c>
    </row>
    <row r="222" spans="1:14" x14ac:dyDescent="0.25">
      <c r="A222" t="s">
        <v>302</v>
      </c>
      <c r="B222" t="s">
        <v>17</v>
      </c>
      <c r="C222" t="s">
        <v>18</v>
      </c>
      <c r="D222">
        <v>386</v>
      </c>
      <c r="E222">
        <v>7.7</v>
      </c>
      <c r="F222">
        <v>2114</v>
      </c>
      <c r="G222">
        <v>72</v>
      </c>
      <c r="H222">
        <v>1209</v>
      </c>
      <c r="I222">
        <v>51</v>
      </c>
      <c r="J22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222" t="s">
        <v>13</v>
      </c>
      <c r="L222" t="s">
        <v>21</v>
      </c>
      <c r="M22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22">
        <f>user_behavior_dataset[[#This Row],[Battery Drain (mAh/day)]]/user_behavior_dataset[[#This Row],[Screen On Time (hours/day)]]</f>
        <v>274.54545454545456</v>
      </c>
    </row>
    <row r="223" spans="1:14" x14ac:dyDescent="0.25">
      <c r="A223" t="s">
        <v>246</v>
      </c>
      <c r="B223" t="s">
        <v>16</v>
      </c>
      <c r="C223" t="s">
        <v>12</v>
      </c>
      <c r="D223">
        <v>384</v>
      </c>
      <c r="E223">
        <v>7</v>
      </c>
      <c r="F223">
        <v>2185</v>
      </c>
      <c r="G223">
        <v>72</v>
      </c>
      <c r="H223">
        <v>1376</v>
      </c>
      <c r="I223">
        <v>59</v>
      </c>
      <c r="J22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223" t="s">
        <v>13</v>
      </c>
      <c r="L223" t="s">
        <v>21</v>
      </c>
      <c r="M22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23">
        <f>user_behavior_dataset[[#This Row],[Battery Drain (mAh/day)]]/user_behavior_dataset[[#This Row],[Screen On Time (hours/day)]]</f>
        <v>312.14285714285717</v>
      </c>
    </row>
    <row r="224" spans="1:14" x14ac:dyDescent="0.25">
      <c r="A224" t="s">
        <v>568</v>
      </c>
      <c r="B224" t="s">
        <v>11</v>
      </c>
      <c r="C224" t="s">
        <v>12</v>
      </c>
      <c r="D224">
        <v>383</v>
      </c>
      <c r="E224">
        <v>6.6</v>
      </c>
      <c r="F224">
        <v>2155</v>
      </c>
      <c r="G224">
        <v>74</v>
      </c>
      <c r="H224">
        <v>1360</v>
      </c>
      <c r="I224">
        <v>45</v>
      </c>
      <c r="J22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24" t="s">
        <v>13</v>
      </c>
      <c r="L224" t="s">
        <v>21</v>
      </c>
      <c r="M22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24">
        <f>user_behavior_dataset[[#This Row],[Battery Drain (mAh/day)]]/user_behavior_dataset[[#This Row],[Screen On Time (hours/day)]]</f>
        <v>326.51515151515156</v>
      </c>
    </row>
    <row r="225" spans="1:14" x14ac:dyDescent="0.25">
      <c r="A225" t="s">
        <v>385</v>
      </c>
      <c r="B225" t="s">
        <v>14</v>
      </c>
      <c r="C225" t="s">
        <v>12</v>
      </c>
      <c r="D225">
        <v>382</v>
      </c>
      <c r="E225">
        <v>7.2</v>
      </c>
      <c r="F225">
        <v>1965</v>
      </c>
      <c r="G225">
        <v>67</v>
      </c>
      <c r="H225">
        <v>1341</v>
      </c>
      <c r="I225">
        <v>22</v>
      </c>
      <c r="J22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225" t="s">
        <v>13</v>
      </c>
      <c r="L225" t="s">
        <v>21</v>
      </c>
      <c r="M22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25">
        <f>user_behavior_dataset[[#This Row],[Battery Drain (mAh/day)]]/user_behavior_dataset[[#This Row],[Screen On Time (hours/day)]]</f>
        <v>272.91666666666669</v>
      </c>
    </row>
    <row r="226" spans="1:14" x14ac:dyDescent="0.25">
      <c r="A226" t="s">
        <v>289</v>
      </c>
      <c r="B226" t="s">
        <v>19</v>
      </c>
      <c r="C226" t="s">
        <v>12</v>
      </c>
      <c r="D226">
        <v>381</v>
      </c>
      <c r="E226">
        <v>6.6</v>
      </c>
      <c r="F226">
        <v>2160</v>
      </c>
      <c r="G226">
        <v>69</v>
      </c>
      <c r="H226">
        <v>1450</v>
      </c>
      <c r="I226">
        <v>20</v>
      </c>
      <c r="J22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226" t="s">
        <v>13</v>
      </c>
      <c r="L226" t="s">
        <v>21</v>
      </c>
      <c r="M22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26">
        <f>user_behavior_dataset[[#This Row],[Battery Drain (mAh/day)]]/user_behavior_dataset[[#This Row],[Screen On Time (hours/day)]]</f>
        <v>327.27272727272731</v>
      </c>
    </row>
    <row r="227" spans="1:14" x14ac:dyDescent="0.25">
      <c r="A227" t="s">
        <v>597</v>
      </c>
      <c r="B227" t="s">
        <v>17</v>
      </c>
      <c r="C227" t="s">
        <v>18</v>
      </c>
      <c r="D227">
        <v>381</v>
      </c>
      <c r="E227">
        <v>7.5</v>
      </c>
      <c r="F227">
        <v>2216</v>
      </c>
      <c r="G227">
        <v>66</v>
      </c>
      <c r="H227">
        <v>1291</v>
      </c>
      <c r="I227">
        <v>37</v>
      </c>
      <c r="J22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227" t="s">
        <v>15</v>
      </c>
      <c r="L227" t="s">
        <v>21</v>
      </c>
      <c r="M22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27">
        <f>user_behavior_dataset[[#This Row],[Battery Drain (mAh/day)]]/user_behavior_dataset[[#This Row],[Screen On Time (hours/day)]]</f>
        <v>295.46666666666664</v>
      </c>
    </row>
    <row r="228" spans="1:14" x14ac:dyDescent="0.25">
      <c r="A228" t="s">
        <v>701</v>
      </c>
      <c r="B228" t="s">
        <v>16</v>
      </c>
      <c r="C228" t="s">
        <v>12</v>
      </c>
      <c r="D228">
        <v>380</v>
      </c>
      <c r="E228">
        <v>7.6</v>
      </c>
      <c r="F228">
        <v>2354</v>
      </c>
      <c r="G228">
        <v>77</v>
      </c>
      <c r="H228">
        <v>1191</v>
      </c>
      <c r="I228">
        <v>30</v>
      </c>
      <c r="J22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228" t="s">
        <v>13</v>
      </c>
      <c r="L228" t="s">
        <v>21</v>
      </c>
      <c r="M22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28">
        <f>user_behavior_dataset[[#This Row],[Battery Drain (mAh/day)]]/user_behavior_dataset[[#This Row],[Screen On Time (hours/day)]]</f>
        <v>309.73684210526318</v>
      </c>
    </row>
    <row r="229" spans="1:14" x14ac:dyDescent="0.25">
      <c r="A229" t="s">
        <v>373</v>
      </c>
      <c r="B229" t="s">
        <v>19</v>
      </c>
      <c r="C229" t="s">
        <v>12</v>
      </c>
      <c r="D229">
        <v>379</v>
      </c>
      <c r="E229">
        <v>7.5</v>
      </c>
      <c r="F229">
        <v>1823</v>
      </c>
      <c r="G229">
        <v>68</v>
      </c>
      <c r="H229">
        <v>1075</v>
      </c>
      <c r="I229">
        <v>53</v>
      </c>
      <c r="J22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229" t="s">
        <v>15</v>
      </c>
      <c r="L229" t="s">
        <v>21</v>
      </c>
      <c r="M22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29">
        <f>user_behavior_dataset[[#This Row],[Battery Drain (mAh/day)]]/user_behavior_dataset[[#This Row],[Screen On Time (hours/day)]]</f>
        <v>243.06666666666666</v>
      </c>
    </row>
    <row r="230" spans="1:14" x14ac:dyDescent="0.25">
      <c r="A230" t="s">
        <v>612</v>
      </c>
      <c r="B230" t="s">
        <v>19</v>
      </c>
      <c r="C230" t="s">
        <v>12</v>
      </c>
      <c r="D230">
        <v>379</v>
      </c>
      <c r="E230">
        <v>7.7</v>
      </c>
      <c r="F230">
        <v>1809</v>
      </c>
      <c r="G230">
        <v>64</v>
      </c>
      <c r="H230">
        <v>1050</v>
      </c>
      <c r="I230">
        <v>22</v>
      </c>
      <c r="J23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230" t="s">
        <v>15</v>
      </c>
      <c r="L230" t="s">
        <v>21</v>
      </c>
      <c r="M23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30">
        <f>user_behavior_dataset[[#This Row],[Battery Drain (mAh/day)]]/user_behavior_dataset[[#This Row],[Screen On Time (hours/day)]]</f>
        <v>234.93506493506493</v>
      </c>
    </row>
    <row r="231" spans="1:14" x14ac:dyDescent="0.25">
      <c r="A231" t="s">
        <v>465</v>
      </c>
      <c r="B231" t="s">
        <v>19</v>
      </c>
      <c r="C231" t="s">
        <v>12</v>
      </c>
      <c r="D231">
        <v>378</v>
      </c>
      <c r="E231">
        <v>7.2</v>
      </c>
      <c r="F231">
        <v>1859</v>
      </c>
      <c r="G231">
        <v>61</v>
      </c>
      <c r="H231">
        <v>1318</v>
      </c>
      <c r="I231">
        <v>58</v>
      </c>
      <c r="J23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231" t="s">
        <v>13</v>
      </c>
      <c r="L231" t="s">
        <v>21</v>
      </c>
      <c r="M23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31">
        <f>user_behavior_dataset[[#This Row],[Battery Drain (mAh/day)]]/user_behavior_dataset[[#This Row],[Screen On Time (hours/day)]]</f>
        <v>258.19444444444446</v>
      </c>
    </row>
    <row r="232" spans="1:14" x14ac:dyDescent="0.25">
      <c r="A232" t="s">
        <v>712</v>
      </c>
      <c r="B232" t="s">
        <v>16</v>
      </c>
      <c r="C232" t="s">
        <v>12</v>
      </c>
      <c r="D232">
        <v>378</v>
      </c>
      <c r="E232">
        <v>6.7</v>
      </c>
      <c r="F232">
        <v>1898</v>
      </c>
      <c r="G232">
        <v>78</v>
      </c>
      <c r="H232">
        <v>1455</v>
      </c>
      <c r="I232">
        <v>48</v>
      </c>
      <c r="J23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32" t="s">
        <v>15</v>
      </c>
      <c r="L232" t="s">
        <v>21</v>
      </c>
      <c r="M23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32">
        <f>user_behavior_dataset[[#This Row],[Battery Drain (mAh/day)]]/user_behavior_dataset[[#This Row],[Screen On Time (hours/day)]]</f>
        <v>283.28358208955223</v>
      </c>
    </row>
    <row r="233" spans="1:14" x14ac:dyDescent="0.25">
      <c r="A233" t="s">
        <v>193</v>
      </c>
      <c r="B233" t="s">
        <v>17</v>
      </c>
      <c r="C233" t="s">
        <v>18</v>
      </c>
      <c r="D233">
        <v>368</v>
      </c>
      <c r="E233">
        <v>6.6</v>
      </c>
      <c r="F233">
        <v>1817</v>
      </c>
      <c r="G233">
        <v>72</v>
      </c>
      <c r="H233">
        <v>1406</v>
      </c>
      <c r="I233">
        <v>27</v>
      </c>
      <c r="J23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233" t="s">
        <v>15</v>
      </c>
      <c r="L233" t="s">
        <v>21</v>
      </c>
      <c r="M23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33">
        <f>user_behavior_dataset[[#This Row],[Battery Drain (mAh/day)]]/user_behavior_dataset[[#This Row],[Screen On Time (hours/day)]]</f>
        <v>275.30303030303031</v>
      </c>
    </row>
    <row r="234" spans="1:14" x14ac:dyDescent="0.25">
      <c r="A234" t="s">
        <v>578</v>
      </c>
      <c r="B234" t="s">
        <v>11</v>
      </c>
      <c r="C234" t="s">
        <v>12</v>
      </c>
      <c r="D234">
        <v>361</v>
      </c>
      <c r="E234">
        <v>7.6</v>
      </c>
      <c r="F234">
        <v>2037</v>
      </c>
      <c r="G234">
        <v>65</v>
      </c>
      <c r="H234">
        <v>1056</v>
      </c>
      <c r="I234">
        <v>55</v>
      </c>
      <c r="J23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234" t="s">
        <v>13</v>
      </c>
      <c r="L234" t="s">
        <v>21</v>
      </c>
      <c r="M23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34">
        <f>user_behavior_dataset[[#This Row],[Battery Drain (mAh/day)]]/user_behavior_dataset[[#This Row],[Screen On Time (hours/day)]]</f>
        <v>268.0263157894737</v>
      </c>
    </row>
    <row r="235" spans="1:14" x14ac:dyDescent="0.25">
      <c r="A235" t="s">
        <v>249</v>
      </c>
      <c r="B235" t="s">
        <v>19</v>
      </c>
      <c r="C235" t="s">
        <v>12</v>
      </c>
      <c r="D235">
        <v>360</v>
      </c>
      <c r="E235">
        <v>7.3</v>
      </c>
      <c r="F235">
        <v>1946</v>
      </c>
      <c r="G235">
        <v>79</v>
      </c>
      <c r="H235">
        <v>1164</v>
      </c>
      <c r="I235">
        <v>50</v>
      </c>
      <c r="J23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235" t="s">
        <v>13</v>
      </c>
      <c r="L235" t="s">
        <v>21</v>
      </c>
      <c r="M23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35">
        <f>user_behavior_dataset[[#This Row],[Battery Drain (mAh/day)]]/user_behavior_dataset[[#This Row],[Screen On Time (hours/day)]]</f>
        <v>266.57534246575341</v>
      </c>
    </row>
    <row r="236" spans="1:14" x14ac:dyDescent="0.25">
      <c r="A236" t="s">
        <v>428</v>
      </c>
      <c r="B236" t="s">
        <v>19</v>
      </c>
      <c r="C236" t="s">
        <v>12</v>
      </c>
      <c r="D236">
        <v>357</v>
      </c>
      <c r="E236">
        <v>7.8</v>
      </c>
      <c r="F236">
        <v>2289</v>
      </c>
      <c r="G236">
        <v>74</v>
      </c>
      <c r="H236">
        <v>1242</v>
      </c>
      <c r="I236">
        <v>22</v>
      </c>
      <c r="J23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236" t="s">
        <v>15</v>
      </c>
      <c r="L236" t="s">
        <v>21</v>
      </c>
      <c r="M23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36">
        <f>user_behavior_dataset[[#This Row],[Battery Drain (mAh/day)]]/user_behavior_dataset[[#This Row],[Screen On Time (hours/day)]]</f>
        <v>293.46153846153845</v>
      </c>
    </row>
    <row r="237" spans="1:14" x14ac:dyDescent="0.25">
      <c r="A237" t="s">
        <v>242</v>
      </c>
      <c r="B237" t="s">
        <v>16</v>
      </c>
      <c r="C237" t="s">
        <v>12</v>
      </c>
      <c r="D237">
        <v>351</v>
      </c>
      <c r="E237">
        <v>6.1</v>
      </c>
      <c r="F237">
        <v>1941</v>
      </c>
      <c r="G237">
        <v>79</v>
      </c>
      <c r="H237">
        <v>1290</v>
      </c>
      <c r="I237">
        <v>21</v>
      </c>
      <c r="J23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237" t="s">
        <v>15</v>
      </c>
      <c r="L237" t="s">
        <v>21</v>
      </c>
      <c r="M23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37">
        <f>user_behavior_dataset[[#This Row],[Battery Drain (mAh/day)]]/user_behavior_dataset[[#This Row],[Screen On Time (hours/day)]]</f>
        <v>318.19672131147541</v>
      </c>
    </row>
    <row r="238" spans="1:14" x14ac:dyDescent="0.25">
      <c r="A238" t="s">
        <v>26</v>
      </c>
      <c r="B238" t="s">
        <v>19</v>
      </c>
      <c r="C238" t="s">
        <v>12</v>
      </c>
      <c r="D238">
        <v>350</v>
      </c>
      <c r="E238">
        <v>7.3</v>
      </c>
      <c r="F238">
        <v>1802</v>
      </c>
      <c r="G238">
        <v>66</v>
      </c>
      <c r="H238">
        <v>1054</v>
      </c>
      <c r="I238">
        <v>21</v>
      </c>
      <c r="J23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238" t="s">
        <v>15</v>
      </c>
      <c r="L238" t="s">
        <v>21</v>
      </c>
      <c r="M23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38">
        <f>user_behavior_dataset[[#This Row],[Battery Drain (mAh/day)]]/user_behavior_dataset[[#This Row],[Screen On Time (hours/day)]]</f>
        <v>246.84931506849315</v>
      </c>
    </row>
    <row r="239" spans="1:14" x14ac:dyDescent="0.25">
      <c r="A239" t="s">
        <v>540</v>
      </c>
      <c r="B239" t="s">
        <v>14</v>
      </c>
      <c r="C239" t="s">
        <v>12</v>
      </c>
      <c r="D239">
        <v>350</v>
      </c>
      <c r="E239">
        <v>6.5</v>
      </c>
      <c r="F239">
        <v>2364</v>
      </c>
      <c r="G239">
        <v>75</v>
      </c>
      <c r="H239">
        <v>1485</v>
      </c>
      <c r="I239">
        <v>20</v>
      </c>
      <c r="J23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239" t="s">
        <v>13</v>
      </c>
      <c r="L239" t="s">
        <v>21</v>
      </c>
      <c r="M23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39">
        <f>user_behavior_dataset[[#This Row],[Battery Drain (mAh/day)]]/user_behavior_dataset[[#This Row],[Screen On Time (hours/day)]]</f>
        <v>363.69230769230768</v>
      </c>
    </row>
    <row r="240" spans="1:14" x14ac:dyDescent="0.25">
      <c r="A240" t="s">
        <v>405</v>
      </c>
      <c r="B240" t="s">
        <v>17</v>
      </c>
      <c r="C240" t="s">
        <v>18</v>
      </c>
      <c r="D240">
        <v>349</v>
      </c>
      <c r="E240">
        <v>6.6</v>
      </c>
      <c r="F240">
        <v>2041</v>
      </c>
      <c r="G240">
        <v>78</v>
      </c>
      <c r="H240">
        <v>1096</v>
      </c>
      <c r="I240">
        <v>40</v>
      </c>
      <c r="J24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40" t="s">
        <v>15</v>
      </c>
      <c r="L240" t="s">
        <v>21</v>
      </c>
      <c r="M24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40">
        <f>user_behavior_dataset[[#This Row],[Battery Drain (mAh/day)]]/user_behavior_dataset[[#This Row],[Screen On Time (hours/day)]]</f>
        <v>309.24242424242425</v>
      </c>
    </row>
    <row r="241" spans="1:14" x14ac:dyDescent="0.25">
      <c r="A241" t="s">
        <v>525</v>
      </c>
      <c r="B241" t="s">
        <v>19</v>
      </c>
      <c r="C241" t="s">
        <v>12</v>
      </c>
      <c r="D241">
        <v>348</v>
      </c>
      <c r="E241">
        <v>6.6</v>
      </c>
      <c r="F241">
        <v>2398</v>
      </c>
      <c r="G241">
        <v>66</v>
      </c>
      <c r="H241">
        <v>1415</v>
      </c>
      <c r="I241">
        <v>49</v>
      </c>
      <c r="J24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41" t="s">
        <v>15</v>
      </c>
      <c r="L241" t="s">
        <v>21</v>
      </c>
      <c r="M24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41">
        <f>user_behavior_dataset[[#This Row],[Battery Drain (mAh/day)]]/user_behavior_dataset[[#This Row],[Screen On Time (hours/day)]]</f>
        <v>363.33333333333337</v>
      </c>
    </row>
    <row r="242" spans="1:14" x14ac:dyDescent="0.25">
      <c r="A242" t="s">
        <v>342</v>
      </c>
      <c r="B242" t="s">
        <v>11</v>
      </c>
      <c r="C242" t="s">
        <v>12</v>
      </c>
      <c r="D242">
        <v>347</v>
      </c>
      <c r="E242">
        <v>6.3</v>
      </c>
      <c r="F242">
        <v>2001</v>
      </c>
      <c r="G242">
        <v>61</v>
      </c>
      <c r="H242">
        <v>1456</v>
      </c>
      <c r="I242">
        <v>21</v>
      </c>
      <c r="J24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242" t="s">
        <v>15</v>
      </c>
      <c r="L242" t="s">
        <v>21</v>
      </c>
      <c r="M24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42">
        <f>user_behavior_dataset[[#This Row],[Battery Drain (mAh/day)]]/user_behavior_dataset[[#This Row],[Screen On Time (hours/day)]]</f>
        <v>317.61904761904765</v>
      </c>
    </row>
    <row r="243" spans="1:14" x14ac:dyDescent="0.25">
      <c r="A243" t="s">
        <v>638</v>
      </c>
      <c r="B243" t="s">
        <v>14</v>
      </c>
      <c r="C243" t="s">
        <v>12</v>
      </c>
      <c r="D243">
        <v>342</v>
      </c>
      <c r="E243">
        <v>7</v>
      </c>
      <c r="F243">
        <v>1826</v>
      </c>
      <c r="G243">
        <v>71</v>
      </c>
      <c r="H243">
        <v>1077</v>
      </c>
      <c r="I243">
        <v>26</v>
      </c>
      <c r="J24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243" t="s">
        <v>15</v>
      </c>
      <c r="L243" t="s">
        <v>21</v>
      </c>
      <c r="M24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43">
        <f>user_behavior_dataset[[#This Row],[Battery Drain (mAh/day)]]/user_behavior_dataset[[#This Row],[Screen On Time (hours/day)]]</f>
        <v>260.85714285714283</v>
      </c>
    </row>
    <row r="244" spans="1:14" x14ac:dyDescent="0.25">
      <c r="A244" t="s">
        <v>331</v>
      </c>
      <c r="B244" t="s">
        <v>17</v>
      </c>
      <c r="C244" t="s">
        <v>18</v>
      </c>
      <c r="D244">
        <v>341</v>
      </c>
      <c r="E244">
        <v>7.2</v>
      </c>
      <c r="F244">
        <v>2397</v>
      </c>
      <c r="G244">
        <v>68</v>
      </c>
      <c r="H244">
        <v>1055</v>
      </c>
      <c r="I244">
        <v>32</v>
      </c>
      <c r="J24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244" t="s">
        <v>15</v>
      </c>
      <c r="L244" t="s">
        <v>21</v>
      </c>
      <c r="M24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44">
        <f>user_behavior_dataset[[#This Row],[Battery Drain (mAh/day)]]/user_behavior_dataset[[#This Row],[Screen On Time (hours/day)]]</f>
        <v>332.91666666666669</v>
      </c>
    </row>
    <row r="245" spans="1:14" x14ac:dyDescent="0.25">
      <c r="A245" t="s">
        <v>28</v>
      </c>
      <c r="B245" t="s">
        <v>19</v>
      </c>
      <c r="C245" t="s">
        <v>12</v>
      </c>
      <c r="D245">
        <v>340</v>
      </c>
      <c r="E245">
        <v>7.7</v>
      </c>
      <c r="F245">
        <v>2138</v>
      </c>
      <c r="G245">
        <v>75</v>
      </c>
      <c r="H245">
        <v>1053</v>
      </c>
      <c r="I245">
        <v>42</v>
      </c>
      <c r="J24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45" t="s">
        <v>15</v>
      </c>
      <c r="L245" t="s">
        <v>21</v>
      </c>
      <c r="M24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45">
        <f>user_behavior_dataset[[#This Row],[Battery Drain (mAh/day)]]/user_behavior_dataset[[#This Row],[Screen On Time (hours/day)]]</f>
        <v>277.66233766233768</v>
      </c>
    </row>
    <row r="246" spans="1:14" x14ac:dyDescent="0.25">
      <c r="A246" t="s">
        <v>177</v>
      </c>
      <c r="B246" t="s">
        <v>16</v>
      </c>
      <c r="C246" t="s">
        <v>12</v>
      </c>
      <c r="D246">
        <v>339</v>
      </c>
      <c r="E246">
        <v>7.8</v>
      </c>
      <c r="F246">
        <v>2102</v>
      </c>
      <c r="G246">
        <v>71</v>
      </c>
      <c r="H246">
        <v>1062</v>
      </c>
      <c r="I246">
        <v>51</v>
      </c>
      <c r="J24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246" t="s">
        <v>13</v>
      </c>
      <c r="L246" t="s">
        <v>21</v>
      </c>
      <c r="M24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46">
        <f>user_behavior_dataset[[#This Row],[Battery Drain (mAh/day)]]/user_behavior_dataset[[#This Row],[Screen On Time (hours/day)]]</f>
        <v>269.4871794871795</v>
      </c>
    </row>
    <row r="247" spans="1:14" x14ac:dyDescent="0.25">
      <c r="A247" t="s">
        <v>551</v>
      </c>
      <c r="B247" t="s">
        <v>14</v>
      </c>
      <c r="C247" t="s">
        <v>12</v>
      </c>
      <c r="D247">
        <v>339</v>
      </c>
      <c r="E247">
        <v>7.9</v>
      </c>
      <c r="F247">
        <v>1987</v>
      </c>
      <c r="G247">
        <v>66</v>
      </c>
      <c r="H247">
        <v>1191</v>
      </c>
      <c r="I247">
        <v>47</v>
      </c>
      <c r="J24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47" t="s">
        <v>13</v>
      </c>
      <c r="L247" t="s">
        <v>21</v>
      </c>
      <c r="M24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47">
        <f>user_behavior_dataset[[#This Row],[Battery Drain (mAh/day)]]/user_behavior_dataset[[#This Row],[Screen On Time (hours/day)]]</f>
        <v>251.51898734177215</v>
      </c>
    </row>
    <row r="248" spans="1:14" x14ac:dyDescent="0.25">
      <c r="A248" t="s">
        <v>411</v>
      </c>
      <c r="B248" t="s">
        <v>14</v>
      </c>
      <c r="C248" t="s">
        <v>12</v>
      </c>
      <c r="D248">
        <v>337</v>
      </c>
      <c r="E248">
        <v>6.1</v>
      </c>
      <c r="F248">
        <v>1901</v>
      </c>
      <c r="G248">
        <v>76</v>
      </c>
      <c r="H248">
        <v>1359</v>
      </c>
      <c r="I248">
        <v>58</v>
      </c>
      <c r="J24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248" t="s">
        <v>13</v>
      </c>
      <c r="L248" t="s">
        <v>21</v>
      </c>
      <c r="M24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48">
        <f>user_behavior_dataset[[#This Row],[Battery Drain (mAh/day)]]/user_behavior_dataset[[#This Row],[Screen On Time (hours/day)]]</f>
        <v>311.63934426229508</v>
      </c>
    </row>
    <row r="249" spans="1:14" x14ac:dyDescent="0.25">
      <c r="A249" t="s">
        <v>706</v>
      </c>
      <c r="B249" t="s">
        <v>11</v>
      </c>
      <c r="C249" t="s">
        <v>12</v>
      </c>
      <c r="D249">
        <v>335</v>
      </c>
      <c r="E249">
        <v>7.7</v>
      </c>
      <c r="F249">
        <v>2037</v>
      </c>
      <c r="G249">
        <v>68</v>
      </c>
      <c r="H249">
        <v>1007</v>
      </c>
      <c r="I249">
        <v>18</v>
      </c>
      <c r="J24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10</v>
      </c>
      <c r="K249" t="s">
        <v>13</v>
      </c>
      <c r="L249" t="s">
        <v>21</v>
      </c>
      <c r="M24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49">
        <f>user_behavior_dataset[[#This Row],[Battery Drain (mAh/day)]]/user_behavior_dataset[[#This Row],[Screen On Time (hours/day)]]</f>
        <v>264.54545454545456</v>
      </c>
    </row>
    <row r="250" spans="1:14" x14ac:dyDescent="0.25">
      <c r="A250" t="s">
        <v>281</v>
      </c>
      <c r="B250" t="s">
        <v>17</v>
      </c>
      <c r="C250" t="s">
        <v>18</v>
      </c>
      <c r="D250">
        <v>334</v>
      </c>
      <c r="E250">
        <v>6.6</v>
      </c>
      <c r="F250">
        <v>2394</v>
      </c>
      <c r="G250">
        <v>68</v>
      </c>
      <c r="H250">
        <v>1227</v>
      </c>
      <c r="I250">
        <v>46</v>
      </c>
      <c r="J25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50" t="s">
        <v>15</v>
      </c>
      <c r="L250" t="s">
        <v>21</v>
      </c>
      <c r="M25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50">
        <f>user_behavior_dataset[[#This Row],[Battery Drain (mAh/day)]]/user_behavior_dataset[[#This Row],[Screen On Time (hours/day)]]</f>
        <v>362.72727272727275</v>
      </c>
    </row>
    <row r="251" spans="1:14" x14ac:dyDescent="0.25">
      <c r="A251" t="s">
        <v>284</v>
      </c>
      <c r="B251" t="s">
        <v>17</v>
      </c>
      <c r="C251" t="s">
        <v>18</v>
      </c>
      <c r="D251">
        <v>334</v>
      </c>
      <c r="E251">
        <v>6.8</v>
      </c>
      <c r="F251">
        <v>2000</v>
      </c>
      <c r="G251">
        <v>77</v>
      </c>
      <c r="H251">
        <v>1079</v>
      </c>
      <c r="I251">
        <v>40</v>
      </c>
      <c r="J25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51" t="s">
        <v>15</v>
      </c>
      <c r="L251" t="s">
        <v>21</v>
      </c>
      <c r="M25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51">
        <f>user_behavior_dataset[[#This Row],[Battery Drain (mAh/day)]]/user_behavior_dataset[[#This Row],[Screen On Time (hours/day)]]</f>
        <v>294.11764705882354</v>
      </c>
    </row>
    <row r="252" spans="1:14" x14ac:dyDescent="0.25">
      <c r="A252" t="s">
        <v>146</v>
      </c>
      <c r="B252" t="s">
        <v>17</v>
      </c>
      <c r="C252" t="s">
        <v>18</v>
      </c>
      <c r="D252">
        <v>332</v>
      </c>
      <c r="E252">
        <v>7.4</v>
      </c>
      <c r="F252">
        <v>2149</v>
      </c>
      <c r="G252">
        <v>68</v>
      </c>
      <c r="H252">
        <v>1321</v>
      </c>
      <c r="I252">
        <v>20</v>
      </c>
      <c r="J25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252" t="s">
        <v>15</v>
      </c>
      <c r="L252" t="s">
        <v>21</v>
      </c>
      <c r="M25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52">
        <f>user_behavior_dataset[[#This Row],[Battery Drain (mAh/day)]]/user_behavior_dataset[[#This Row],[Screen On Time (hours/day)]]</f>
        <v>290.40540540540542</v>
      </c>
    </row>
    <row r="253" spans="1:14" x14ac:dyDescent="0.25">
      <c r="A253" t="s">
        <v>413</v>
      </c>
      <c r="B253" t="s">
        <v>17</v>
      </c>
      <c r="C253" t="s">
        <v>18</v>
      </c>
      <c r="D253">
        <v>331</v>
      </c>
      <c r="E253">
        <v>7.4</v>
      </c>
      <c r="F253">
        <v>2129</v>
      </c>
      <c r="G253">
        <v>66</v>
      </c>
      <c r="H253">
        <v>1459</v>
      </c>
      <c r="I253">
        <v>53</v>
      </c>
      <c r="J25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253" t="s">
        <v>13</v>
      </c>
      <c r="L253" t="s">
        <v>21</v>
      </c>
      <c r="M25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53">
        <f>user_behavior_dataset[[#This Row],[Battery Drain (mAh/day)]]/user_behavior_dataset[[#This Row],[Screen On Time (hours/day)]]</f>
        <v>287.70270270270271</v>
      </c>
    </row>
    <row r="254" spans="1:14" x14ac:dyDescent="0.25">
      <c r="A254" t="s">
        <v>102</v>
      </c>
      <c r="B254" t="s">
        <v>16</v>
      </c>
      <c r="C254" t="s">
        <v>12</v>
      </c>
      <c r="D254">
        <v>330</v>
      </c>
      <c r="E254">
        <v>7.2</v>
      </c>
      <c r="F254">
        <v>2363</v>
      </c>
      <c r="G254">
        <v>77</v>
      </c>
      <c r="H254">
        <v>1133</v>
      </c>
      <c r="I254">
        <v>21</v>
      </c>
      <c r="J25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254" t="s">
        <v>15</v>
      </c>
      <c r="L254" t="s">
        <v>21</v>
      </c>
      <c r="M25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54">
        <f>user_behavior_dataset[[#This Row],[Battery Drain (mAh/day)]]/user_behavior_dataset[[#This Row],[Screen On Time (hours/day)]]</f>
        <v>328.19444444444446</v>
      </c>
    </row>
    <row r="255" spans="1:14" x14ac:dyDescent="0.25">
      <c r="A255" t="s">
        <v>173</v>
      </c>
      <c r="B255" t="s">
        <v>14</v>
      </c>
      <c r="C255" t="s">
        <v>12</v>
      </c>
      <c r="D255">
        <v>329</v>
      </c>
      <c r="E255">
        <v>7.5</v>
      </c>
      <c r="F255">
        <v>2277</v>
      </c>
      <c r="G255">
        <v>72</v>
      </c>
      <c r="H255">
        <v>1185</v>
      </c>
      <c r="I255">
        <v>27</v>
      </c>
      <c r="J25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255" t="s">
        <v>15</v>
      </c>
      <c r="L255" t="s">
        <v>21</v>
      </c>
      <c r="M25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55">
        <f>user_behavior_dataset[[#This Row],[Battery Drain (mAh/day)]]/user_behavior_dataset[[#This Row],[Screen On Time (hours/day)]]</f>
        <v>303.60000000000002</v>
      </c>
    </row>
    <row r="256" spans="1:14" x14ac:dyDescent="0.25">
      <c r="A256" t="s">
        <v>513</v>
      </c>
      <c r="B256" t="s">
        <v>14</v>
      </c>
      <c r="C256" t="s">
        <v>12</v>
      </c>
      <c r="D256">
        <v>329</v>
      </c>
      <c r="E256">
        <v>6.8</v>
      </c>
      <c r="F256">
        <v>1892</v>
      </c>
      <c r="G256">
        <v>69</v>
      </c>
      <c r="H256">
        <v>1383</v>
      </c>
      <c r="I256">
        <v>23</v>
      </c>
      <c r="J25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256" t="s">
        <v>13</v>
      </c>
      <c r="L256" t="s">
        <v>21</v>
      </c>
      <c r="M25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56">
        <f>user_behavior_dataset[[#This Row],[Battery Drain (mAh/day)]]/user_behavior_dataset[[#This Row],[Screen On Time (hours/day)]]</f>
        <v>278.23529411764707</v>
      </c>
    </row>
    <row r="257" spans="1:14" x14ac:dyDescent="0.25">
      <c r="A257" t="s">
        <v>607</v>
      </c>
      <c r="B257" t="s">
        <v>19</v>
      </c>
      <c r="C257" t="s">
        <v>12</v>
      </c>
      <c r="D257">
        <v>328</v>
      </c>
      <c r="E257">
        <v>6.1</v>
      </c>
      <c r="F257">
        <v>1975</v>
      </c>
      <c r="G257">
        <v>72</v>
      </c>
      <c r="H257">
        <v>1101</v>
      </c>
      <c r="I257">
        <v>24</v>
      </c>
      <c r="J25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257" t="s">
        <v>13</v>
      </c>
      <c r="L257" t="s">
        <v>21</v>
      </c>
      <c r="M25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57">
        <f>user_behavior_dataset[[#This Row],[Battery Drain (mAh/day)]]/user_behavior_dataset[[#This Row],[Screen On Time (hours/day)]]</f>
        <v>323.77049180327873</v>
      </c>
    </row>
    <row r="258" spans="1:14" x14ac:dyDescent="0.25">
      <c r="A258" t="s">
        <v>115</v>
      </c>
      <c r="B258" t="s">
        <v>16</v>
      </c>
      <c r="C258" t="s">
        <v>12</v>
      </c>
      <c r="D258">
        <v>326</v>
      </c>
      <c r="E258">
        <v>7.2</v>
      </c>
      <c r="F258">
        <v>2243</v>
      </c>
      <c r="G258">
        <v>73</v>
      </c>
      <c r="H258">
        <v>1454</v>
      </c>
      <c r="I258">
        <v>50</v>
      </c>
      <c r="J25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258" t="s">
        <v>13</v>
      </c>
      <c r="L258" t="s">
        <v>21</v>
      </c>
      <c r="M25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58">
        <f>user_behavior_dataset[[#This Row],[Battery Drain (mAh/day)]]/user_behavior_dataset[[#This Row],[Screen On Time (hours/day)]]</f>
        <v>311.52777777777777</v>
      </c>
    </row>
    <row r="259" spans="1:14" x14ac:dyDescent="0.25">
      <c r="A259" t="s">
        <v>79</v>
      </c>
      <c r="B259" t="s">
        <v>17</v>
      </c>
      <c r="C259" t="s">
        <v>18</v>
      </c>
      <c r="D259">
        <v>325</v>
      </c>
      <c r="E259">
        <v>7.1</v>
      </c>
      <c r="F259">
        <v>2269</v>
      </c>
      <c r="G259">
        <v>64</v>
      </c>
      <c r="H259">
        <v>1053</v>
      </c>
      <c r="I259">
        <v>56</v>
      </c>
      <c r="J25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259" t="s">
        <v>13</v>
      </c>
      <c r="L259" t="s">
        <v>21</v>
      </c>
      <c r="M25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59">
        <f>user_behavior_dataset[[#This Row],[Battery Drain (mAh/day)]]/user_behavior_dataset[[#This Row],[Screen On Time (hours/day)]]</f>
        <v>319.57746478873241</v>
      </c>
    </row>
    <row r="260" spans="1:14" x14ac:dyDescent="0.25">
      <c r="A260" t="s">
        <v>620</v>
      </c>
      <c r="B260" t="s">
        <v>17</v>
      </c>
      <c r="C260" t="s">
        <v>18</v>
      </c>
      <c r="D260">
        <v>325</v>
      </c>
      <c r="E260">
        <v>6</v>
      </c>
      <c r="F260">
        <v>2244</v>
      </c>
      <c r="G260">
        <v>70</v>
      </c>
      <c r="H260">
        <v>1296</v>
      </c>
      <c r="I260">
        <v>30</v>
      </c>
      <c r="J26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260" t="s">
        <v>15</v>
      </c>
      <c r="L260" t="s">
        <v>21</v>
      </c>
      <c r="M26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60">
        <f>user_behavior_dataset[[#This Row],[Battery Drain (mAh/day)]]/user_behavior_dataset[[#This Row],[Screen On Time (hours/day)]]</f>
        <v>374</v>
      </c>
    </row>
    <row r="261" spans="1:14" x14ac:dyDescent="0.25">
      <c r="A261" t="s">
        <v>383</v>
      </c>
      <c r="B261" t="s">
        <v>17</v>
      </c>
      <c r="C261" t="s">
        <v>18</v>
      </c>
      <c r="D261">
        <v>321</v>
      </c>
      <c r="E261">
        <v>7.9</v>
      </c>
      <c r="F261">
        <v>2159</v>
      </c>
      <c r="G261">
        <v>64</v>
      </c>
      <c r="H261">
        <v>1499</v>
      </c>
      <c r="I261">
        <v>45</v>
      </c>
      <c r="J26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61" t="s">
        <v>13</v>
      </c>
      <c r="L261" t="s">
        <v>21</v>
      </c>
      <c r="M26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61">
        <f>user_behavior_dataset[[#This Row],[Battery Drain (mAh/day)]]/user_behavior_dataset[[#This Row],[Screen On Time (hours/day)]]</f>
        <v>273.29113924050631</v>
      </c>
    </row>
    <row r="262" spans="1:14" x14ac:dyDescent="0.25">
      <c r="A262" t="s">
        <v>151</v>
      </c>
      <c r="B262" t="s">
        <v>16</v>
      </c>
      <c r="C262" t="s">
        <v>12</v>
      </c>
      <c r="D262">
        <v>320</v>
      </c>
      <c r="E262">
        <v>7.2</v>
      </c>
      <c r="F262">
        <v>2056</v>
      </c>
      <c r="G262">
        <v>69</v>
      </c>
      <c r="H262">
        <v>1226</v>
      </c>
      <c r="I262">
        <v>52</v>
      </c>
      <c r="J26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262" t="s">
        <v>15</v>
      </c>
      <c r="L262" t="s">
        <v>21</v>
      </c>
      <c r="M26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62">
        <f>user_behavior_dataset[[#This Row],[Battery Drain (mAh/day)]]/user_behavior_dataset[[#This Row],[Screen On Time (hours/day)]]</f>
        <v>285.55555555555554</v>
      </c>
    </row>
    <row r="263" spans="1:14" x14ac:dyDescent="0.25">
      <c r="A263" t="s">
        <v>496</v>
      </c>
      <c r="B263" t="s">
        <v>11</v>
      </c>
      <c r="C263" t="s">
        <v>12</v>
      </c>
      <c r="D263">
        <v>318</v>
      </c>
      <c r="E263">
        <v>6.6</v>
      </c>
      <c r="F263">
        <v>2089</v>
      </c>
      <c r="G263">
        <v>77</v>
      </c>
      <c r="H263">
        <v>1126</v>
      </c>
      <c r="I263">
        <v>49</v>
      </c>
      <c r="J26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63" t="s">
        <v>15</v>
      </c>
      <c r="L263" t="s">
        <v>21</v>
      </c>
      <c r="M26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63">
        <f>user_behavior_dataset[[#This Row],[Battery Drain (mAh/day)]]/user_behavior_dataset[[#This Row],[Screen On Time (hours/day)]]</f>
        <v>316.51515151515156</v>
      </c>
    </row>
    <row r="264" spans="1:14" x14ac:dyDescent="0.25">
      <c r="A264" t="s">
        <v>654</v>
      </c>
      <c r="B264" t="s">
        <v>17</v>
      </c>
      <c r="C264" t="s">
        <v>18</v>
      </c>
      <c r="D264">
        <v>318</v>
      </c>
      <c r="E264">
        <v>6.6</v>
      </c>
      <c r="F264">
        <v>2055</v>
      </c>
      <c r="G264">
        <v>67</v>
      </c>
      <c r="H264">
        <v>1253</v>
      </c>
      <c r="I264">
        <v>43</v>
      </c>
      <c r="J26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64" t="s">
        <v>13</v>
      </c>
      <c r="L264" t="s">
        <v>21</v>
      </c>
      <c r="M26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64">
        <f>user_behavior_dataset[[#This Row],[Battery Drain (mAh/day)]]/user_behavior_dataset[[#This Row],[Screen On Time (hours/day)]]</f>
        <v>311.36363636363637</v>
      </c>
    </row>
    <row r="265" spans="1:14" x14ac:dyDescent="0.25">
      <c r="A265" t="s">
        <v>716</v>
      </c>
      <c r="B265" t="s">
        <v>16</v>
      </c>
      <c r="C265" t="s">
        <v>12</v>
      </c>
      <c r="D265">
        <v>316</v>
      </c>
      <c r="E265">
        <v>6.8</v>
      </c>
      <c r="F265">
        <v>1965</v>
      </c>
      <c r="G265">
        <v>68</v>
      </c>
      <c r="H265">
        <v>1201</v>
      </c>
      <c r="I265">
        <v>59</v>
      </c>
      <c r="J26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265" t="s">
        <v>13</v>
      </c>
      <c r="L265" t="s">
        <v>21</v>
      </c>
      <c r="M26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65">
        <f>user_behavior_dataset[[#This Row],[Battery Drain (mAh/day)]]/user_behavior_dataset[[#This Row],[Screen On Time (hours/day)]]</f>
        <v>288.97058823529414</v>
      </c>
    </row>
    <row r="266" spans="1:14" x14ac:dyDescent="0.25">
      <c r="A266" t="s">
        <v>267</v>
      </c>
      <c r="B266" t="s">
        <v>11</v>
      </c>
      <c r="C266" t="s">
        <v>12</v>
      </c>
      <c r="D266">
        <v>314</v>
      </c>
      <c r="E266">
        <v>6.2</v>
      </c>
      <c r="F266">
        <v>2205</v>
      </c>
      <c r="G266">
        <v>63</v>
      </c>
      <c r="H266">
        <v>1066</v>
      </c>
      <c r="I266">
        <v>19</v>
      </c>
      <c r="J26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10</v>
      </c>
      <c r="K266" t="s">
        <v>13</v>
      </c>
      <c r="L266" t="s">
        <v>21</v>
      </c>
      <c r="M26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66">
        <f>user_behavior_dataset[[#This Row],[Battery Drain (mAh/day)]]/user_behavior_dataset[[#This Row],[Screen On Time (hours/day)]]</f>
        <v>355.64516129032256</v>
      </c>
    </row>
    <row r="267" spans="1:14" x14ac:dyDescent="0.25">
      <c r="A267" t="s">
        <v>306</v>
      </c>
      <c r="B267" t="s">
        <v>19</v>
      </c>
      <c r="C267" t="s">
        <v>12</v>
      </c>
      <c r="D267">
        <v>314</v>
      </c>
      <c r="E267">
        <v>7.4</v>
      </c>
      <c r="F267">
        <v>2136</v>
      </c>
      <c r="G267">
        <v>64</v>
      </c>
      <c r="H267">
        <v>1376</v>
      </c>
      <c r="I267">
        <v>47</v>
      </c>
      <c r="J26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67" t="s">
        <v>15</v>
      </c>
      <c r="L267" t="s">
        <v>21</v>
      </c>
      <c r="M26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67">
        <f>user_behavior_dataset[[#This Row],[Battery Drain (mAh/day)]]/user_behavior_dataset[[#This Row],[Screen On Time (hours/day)]]</f>
        <v>288.64864864864865</v>
      </c>
    </row>
    <row r="268" spans="1:14" x14ac:dyDescent="0.25">
      <c r="A268" t="s">
        <v>410</v>
      </c>
      <c r="B268" t="s">
        <v>14</v>
      </c>
      <c r="C268" t="s">
        <v>12</v>
      </c>
      <c r="D268">
        <v>311</v>
      </c>
      <c r="E268">
        <v>7.9</v>
      </c>
      <c r="F268">
        <v>2231</v>
      </c>
      <c r="G268">
        <v>69</v>
      </c>
      <c r="H268">
        <v>1021</v>
      </c>
      <c r="I268">
        <v>36</v>
      </c>
      <c r="J26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268" t="s">
        <v>13</v>
      </c>
      <c r="L268" t="s">
        <v>21</v>
      </c>
      <c r="M26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68">
        <f>user_behavior_dataset[[#This Row],[Battery Drain (mAh/day)]]/user_behavior_dataset[[#This Row],[Screen On Time (hours/day)]]</f>
        <v>282.40506329113924</v>
      </c>
    </row>
    <row r="269" spans="1:14" x14ac:dyDescent="0.25">
      <c r="A269" t="s">
        <v>81</v>
      </c>
      <c r="B269" t="s">
        <v>16</v>
      </c>
      <c r="C269" t="s">
        <v>12</v>
      </c>
      <c r="D269">
        <v>309</v>
      </c>
      <c r="E269">
        <v>7.5</v>
      </c>
      <c r="F269">
        <v>2292</v>
      </c>
      <c r="G269">
        <v>77</v>
      </c>
      <c r="H269">
        <v>1253</v>
      </c>
      <c r="I269">
        <v>57</v>
      </c>
      <c r="J26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269" t="s">
        <v>15</v>
      </c>
      <c r="L269" t="s">
        <v>21</v>
      </c>
      <c r="M26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69">
        <f>user_behavior_dataset[[#This Row],[Battery Drain (mAh/day)]]/user_behavior_dataset[[#This Row],[Screen On Time (hours/day)]]</f>
        <v>305.60000000000002</v>
      </c>
    </row>
    <row r="270" spans="1:14" x14ac:dyDescent="0.25">
      <c r="A270" t="s">
        <v>365</v>
      </c>
      <c r="B270" t="s">
        <v>17</v>
      </c>
      <c r="C270" t="s">
        <v>18</v>
      </c>
      <c r="D270">
        <v>308</v>
      </c>
      <c r="E270">
        <v>7.7</v>
      </c>
      <c r="F270">
        <v>1974</v>
      </c>
      <c r="G270">
        <v>73</v>
      </c>
      <c r="H270">
        <v>1431</v>
      </c>
      <c r="I270">
        <v>37</v>
      </c>
      <c r="J27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270" t="s">
        <v>15</v>
      </c>
      <c r="L270" t="s">
        <v>21</v>
      </c>
      <c r="M27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70">
        <f>user_behavior_dataset[[#This Row],[Battery Drain (mAh/day)]]/user_behavior_dataset[[#This Row],[Screen On Time (hours/day)]]</f>
        <v>256.36363636363637</v>
      </c>
    </row>
    <row r="271" spans="1:14" x14ac:dyDescent="0.25">
      <c r="A271" t="s">
        <v>700</v>
      </c>
      <c r="B271" t="s">
        <v>11</v>
      </c>
      <c r="C271" t="s">
        <v>12</v>
      </c>
      <c r="D271">
        <v>307</v>
      </c>
      <c r="E271">
        <v>6.1</v>
      </c>
      <c r="F271">
        <v>2105</v>
      </c>
      <c r="G271">
        <v>76</v>
      </c>
      <c r="H271">
        <v>1111</v>
      </c>
      <c r="I271">
        <v>25</v>
      </c>
      <c r="J27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271" t="s">
        <v>15</v>
      </c>
      <c r="L271" t="s">
        <v>21</v>
      </c>
      <c r="M27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71">
        <f>user_behavior_dataset[[#This Row],[Battery Drain (mAh/day)]]/user_behavior_dataset[[#This Row],[Screen On Time (hours/day)]]</f>
        <v>345.08196721311475</v>
      </c>
    </row>
    <row r="272" spans="1:14" x14ac:dyDescent="0.25">
      <c r="A272" t="s">
        <v>358</v>
      </c>
      <c r="B272" t="s">
        <v>17</v>
      </c>
      <c r="C272" t="s">
        <v>18</v>
      </c>
      <c r="D272">
        <v>306</v>
      </c>
      <c r="E272">
        <v>6.1</v>
      </c>
      <c r="F272">
        <v>2267</v>
      </c>
      <c r="G272">
        <v>70</v>
      </c>
      <c r="H272">
        <v>1449</v>
      </c>
      <c r="I272">
        <v>46</v>
      </c>
      <c r="J27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72" t="s">
        <v>13</v>
      </c>
      <c r="L272" t="s">
        <v>21</v>
      </c>
      <c r="M27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72">
        <f>user_behavior_dataset[[#This Row],[Battery Drain (mAh/day)]]/user_behavior_dataset[[#This Row],[Screen On Time (hours/day)]]</f>
        <v>371.63934426229508</v>
      </c>
    </row>
    <row r="273" spans="1:14" x14ac:dyDescent="0.25">
      <c r="A273" t="s">
        <v>178</v>
      </c>
      <c r="B273" t="s">
        <v>19</v>
      </c>
      <c r="C273" t="s">
        <v>12</v>
      </c>
      <c r="D273">
        <v>304</v>
      </c>
      <c r="E273">
        <v>6.5</v>
      </c>
      <c r="F273">
        <v>2375</v>
      </c>
      <c r="G273">
        <v>79</v>
      </c>
      <c r="H273">
        <v>1493</v>
      </c>
      <c r="I273">
        <v>51</v>
      </c>
      <c r="J27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273" t="s">
        <v>13</v>
      </c>
      <c r="L273" t="s">
        <v>21</v>
      </c>
      <c r="M27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73">
        <f>user_behavior_dataset[[#This Row],[Battery Drain (mAh/day)]]/user_behavior_dataset[[#This Row],[Screen On Time (hours/day)]]</f>
        <v>365.38461538461536</v>
      </c>
    </row>
    <row r="274" spans="1:14" x14ac:dyDescent="0.25">
      <c r="A274" t="s">
        <v>369</v>
      </c>
      <c r="B274" t="s">
        <v>19</v>
      </c>
      <c r="C274" t="s">
        <v>12</v>
      </c>
      <c r="D274">
        <v>303</v>
      </c>
      <c r="E274">
        <v>7.4</v>
      </c>
      <c r="F274">
        <v>2314</v>
      </c>
      <c r="G274">
        <v>66</v>
      </c>
      <c r="H274">
        <v>1387</v>
      </c>
      <c r="I274">
        <v>34</v>
      </c>
      <c r="J27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274" t="s">
        <v>13</v>
      </c>
      <c r="L274" t="s">
        <v>21</v>
      </c>
      <c r="M27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74">
        <f>user_behavior_dataset[[#This Row],[Battery Drain (mAh/day)]]/user_behavior_dataset[[#This Row],[Screen On Time (hours/day)]]</f>
        <v>312.70270270270271</v>
      </c>
    </row>
    <row r="275" spans="1:14" x14ac:dyDescent="0.25">
      <c r="A275" t="s">
        <v>109</v>
      </c>
      <c r="B275" t="s">
        <v>19</v>
      </c>
      <c r="C275" t="s">
        <v>12</v>
      </c>
      <c r="D275">
        <v>301</v>
      </c>
      <c r="E275">
        <v>6.2</v>
      </c>
      <c r="F275">
        <v>2053</v>
      </c>
      <c r="G275">
        <v>75</v>
      </c>
      <c r="H275">
        <v>1303</v>
      </c>
      <c r="I275">
        <v>45</v>
      </c>
      <c r="J27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75" t="s">
        <v>13</v>
      </c>
      <c r="L275" t="s">
        <v>21</v>
      </c>
      <c r="M27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75">
        <f>user_behavior_dataset[[#This Row],[Battery Drain (mAh/day)]]/user_behavior_dataset[[#This Row],[Screen On Time (hours/day)]]</f>
        <v>331.12903225806451</v>
      </c>
    </row>
    <row r="276" spans="1:14" x14ac:dyDescent="0.25">
      <c r="A276" t="s">
        <v>225</v>
      </c>
      <c r="B276" t="s">
        <v>16</v>
      </c>
      <c r="C276" t="s">
        <v>12</v>
      </c>
      <c r="D276">
        <v>301</v>
      </c>
      <c r="E276">
        <v>6.5</v>
      </c>
      <c r="F276">
        <v>2084</v>
      </c>
      <c r="G276">
        <v>71</v>
      </c>
      <c r="H276">
        <v>1421</v>
      </c>
      <c r="I276">
        <v>29</v>
      </c>
      <c r="J27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276" t="s">
        <v>13</v>
      </c>
      <c r="L276" t="s">
        <v>21</v>
      </c>
      <c r="M27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76">
        <f>user_behavior_dataset[[#This Row],[Battery Drain (mAh/day)]]/user_behavior_dataset[[#This Row],[Screen On Time (hours/day)]]</f>
        <v>320.61538461538464</v>
      </c>
    </row>
    <row r="277" spans="1:14" x14ac:dyDescent="0.25">
      <c r="A277" t="s">
        <v>37</v>
      </c>
      <c r="B277" t="s">
        <v>17</v>
      </c>
      <c r="C277" t="s">
        <v>18</v>
      </c>
      <c r="D277">
        <v>299</v>
      </c>
      <c r="E277">
        <v>5.8</v>
      </c>
      <c r="F277">
        <v>1431</v>
      </c>
      <c r="G277">
        <v>41</v>
      </c>
      <c r="H277">
        <v>985</v>
      </c>
      <c r="I277">
        <v>44</v>
      </c>
      <c r="J27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77" t="s">
        <v>15</v>
      </c>
      <c r="L277" t="s">
        <v>23</v>
      </c>
      <c r="M27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277">
        <f>user_behavior_dataset[[#This Row],[Battery Drain (mAh/day)]]/user_behavior_dataset[[#This Row],[Screen On Time (hours/day)]]</f>
        <v>246.72413793103448</v>
      </c>
    </row>
    <row r="278" spans="1:14" x14ac:dyDescent="0.25">
      <c r="A278" t="s">
        <v>336</v>
      </c>
      <c r="B278" t="s">
        <v>14</v>
      </c>
      <c r="C278" t="s">
        <v>12</v>
      </c>
      <c r="D278">
        <v>299</v>
      </c>
      <c r="E278">
        <v>4.3</v>
      </c>
      <c r="F278">
        <v>1737</v>
      </c>
      <c r="G278">
        <v>43</v>
      </c>
      <c r="H278">
        <v>953</v>
      </c>
      <c r="I278">
        <v>42</v>
      </c>
      <c r="J27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78" t="s">
        <v>15</v>
      </c>
      <c r="L278" t="s">
        <v>23</v>
      </c>
      <c r="M27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278">
        <f>user_behavior_dataset[[#This Row],[Battery Drain (mAh/day)]]/user_behavior_dataset[[#This Row],[Screen On Time (hours/day)]]</f>
        <v>403.95348837209303</v>
      </c>
    </row>
    <row r="279" spans="1:14" x14ac:dyDescent="0.25">
      <c r="A279" t="s">
        <v>698</v>
      </c>
      <c r="B279" t="s">
        <v>11</v>
      </c>
      <c r="C279" t="s">
        <v>12</v>
      </c>
      <c r="D279">
        <v>298</v>
      </c>
      <c r="E279">
        <v>4.5999999999999996</v>
      </c>
      <c r="F279">
        <v>1525</v>
      </c>
      <c r="G279">
        <v>59</v>
      </c>
      <c r="H279">
        <v>814</v>
      </c>
      <c r="I279">
        <v>36</v>
      </c>
      <c r="J27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279" t="s">
        <v>15</v>
      </c>
      <c r="L279" t="s">
        <v>23</v>
      </c>
      <c r="M27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279">
        <f>user_behavior_dataset[[#This Row],[Battery Drain (mAh/day)]]/user_behavior_dataset[[#This Row],[Screen On Time (hours/day)]]</f>
        <v>331.52173913043481</v>
      </c>
    </row>
    <row r="280" spans="1:14" x14ac:dyDescent="0.25">
      <c r="A280" t="s">
        <v>132</v>
      </c>
      <c r="B280" t="s">
        <v>11</v>
      </c>
      <c r="C280" t="s">
        <v>12</v>
      </c>
      <c r="D280">
        <v>295</v>
      </c>
      <c r="E280">
        <v>5.0999999999999996</v>
      </c>
      <c r="F280">
        <v>1483</v>
      </c>
      <c r="G280">
        <v>45</v>
      </c>
      <c r="H280">
        <v>748</v>
      </c>
      <c r="I280">
        <v>27</v>
      </c>
      <c r="J28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280" t="s">
        <v>15</v>
      </c>
      <c r="L280" t="s">
        <v>23</v>
      </c>
      <c r="M28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280">
        <f>user_behavior_dataset[[#This Row],[Battery Drain (mAh/day)]]/user_behavior_dataset[[#This Row],[Screen On Time (hours/day)]]</f>
        <v>290.78431372549022</v>
      </c>
    </row>
    <row r="281" spans="1:14" x14ac:dyDescent="0.25">
      <c r="A281" t="s">
        <v>43</v>
      </c>
      <c r="B281" t="s">
        <v>11</v>
      </c>
      <c r="C281" t="s">
        <v>12</v>
      </c>
      <c r="D281">
        <v>292</v>
      </c>
      <c r="E281">
        <v>5.6</v>
      </c>
      <c r="F281">
        <v>1401</v>
      </c>
      <c r="G281">
        <v>46</v>
      </c>
      <c r="H281">
        <v>949</v>
      </c>
      <c r="I281">
        <v>37</v>
      </c>
      <c r="J28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281" t="s">
        <v>15</v>
      </c>
      <c r="L281" t="s">
        <v>23</v>
      </c>
      <c r="M28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281">
        <f>user_behavior_dataset[[#This Row],[Battery Drain (mAh/day)]]/user_behavior_dataset[[#This Row],[Screen On Time (hours/day)]]</f>
        <v>250.17857142857144</v>
      </c>
    </row>
    <row r="282" spans="1:14" x14ac:dyDescent="0.25">
      <c r="A282" t="s">
        <v>639</v>
      </c>
      <c r="B282" t="s">
        <v>19</v>
      </c>
      <c r="C282" t="s">
        <v>12</v>
      </c>
      <c r="D282">
        <v>292</v>
      </c>
      <c r="E282">
        <v>4.2</v>
      </c>
      <c r="F282">
        <v>1407</v>
      </c>
      <c r="G282">
        <v>54</v>
      </c>
      <c r="H282">
        <v>867</v>
      </c>
      <c r="I282">
        <v>59</v>
      </c>
      <c r="J28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282" t="s">
        <v>13</v>
      </c>
      <c r="L282" t="s">
        <v>23</v>
      </c>
      <c r="M28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282">
        <f>user_behavior_dataset[[#This Row],[Battery Drain (mAh/day)]]/user_behavior_dataset[[#This Row],[Screen On Time (hours/day)]]</f>
        <v>335</v>
      </c>
    </row>
    <row r="283" spans="1:14" x14ac:dyDescent="0.25">
      <c r="A283" t="s">
        <v>111</v>
      </c>
      <c r="B283" t="s">
        <v>11</v>
      </c>
      <c r="C283" t="s">
        <v>12</v>
      </c>
      <c r="D283">
        <v>291</v>
      </c>
      <c r="E283">
        <v>4.0999999999999996</v>
      </c>
      <c r="F283">
        <v>1474</v>
      </c>
      <c r="G283">
        <v>46</v>
      </c>
      <c r="H283">
        <v>827</v>
      </c>
      <c r="I283">
        <v>32</v>
      </c>
      <c r="J28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283" t="s">
        <v>15</v>
      </c>
      <c r="L283" t="s">
        <v>23</v>
      </c>
      <c r="M28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283">
        <f>user_behavior_dataset[[#This Row],[Battery Drain (mAh/day)]]/user_behavior_dataset[[#This Row],[Screen On Time (hours/day)]]</f>
        <v>359.51219512195127</v>
      </c>
    </row>
    <row r="284" spans="1:14" x14ac:dyDescent="0.25">
      <c r="A284" t="s">
        <v>376</v>
      </c>
      <c r="B284" t="s">
        <v>17</v>
      </c>
      <c r="C284" t="s">
        <v>18</v>
      </c>
      <c r="D284">
        <v>291</v>
      </c>
      <c r="E284">
        <v>4.0999999999999996</v>
      </c>
      <c r="F284">
        <v>1326</v>
      </c>
      <c r="G284">
        <v>51</v>
      </c>
      <c r="H284">
        <v>905</v>
      </c>
      <c r="I284">
        <v>55</v>
      </c>
      <c r="J28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284" t="s">
        <v>15</v>
      </c>
      <c r="L284" t="s">
        <v>23</v>
      </c>
      <c r="M28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284">
        <f>user_behavior_dataset[[#This Row],[Battery Drain (mAh/day)]]/user_behavior_dataset[[#This Row],[Screen On Time (hours/day)]]</f>
        <v>323.41463414634148</v>
      </c>
    </row>
    <row r="285" spans="1:14" x14ac:dyDescent="0.25">
      <c r="A285" t="s">
        <v>588</v>
      </c>
      <c r="B285" t="s">
        <v>11</v>
      </c>
      <c r="C285" t="s">
        <v>12</v>
      </c>
      <c r="D285">
        <v>291</v>
      </c>
      <c r="E285">
        <v>5.3</v>
      </c>
      <c r="F285">
        <v>1537</v>
      </c>
      <c r="G285">
        <v>43</v>
      </c>
      <c r="H285">
        <v>700</v>
      </c>
      <c r="I285">
        <v>49</v>
      </c>
      <c r="J28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85" t="s">
        <v>15</v>
      </c>
      <c r="L285" t="s">
        <v>23</v>
      </c>
      <c r="M28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285">
        <f>user_behavior_dataset[[#This Row],[Battery Drain (mAh/day)]]/user_behavior_dataset[[#This Row],[Screen On Time (hours/day)]]</f>
        <v>290</v>
      </c>
    </row>
    <row r="286" spans="1:14" x14ac:dyDescent="0.25">
      <c r="A286" t="s">
        <v>363</v>
      </c>
      <c r="B286" t="s">
        <v>17</v>
      </c>
      <c r="C286" t="s">
        <v>18</v>
      </c>
      <c r="D286">
        <v>290</v>
      </c>
      <c r="E286">
        <v>6</v>
      </c>
      <c r="F286">
        <v>1533</v>
      </c>
      <c r="G286">
        <v>54</v>
      </c>
      <c r="H286">
        <v>645</v>
      </c>
      <c r="I286">
        <v>57</v>
      </c>
      <c r="J28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286" t="s">
        <v>15</v>
      </c>
      <c r="L286" t="s">
        <v>23</v>
      </c>
      <c r="M28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286">
        <f>user_behavior_dataset[[#This Row],[Battery Drain (mAh/day)]]/user_behavior_dataset[[#This Row],[Screen On Time (hours/day)]]</f>
        <v>255.5</v>
      </c>
    </row>
    <row r="287" spans="1:14" x14ac:dyDescent="0.25">
      <c r="A287" t="s">
        <v>483</v>
      </c>
      <c r="B287" t="s">
        <v>17</v>
      </c>
      <c r="C287" t="s">
        <v>18</v>
      </c>
      <c r="D287">
        <v>290</v>
      </c>
      <c r="E287">
        <v>4.5999999999999996</v>
      </c>
      <c r="F287">
        <v>1694</v>
      </c>
      <c r="G287">
        <v>50</v>
      </c>
      <c r="H287">
        <v>809</v>
      </c>
      <c r="I287">
        <v>23</v>
      </c>
      <c r="J28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287" t="s">
        <v>13</v>
      </c>
      <c r="L287" t="s">
        <v>23</v>
      </c>
      <c r="M28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287">
        <f>user_behavior_dataset[[#This Row],[Battery Drain (mAh/day)]]/user_behavior_dataset[[#This Row],[Screen On Time (hours/day)]]</f>
        <v>368.26086956521743</v>
      </c>
    </row>
    <row r="288" spans="1:14" x14ac:dyDescent="0.25">
      <c r="A288" t="s">
        <v>584</v>
      </c>
      <c r="B288" t="s">
        <v>16</v>
      </c>
      <c r="C288" t="s">
        <v>12</v>
      </c>
      <c r="D288">
        <v>290</v>
      </c>
      <c r="E288">
        <v>4.4000000000000004</v>
      </c>
      <c r="F288">
        <v>1272</v>
      </c>
      <c r="G288">
        <v>55</v>
      </c>
      <c r="H288">
        <v>910</v>
      </c>
      <c r="I288">
        <v>44</v>
      </c>
      <c r="J28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88" t="s">
        <v>13</v>
      </c>
      <c r="L288" t="s">
        <v>23</v>
      </c>
      <c r="M28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288">
        <f>user_behavior_dataset[[#This Row],[Battery Drain (mAh/day)]]/user_behavior_dataset[[#This Row],[Screen On Time (hours/day)]]</f>
        <v>289.09090909090907</v>
      </c>
    </row>
    <row r="289" spans="1:14" x14ac:dyDescent="0.25">
      <c r="A289" t="s">
        <v>493</v>
      </c>
      <c r="B289" t="s">
        <v>17</v>
      </c>
      <c r="C289" t="s">
        <v>18</v>
      </c>
      <c r="D289">
        <v>289</v>
      </c>
      <c r="E289">
        <v>5</v>
      </c>
      <c r="F289">
        <v>1625</v>
      </c>
      <c r="G289">
        <v>45</v>
      </c>
      <c r="H289">
        <v>687</v>
      </c>
      <c r="I289">
        <v>29</v>
      </c>
      <c r="J28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289" t="s">
        <v>13</v>
      </c>
      <c r="L289" t="s">
        <v>23</v>
      </c>
      <c r="M28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289">
        <f>user_behavior_dataset[[#This Row],[Battery Drain (mAh/day)]]/user_behavior_dataset[[#This Row],[Screen On Time (hours/day)]]</f>
        <v>325</v>
      </c>
    </row>
    <row r="290" spans="1:14" x14ac:dyDescent="0.25">
      <c r="A290" t="s">
        <v>556</v>
      </c>
      <c r="B290" t="s">
        <v>19</v>
      </c>
      <c r="C290" t="s">
        <v>12</v>
      </c>
      <c r="D290">
        <v>289</v>
      </c>
      <c r="E290">
        <v>5.9</v>
      </c>
      <c r="F290">
        <v>1528</v>
      </c>
      <c r="G290">
        <v>48</v>
      </c>
      <c r="H290">
        <v>915</v>
      </c>
      <c r="I290">
        <v>30</v>
      </c>
      <c r="J29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290" t="s">
        <v>13</v>
      </c>
      <c r="L290" t="s">
        <v>23</v>
      </c>
      <c r="M29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290">
        <f>user_behavior_dataset[[#This Row],[Battery Drain (mAh/day)]]/user_behavior_dataset[[#This Row],[Screen On Time (hours/day)]]</f>
        <v>258.9830508474576</v>
      </c>
    </row>
    <row r="291" spans="1:14" x14ac:dyDescent="0.25">
      <c r="A291" t="s">
        <v>636</v>
      </c>
      <c r="B291" t="s">
        <v>14</v>
      </c>
      <c r="C291" t="s">
        <v>12</v>
      </c>
      <c r="D291">
        <v>288</v>
      </c>
      <c r="E291">
        <v>5.4</v>
      </c>
      <c r="F291">
        <v>1476</v>
      </c>
      <c r="G291">
        <v>49</v>
      </c>
      <c r="H291">
        <v>767</v>
      </c>
      <c r="I291">
        <v>36</v>
      </c>
      <c r="J29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291" t="s">
        <v>15</v>
      </c>
      <c r="L291" t="s">
        <v>23</v>
      </c>
      <c r="M29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291">
        <f>user_behavior_dataset[[#This Row],[Battery Drain (mAh/day)]]/user_behavior_dataset[[#This Row],[Screen On Time (hours/day)]]</f>
        <v>273.33333333333331</v>
      </c>
    </row>
    <row r="292" spans="1:14" x14ac:dyDescent="0.25">
      <c r="A292" t="s">
        <v>328</v>
      </c>
      <c r="B292" t="s">
        <v>17</v>
      </c>
      <c r="C292" t="s">
        <v>18</v>
      </c>
      <c r="D292">
        <v>285</v>
      </c>
      <c r="E292">
        <v>5.0999999999999996</v>
      </c>
      <c r="F292">
        <v>1226</v>
      </c>
      <c r="G292">
        <v>57</v>
      </c>
      <c r="H292">
        <v>666</v>
      </c>
      <c r="I292">
        <v>20</v>
      </c>
      <c r="J29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292" t="s">
        <v>15</v>
      </c>
      <c r="L292" t="s">
        <v>23</v>
      </c>
      <c r="M29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292">
        <f>user_behavior_dataset[[#This Row],[Battery Drain (mAh/day)]]/user_behavior_dataset[[#This Row],[Screen On Time (hours/day)]]</f>
        <v>240.39215686274511</v>
      </c>
    </row>
    <row r="293" spans="1:14" x14ac:dyDescent="0.25">
      <c r="A293" t="s">
        <v>291</v>
      </c>
      <c r="B293" t="s">
        <v>14</v>
      </c>
      <c r="C293" t="s">
        <v>12</v>
      </c>
      <c r="D293">
        <v>284</v>
      </c>
      <c r="E293">
        <v>4.2</v>
      </c>
      <c r="F293">
        <v>1360</v>
      </c>
      <c r="G293">
        <v>56</v>
      </c>
      <c r="H293">
        <v>888</v>
      </c>
      <c r="I293">
        <v>51</v>
      </c>
      <c r="J29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293" t="s">
        <v>13</v>
      </c>
      <c r="L293" t="s">
        <v>23</v>
      </c>
      <c r="M29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293">
        <f>user_behavior_dataset[[#This Row],[Battery Drain (mAh/day)]]/user_behavior_dataset[[#This Row],[Screen On Time (hours/day)]]</f>
        <v>323.8095238095238</v>
      </c>
    </row>
    <row r="294" spans="1:14" x14ac:dyDescent="0.25">
      <c r="A294" t="s">
        <v>334</v>
      </c>
      <c r="B294" t="s">
        <v>17</v>
      </c>
      <c r="C294" t="s">
        <v>18</v>
      </c>
      <c r="D294">
        <v>281</v>
      </c>
      <c r="E294">
        <v>4.9000000000000004</v>
      </c>
      <c r="F294">
        <v>1566</v>
      </c>
      <c r="G294">
        <v>59</v>
      </c>
      <c r="H294">
        <v>632</v>
      </c>
      <c r="I294">
        <v>29</v>
      </c>
      <c r="J29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294" t="s">
        <v>13</v>
      </c>
      <c r="L294" t="s">
        <v>23</v>
      </c>
      <c r="M29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294">
        <f>user_behavior_dataset[[#This Row],[Battery Drain (mAh/day)]]/user_behavior_dataset[[#This Row],[Screen On Time (hours/day)]]</f>
        <v>319.59183673469386</v>
      </c>
    </row>
    <row r="295" spans="1:14" x14ac:dyDescent="0.25">
      <c r="A295" t="s">
        <v>195</v>
      </c>
      <c r="B295" t="s">
        <v>11</v>
      </c>
      <c r="C295" t="s">
        <v>12</v>
      </c>
      <c r="D295">
        <v>279</v>
      </c>
      <c r="E295">
        <v>5.2</v>
      </c>
      <c r="F295">
        <v>1660</v>
      </c>
      <c r="G295">
        <v>47</v>
      </c>
      <c r="H295">
        <v>629</v>
      </c>
      <c r="I295">
        <v>50</v>
      </c>
      <c r="J29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295" t="s">
        <v>15</v>
      </c>
      <c r="L295" t="s">
        <v>23</v>
      </c>
      <c r="M29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295">
        <f>user_behavior_dataset[[#This Row],[Battery Drain (mAh/day)]]/user_behavior_dataset[[#This Row],[Screen On Time (hours/day)]]</f>
        <v>319.23076923076923</v>
      </c>
    </row>
    <row r="296" spans="1:14" x14ac:dyDescent="0.25">
      <c r="A296" t="s">
        <v>52</v>
      </c>
      <c r="B296" t="s">
        <v>11</v>
      </c>
      <c r="C296" t="s">
        <v>12</v>
      </c>
      <c r="D296">
        <v>278</v>
      </c>
      <c r="E296">
        <v>4.7</v>
      </c>
      <c r="F296">
        <v>1484</v>
      </c>
      <c r="G296">
        <v>55</v>
      </c>
      <c r="H296">
        <v>917</v>
      </c>
      <c r="I296">
        <v>21</v>
      </c>
      <c r="J29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296" t="s">
        <v>13</v>
      </c>
      <c r="L296" t="s">
        <v>23</v>
      </c>
      <c r="M29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296">
        <f>user_behavior_dataset[[#This Row],[Battery Drain (mAh/day)]]/user_behavior_dataset[[#This Row],[Screen On Time (hours/day)]]</f>
        <v>315.74468085106383</v>
      </c>
    </row>
    <row r="297" spans="1:14" x14ac:dyDescent="0.25">
      <c r="A297" t="s">
        <v>184</v>
      </c>
      <c r="B297" t="s">
        <v>16</v>
      </c>
      <c r="C297" t="s">
        <v>12</v>
      </c>
      <c r="D297">
        <v>278</v>
      </c>
      <c r="E297">
        <v>4.8</v>
      </c>
      <c r="F297">
        <v>1238</v>
      </c>
      <c r="G297">
        <v>48</v>
      </c>
      <c r="H297">
        <v>851</v>
      </c>
      <c r="I297">
        <v>43</v>
      </c>
      <c r="J29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97" t="s">
        <v>15</v>
      </c>
      <c r="L297" t="s">
        <v>23</v>
      </c>
      <c r="M29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297">
        <f>user_behavior_dataset[[#This Row],[Battery Drain (mAh/day)]]/user_behavior_dataset[[#This Row],[Screen On Time (hours/day)]]</f>
        <v>257.91666666666669</v>
      </c>
    </row>
    <row r="298" spans="1:14" x14ac:dyDescent="0.25">
      <c r="A298" t="s">
        <v>229</v>
      </c>
      <c r="B298" t="s">
        <v>11</v>
      </c>
      <c r="C298" t="s">
        <v>12</v>
      </c>
      <c r="D298">
        <v>278</v>
      </c>
      <c r="E298">
        <v>4.5999999999999996</v>
      </c>
      <c r="F298">
        <v>1385</v>
      </c>
      <c r="G298">
        <v>47</v>
      </c>
      <c r="H298">
        <v>823</v>
      </c>
      <c r="I298">
        <v>40</v>
      </c>
      <c r="J29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98" t="s">
        <v>15</v>
      </c>
      <c r="L298" t="s">
        <v>23</v>
      </c>
      <c r="M29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298">
        <f>user_behavior_dataset[[#This Row],[Battery Drain (mAh/day)]]/user_behavior_dataset[[#This Row],[Screen On Time (hours/day)]]</f>
        <v>301.08695652173913</v>
      </c>
    </row>
    <row r="299" spans="1:14" x14ac:dyDescent="0.25">
      <c r="A299" t="s">
        <v>677</v>
      </c>
      <c r="B299" t="s">
        <v>16</v>
      </c>
      <c r="C299" t="s">
        <v>12</v>
      </c>
      <c r="D299">
        <v>278</v>
      </c>
      <c r="E299">
        <v>5.3</v>
      </c>
      <c r="F299">
        <v>1368</v>
      </c>
      <c r="G299">
        <v>56</v>
      </c>
      <c r="H299">
        <v>894</v>
      </c>
      <c r="I299">
        <v>40</v>
      </c>
      <c r="J29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99" t="s">
        <v>15</v>
      </c>
      <c r="L299" t="s">
        <v>23</v>
      </c>
      <c r="M29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299">
        <f>user_behavior_dataset[[#This Row],[Battery Drain (mAh/day)]]/user_behavior_dataset[[#This Row],[Screen On Time (hours/day)]]</f>
        <v>258.11320754716979</v>
      </c>
    </row>
    <row r="300" spans="1:14" x14ac:dyDescent="0.25">
      <c r="A300" t="s">
        <v>563</v>
      </c>
      <c r="B300" t="s">
        <v>19</v>
      </c>
      <c r="C300" t="s">
        <v>12</v>
      </c>
      <c r="D300">
        <v>275</v>
      </c>
      <c r="E300">
        <v>5.5</v>
      </c>
      <c r="F300">
        <v>1616</v>
      </c>
      <c r="G300">
        <v>48</v>
      </c>
      <c r="H300">
        <v>656</v>
      </c>
      <c r="I300">
        <v>55</v>
      </c>
      <c r="J30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00" t="s">
        <v>13</v>
      </c>
      <c r="L300" t="s">
        <v>23</v>
      </c>
      <c r="M30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00">
        <f>user_behavior_dataset[[#This Row],[Battery Drain (mAh/day)]]/user_behavior_dataset[[#This Row],[Screen On Time (hours/day)]]</f>
        <v>293.81818181818181</v>
      </c>
    </row>
    <row r="301" spans="1:14" x14ac:dyDescent="0.25">
      <c r="A301" t="s">
        <v>123</v>
      </c>
      <c r="B301" t="s">
        <v>16</v>
      </c>
      <c r="C301" t="s">
        <v>12</v>
      </c>
      <c r="D301">
        <v>274</v>
      </c>
      <c r="E301">
        <v>4.2</v>
      </c>
      <c r="F301">
        <v>1781</v>
      </c>
      <c r="G301">
        <v>52</v>
      </c>
      <c r="H301">
        <v>934</v>
      </c>
      <c r="I301">
        <v>28</v>
      </c>
      <c r="J30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01" t="s">
        <v>13</v>
      </c>
      <c r="L301" t="s">
        <v>23</v>
      </c>
      <c r="M30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01">
        <f>user_behavior_dataset[[#This Row],[Battery Drain (mAh/day)]]/user_behavior_dataset[[#This Row],[Screen On Time (hours/day)]]</f>
        <v>424.04761904761904</v>
      </c>
    </row>
    <row r="302" spans="1:14" x14ac:dyDescent="0.25">
      <c r="A302" t="s">
        <v>341</v>
      </c>
      <c r="B302" t="s">
        <v>11</v>
      </c>
      <c r="C302" t="s">
        <v>12</v>
      </c>
      <c r="D302">
        <v>274</v>
      </c>
      <c r="E302">
        <v>6</v>
      </c>
      <c r="F302">
        <v>1489</v>
      </c>
      <c r="G302">
        <v>56</v>
      </c>
      <c r="H302">
        <v>666</v>
      </c>
      <c r="I302">
        <v>57</v>
      </c>
      <c r="J30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02" t="s">
        <v>15</v>
      </c>
      <c r="L302" t="s">
        <v>23</v>
      </c>
      <c r="M30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02">
        <f>user_behavior_dataset[[#This Row],[Battery Drain (mAh/day)]]/user_behavior_dataset[[#This Row],[Screen On Time (hours/day)]]</f>
        <v>248.16666666666666</v>
      </c>
    </row>
    <row r="303" spans="1:14" x14ac:dyDescent="0.25">
      <c r="A303" t="s">
        <v>518</v>
      </c>
      <c r="B303" t="s">
        <v>11</v>
      </c>
      <c r="C303" t="s">
        <v>12</v>
      </c>
      <c r="D303">
        <v>274</v>
      </c>
      <c r="E303">
        <v>4.5</v>
      </c>
      <c r="F303">
        <v>1356</v>
      </c>
      <c r="G303">
        <v>54</v>
      </c>
      <c r="H303">
        <v>869</v>
      </c>
      <c r="I303">
        <v>53</v>
      </c>
      <c r="J30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03" t="s">
        <v>13</v>
      </c>
      <c r="L303" t="s">
        <v>23</v>
      </c>
      <c r="M30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03">
        <f>user_behavior_dataset[[#This Row],[Battery Drain (mAh/day)]]/user_behavior_dataset[[#This Row],[Screen On Time (hours/day)]]</f>
        <v>301.33333333333331</v>
      </c>
    </row>
    <row r="304" spans="1:14" x14ac:dyDescent="0.25">
      <c r="A304" t="s">
        <v>277</v>
      </c>
      <c r="B304" t="s">
        <v>16</v>
      </c>
      <c r="C304" t="s">
        <v>12</v>
      </c>
      <c r="D304">
        <v>272</v>
      </c>
      <c r="E304">
        <v>5</v>
      </c>
      <c r="F304">
        <v>1655</v>
      </c>
      <c r="G304">
        <v>45</v>
      </c>
      <c r="H304">
        <v>686</v>
      </c>
      <c r="I304">
        <v>19</v>
      </c>
      <c r="J30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10</v>
      </c>
      <c r="K304" t="s">
        <v>15</v>
      </c>
      <c r="L304" t="s">
        <v>23</v>
      </c>
      <c r="M30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04">
        <f>user_behavior_dataset[[#This Row],[Battery Drain (mAh/day)]]/user_behavior_dataset[[#This Row],[Screen On Time (hours/day)]]</f>
        <v>331</v>
      </c>
    </row>
    <row r="305" spans="1:14" x14ac:dyDescent="0.25">
      <c r="A305" t="s">
        <v>544</v>
      </c>
      <c r="B305" t="s">
        <v>19</v>
      </c>
      <c r="C305" t="s">
        <v>12</v>
      </c>
      <c r="D305">
        <v>272</v>
      </c>
      <c r="E305">
        <v>5.2</v>
      </c>
      <c r="F305">
        <v>1390</v>
      </c>
      <c r="G305">
        <v>45</v>
      </c>
      <c r="H305">
        <v>792</v>
      </c>
      <c r="I305">
        <v>57</v>
      </c>
      <c r="J30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05" t="s">
        <v>15</v>
      </c>
      <c r="L305" t="s">
        <v>23</v>
      </c>
      <c r="M30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05">
        <f>user_behavior_dataset[[#This Row],[Battery Drain (mAh/day)]]/user_behavior_dataset[[#This Row],[Screen On Time (hours/day)]]</f>
        <v>267.30769230769232</v>
      </c>
    </row>
    <row r="306" spans="1:14" x14ac:dyDescent="0.25">
      <c r="A306" t="s">
        <v>433</v>
      </c>
      <c r="B306" t="s">
        <v>17</v>
      </c>
      <c r="C306" t="s">
        <v>18</v>
      </c>
      <c r="D306">
        <v>270</v>
      </c>
      <c r="E306">
        <v>5</v>
      </c>
      <c r="F306">
        <v>1532</v>
      </c>
      <c r="G306">
        <v>51</v>
      </c>
      <c r="H306">
        <v>957</v>
      </c>
      <c r="I306">
        <v>35</v>
      </c>
      <c r="J30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306" t="s">
        <v>13</v>
      </c>
      <c r="L306" t="s">
        <v>23</v>
      </c>
      <c r="M30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06">
        <f>user_behavior_dataset[[#This Row],[Battery Drain (mAh/day)]]/user_behavior_dataset[[#This Row],[Screen On Time (hours/day)]]</f>
        <v>306.39999999999998</v>
      </c>
    </row>
    <row r="307" spans="1:14" x14ac:dyDescent="0.25">
      <c r="A307" t="s">
        <v>296</v>
      </c>
      <c r="B307" t="s">
        <v>16</v>
      </c>
      <c r="C307" t="s">
        <v>12</v>
      </c>
      <c r="D307">
        <v>269</v>
      </c>
      <c r="E307">
        <v>5.9</v>
      </c>
      <c r="F307">
        <v>1666</v>
      </c>
      <c r="G307">
        <v>42</v>
      </c>
      <c r="H307">
        <v>629</v>
      </c>
      <c r="I307">
        <v>32</v>
      </c>
      <c r="J30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307" t="s">
        <v>15</v>
      </c>
      <c r="L307" t="s">
        <v>23</v>
      </c>
      <c r="M30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07">
        <f>user_behavior_dataset[[#This Row],[Battery Drain (mAh/day)]]/user_behavior_dataset[[#This Row],[Screen On Time (hours/day)]]</f>
        <v>282.37288135593218</v>
      </c>
    </row>
    <row r="308" spans="1:14" x14ac:dyDescent="0.25">
      <c r="A308" t="s">
        <v>22</v>
      </c>
      <c r="B308" t="s">
        <v>14</v>
      </c>
      <c r="C308" t="s">
        <v>12</v>
      </c>
      <c r="D308">
        <v>268</v>
      </c>
      <c r="E308">
        <v>4.7</v>
      </c>
      <c r="F308">
        <v>1331</v>
      </c>
      <c r="G308">
        <v>42</v>
      </c>
      <c r="H308">
        <v>944</v>
      </c>
      <c r="I308">
        <v>47</v>
      </c>
      <c r="J30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308" t="s">
        <v>15</v>
      </c>
      <c r="L308" t="s">
        <v>23</v>
      </c>
      <c r="M30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08">
        <f>user_behavior_dataset[[#This Row],[Battery Drain (mAh/day)]]/user_behavior_dataset[[#This Row],[Screen On Time (hours/day)]]</f>
        <v>283.19148936170211</v>
      </c>
    </row>
    <row r="309" spans="1:14" x14ac:dyDescent="0.25">
      <c r="A309" t="s">
        <v>321</v>
      </c>
      <c r="B309" t="s">
        <v>17</v>
      </c>
      <c r="C309" t="s">
        <v>18</v>
      </c>
      <c r="D309">
        <v>267</v>
      </c>
      <c r="E309">
        <v>4.4000000000000004</v>
      </c>
      <c r="F309">
        <v>1505</v>
      </c>
      <c r="G309">
        <v>59</v>
      </c>
      <c r="H309">
        <v>971</v>
      </c>
      <c r="I309">
        <v>38</v>
      </c>
      <c r="J30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309" t="s">
        <v>15</v>
      </c>
      <c r="L309" t="s">
        <v>23</v>
      </c>
      <c r="M30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09">
        <f>user_behavior_dataset[[#This Row],[Battery Drain (mAh/day)]]/user_behavior_dataset[[#This Row],[Screen On Time (hours/day)]]</f>
        <v>342.0454545454545</v>
      </c>
    </row>
    <row r="310" spans="1:14" x14ac:dyDescent="0.25">
      <c r="A310" t="s">
        <v>528</v>
      </c>
      <c r="B310" t="s">
        <v>11</v>
      </c>
      <c r="C310" t="s">
        <v>12</v>
      </c>
      <c r="D310">
        <v>267</v>
      </c>
      <c r="E310">
        <v>5.9</v>
      </c>
      <c r="F310">
        <v>1740</v>
      </c>
      <c r="G310">
        <v>45</v>
      </c>
      <c r="H310">
        <v>791</v>
      </c>
      <c r="I310">
        <v>22</v>
      </c>
      <c r="J31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10" t="s">
        <v>13</v>
      </c>
      <c r="L310" t="s">
        <v>23</v>
      </c>
      <c r="M31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10">
        <f>user_behavior_dataset[[#This Row],[Battery Drain (mAh/day)]]/user_behavior_dataset[[#This Row],[Screen On Time (hours/day)]]</f>
        <v>294.91525423728814</v>
      </c>
    </row>
    <row r="311" spans="1:14" x14ac:dyDescent="0.25">
      <c r="A311" t="s">
        <v>450</v>
      </c>
      <c r="B311" t="s">
        <v>17</v>
      </c>
      <c r="C311" t="s">
        <v>18</v>
      </c>
      <c r="D311">
        <v>266</v>
      </c>
      <c r="E311">
        <v>5.5</v>
      </c>
      <c r="F311">
        <v>1238</v>
      </c>
      <c r="G311">
        <v>59</v>
      </c>
      <c r="H311">
        <v>839</v>
      </c>
      <c r="I311">
        <v>22</v>
      </c>
      <c r="J31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11" t="s">
        <v>13</v>
      </c>
      <c r="L311" t="s">
        <v>23</v>
      </c>
      <c r="M31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11">
        <f>user_behavior_dataset[[#This Row],[Battery Drain (mAh/day)]]/user_behavior_dataset[[#This Row],[Screen On Time (hours/day)]]</f>
        <v>225.09090909090909</v>
      </c>
    </row>
    <row r="312" spans="1:14" x14ac:dyDescent="0.25">
      <c r="A312" t="s">
        <v>485</v>
      </c>
      <c r="B312" t="s">
        <v>14</v>
      </c>
      <c r="C312" t="s">
        <v>12</v>
      </c>
      <c r="D312">
        <v>265</v>
      </c>
      <c r="E312">
        <v>4.8</v>
      </c>
      <c r="F312">
        <v>1770</v>
      </c>
      <c r="G312">
        <v>51</v>
      </c>
      <c r="H312">
        <v>723</v>
      </c>
      <c r="I312">
        <v>55</v>
      </c>
      <c r="J31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12" t="s">
        <v>15</v>
      </c>
      <c r="L312" t="s">
        <v>23</v>
      </c>
      <c r="M31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12">
        <f>user_behavior_dataset[[#This Row],[Battery Drain (mAh/day)]]/user_behavior_dataset[[#This Row],[Screen On Time (hours/day)]]</f>
        <v>368.75</v>
      </c>
    </row>
    <row r="313" spans="1:14" x14ac:dyDescent="0.25">
      <c r="A313" t="s">
        <v>318</v>
      </c>
      <c r="B313" t="s">
        <v>17</v>
      </c>
      <c r="C313" t="s">
        <v>18</v>
      </c>
      <c r="D313">
        <v>264</v>
      </c>
      <c r="E313">
        <v>5.2</v>
      </c>
      <c r="F313">
        <v>1641</v>
      </c>
      <c r="G313">
        <v>44</v>
      </c>
      <c r="H313">
        <v>778</v>
      </c>
      <c r="I313">
        <v>44</v>
      </c>
      <c r="J31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313" t="s">
        <v>13</v>
      </c>
      <c r="L313" t="s">
        <v>23</v>
      </c>
      <c r="M31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13">
        <f>user_behavior_dataset[[#This Row],[Battery Drain (mAh/day)]]/user_behavior_dataset[[#This Row],[Screen On Time (hours/day)]]</f>
        <v>315.57692307692309</v>
      </c>
    </row>
    <row r="314" spans="1:14" x14ac:dyDescent="0.25">
      <c r="A314" t="s">
        <v>436</v>
      </c>
      <c r="B314" t="s">
        <v>16</v>
      </c>
      <c r="C314" t="s">
        <v>12</v>
      </c>
      <c r="D314">
        <v>264</v>
      </c>
      <c r="E314">
        <v>5.0999999999999996</v>
      </c>
      <c r="F314">
        <v>1293</v>
      </c>
      <c r="G314">
        <v>52</v>
      </c>
      <c r="H314">
        <v>737</v>
      </c>
      <c r="I314">
        <v>27</v>
      </c>
      <c r="J31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14" t="s">
        <v>15</v>
      </c>
      <c r="L314" t="s">
        <v>23</v>
      </c>
      <c r="M31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14">
        <f>user_behavior_dataset[[#This Row],[Battery Drain (mAh/day)]]/user_behavior_dataset[[#This Row],[Screen On Time (hours/day)]]</f>
        <v>253.52941176470591</v>
      </c>
    </row>
    <row r="315" spans="1:14" x14ac:dyDescent="0.25">
      <c r="A315" t="s">
        <v>213</v>
      </c>
      <c r="B315" t="s">
        <v>17</v>
      </c>
      <c r="C315" t="s">
        <v>18</v>
      </c>
      <c r="D315">
        <v>262</v>
      </c>
      <c r="E315">
        <v>4.0999999999999996</v>
      </c>
      <c r="F315">
        <v>1287</v>
      </c>
      <c r="G315">
        <v>52</v>
      </c>
      <c r="H315">
        <v>997</v>
      </c>
      <c r="I315">
        <v>36</v>
      </c>
      <c r="J31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315" t="s">
        <v>13</v>
      </c>
      <c r="L315" t="s">
        <v>23</v>
      </c>
      <c r="M31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15">
        <f>user_behavior_dataset[[#This Row],[Battery Drain (mAh/day)]]/user_behavior_dataset[[#This Row],[Screen On Time (hours/day)]]</f>
        <v>313.90243902439028</v>
      </c>
    </row>
    <row r="316" spans="1:14" x14ac:dyDescent="0.25">
      <c r="A316" t="s">
        <v>676</v>
      </c>
      <c r="B316" t="s">
        <v>11</v>
      </c>
      <c r="C316" t="s">
        <v>12</v>
      </c>
      <c r="D316">
        <v>262</v>
      </c>
      <c r="E316">
        <v>5.6</v>
      </c>
      <c r="F316">
        <v>1489</v>
      </c>
      <c r="G316">
        <v>59</v>
      </c>
      <c r="H316">
        <v>628</v>
      </c>
      <c r="I316">
        <v>54</v>
      </c>
      <c r="J31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16" t="s">
        <v>15</v>
      </c>
      <c r="L316" t="s">
        <v>23</v>
      </c>
      <c r="M31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16">
        <f>user_behavior_dataset[[#This Row],[Battery Drain (mAh/day)]]/user_behavior_dataset[[#This Row],[Screen On Time (hours/day)]]</f>
        <v>265.89285714285717</v>
      </c>
    </row>
    <row r="317" spans="1:14" x14ac:dyDescent="0.25">
      <c r="A317" t="s">
        <v>708</v>
      </c>
      <c r="B317" t="s">
        <v>11</v>
      </c>
      <c r="C317" t="s">
        <v>12</v>
      </c>
      <c r="D317">
        <v>261</v>
      </c>
      <c r="E317">
        <v>4.9000000000000004</v>
      </c>
      <c r="F317">
        <v>1589</v>
      </c>
      <c r="G317">
        <v>56</v>
      </c>
      <c r="H317">
        <v>824</v>
      </c>
      <c r="I317">
        <v>52</v>
      </c>
      <c r="J31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17" t="s">
        <v>15</v>
      </c>
      <c r="L317" t="s">
        <v>23</v>
      </c>
      <c r="M31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17">
        <f>user_behavior_dataset[[#This Row],[Battery Drain (mAh/day)]]/user_behavior_dataset[[#This Row],[Screen On Time (hours/day)]]</f>
        <v>324.28571428571428</v>
      </c>
    </row>
    <row r="318" spans="1:14" x14ac:dyDescent="0.25">
      <c r="A318" t="s">
        <v>50</v>
      </c>
      <c r="B318" t="s">
        <v>16</v>
      </c>
      <c r="C318" t="s">
        <v>12</v>
      </c>
      <c r="D318">
        <v>260</v>
      </c>
      <c r="E318">
        <v>6</v>
      </c>
      <c r="F318">
        <v>1361</v>
      </c>
      <c r="G318">
        <v>44</v>
      </c>
      <c r="H318">
        <v>889</v>
      </c>
      <c r="I318">
        <v>37</v>
      </c>
      <c r="J31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318" t="s">
        <v>15</v>
      </c>
      <c r="L318" t="s">
        <v>23</v>
      </c>
      <c r="M31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18">
        <f>user_behavior_dataset[[#This Row],[Battery Drain (mAh/day)]]/user_behavior_dataset[[#This Row],[Screen On Time (hours/day)]]</f>
        <v>226.83333333333334</v>
      </c>
    </row>
    <row r="319" spans="1:14" x14ac:dyDescent="0.25">
      <c r="A319" t="s">
        <v>460</v>
      </c>
      <c r="B319" t="s">
        <v>11</v>
      </c>
      <c r="C319" t="s">
        <v>12</v>
      </c>
      <c r="D319">
        <v>260</v>
      </c>
      <c r="E319">
        <v>5.7</v>
      </c>
      <c r="F319">
        <v>1725</v>
      </c>
      <c r="G319">
        <v>56</v>
      </c>
      <c r="H319">
        <v>920</v>
      </c>
      <c r="I319">
        <v>36</v>
      </c>
      <c r="J31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319" t="s">
        <v>15</v>
      </c>
      <c r="L319" t="s">
        <v>23</v>
      </c>
      <c r="M31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19">
        <f>user_behavior_dataset[[#This Row],[Battery Drain (mAh/day)]]/user_behavior_dataset[[#This Row],[Screen On Time (hours/day)]]</f>
        <v>302.63157894736844</v>
      </c>
    </row>
    <row r="320" spans="1:14" x14ac:dyDescent="0.25">
      <c r="A320" t="s">
        <v>497</v>
      </c>
      <c r="B320" t="s">
        <v>17</v>
      </c>
      <c r="C320" t="s">
        <v>18</v>
      </c>
      <c r="D320">
        <v>258</v>
      </c>
      <c r="E320">
        <v>4.2</v>
      </c>
      <c r="F320">
        <v>1315</v>
      </c>
      <c r="G320">
        <v>44</v>
      </c>
      <c r="H320">
        <v>762</v>
      </c>
      <c r="I320">
        <v>59</v>
      </c>
      <c r="J32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20" t="s">
        <v>15</v>
      </c>
      <c r="L320" t="s">
        <v>23</v>
      </c>
      <c r="M32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20">
        <f>user_behavior_dataset[[#This Row],[Battery Drain (mAh/day)]]/user_behavior_dataset[[#This Row],[Screen On Time (hours/day)]]</f>
        <v>313.09523809523807</v>
      </c>
    </row>
    <row r="321" spans="1:14" x14ac:dyDescent="0.25">
      <c r="A321" t="s">
        <v>498</v>
      </c>
      <c r="B321" t="s">
        <v>14</v>
      </c>
      <c r="C321" t="s">
        <v>12</v>
      </c>
      <c r="D321">
        <v>258</v>
      </c>
      <c r="E321">
        <v>4.3</v>
      </c>
      <c r="F321">
        <v>1759</v>
      </c>
      <c r="G321">
        <v>59</v>
      </c>
      <c r="H321">
        <v>718</v>
      </c>
      <c r="I321">
        <v>41</v>
      </c>
      <c r="J32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321" t="s">
        <v>15</v>
      </c>
      <c r="L321" t="s">
        <v>23</v>
      </c>
      <c r="M32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21">
        <f>user_behavior_dataset[[#This Row],[Battery Drain (mAh/day)]]/user_behavior_dataset[[#This Row],[Screen On Time (hours/day)]]</f>
        <v>409.06976744186051</v>
      </c>
    </row>
    <row r="322" spans="1:14" x14ac:dyDescent="0.25">
      <c r="A322" t="s">
        <v>628</v>
      </c>
      <c r="B322" t="s">
        <v>16</v>
      </c>
      <c r="C322" t="s">
        <v>12</v>
      </c>
      <c r="D322">
        <v>258</v>
      </c>
      <c r="E322">
        <v>4.9000000000000004</v>
      </c>
      <c r="F322">
        <v>1596</v>
      </c>
      <c r="G322">
        <v>56</v>
      </c>
      <c r="H322">
        <v>937</v>
      </c>
      <c r="I322">
        <v>40</v>
      </c>
      <c r="J32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322" t="s">
        <v>15</v>
      </c>
      <c r="L322" t="s">
        <v>23</v>
      </c>
      <c r="M32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22">
        <f>user_behavior_dataset[[#This Row],[Battery Drain (mAh/day)]]/user_behavior_dataset[[#This Row],[Screen On Time (hours/day)]]</f>
        <v>325.71428571428567</v>
      </c>
    </row>
    <row r="323" spans="1:14" x14ac:dyDescent="0.25">
      <c r="A323" t="s">
        <v>86</v>
      </c>
      <c r="B323" t="s">
        <v>17</v>
      </c>
      <c r="C323" t="s">
        <v>18</v>
      </c>
      <c r="D323">
        <v>257</v>
      </c>
      <c r="E323">
        <v>4.5</v>
      </c>
      <c r="F323">
        <v>1705</v>
      </c>
      <c r="G323">
        <v>57</v>
      </c>
      <c r="H323">
        <v>912</v>
      </c>
      <c r="I323">
        <v>55</v>
      </c>
      <c r="J32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23" t="s">
        <v>13</v>
      </c>
      <c r="L323" t="s">
        <v>23</v>
      </c>
      <c r="M32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23">
        <f>user_behavior_dataset[[#This Row],[Battery Drain (mAh/day)]]/user_behavior_dataset[[#This Row],[Screen On Time (hours/day)]]</f>
        <v>378.88888888888891</v>
      </c>
    </row>
    <row r="324" spans="1:14" x14ac:dyDescent="0.25">
      <c r="A324" t="s">
        <v>432</v>
      </c>
      <c r="B324" t="s">
        <v>14</v>
      </c>
      <c r="C324" t="s">
        <v>12</v>
      </c>
      <c r="D324">
        <v>257</v>
      </c>
      <c r="E324">
        <v>5.0999999999999996</v>
      </c>
      <c r="F324">
        <v>1692</v>
      </c>
      <c r="G324">
        <v>46</v>
      </c>
      <c r="H324">
        <v>769</v>
      </c>
      <c r="I324">
        <v>52</v>
      </c>
      <c r="J32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24" t="s">
        <v>15</v>
      </c>
      <c r="L324" t="s">
        <v>23</v>
      </c>
      <c r="M32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24">
        <f>user_behavior_dataset[[#This Row],[Battery Drain (mAh/day)]]/user_behavior_dataset[[#This Row],[Screen On Time (hours/day)]]</f>
        <v>331.76470588235298</v>
      </c>
    </row>
    <row r="325" spans="1:14" x14ac:dyDescent="0.25">
      <c r="A325" t="s">
        <v>598</v>
      </c>
      <c r="B325" t="s">
        <v>14</v>
      </c>
      <c r="C325" t="s">
        <v>12</v>
      </c>
      <c r="D325">
        <v>257</v>
      </c>
      <c r="E325">
        <v>6</v>
      </c>
      <c r="F325">
        <v>1715</v>
      </c>
      <c r="G325">
        <v>49</v>
      </c>
      <c r="H325">
        <v>916</v>
      </c>
      <c r="I325">
        <v>40</v>
      </c>
      <c r="J32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325" t="s">
        <v>15</v>
      </c>
      <c r="L325" t="s">
        <v>23</v>
      </c>
      <c r="M32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25">
        <f>user_behavior_dataset[[#This Row],[Battery Drain (mAh/day)]]/user_behavior_dataset[[#This Row],[Screen On Time (hours/day)]]</f>
        <v>285.83333333333331</v>
      </c>
    </row>
    <row r="326" spans="1:14" x14ac:dyDescent="0.25">
      <c r="A326" t="s">
        <v>364</v>
      </c>
      <c r="B326" t="s">
        <v>17</v>
      </c>
      <c r="C326" t="s">
        <v>18</v>
      </c>
      <c r="D326">
        <v>256</v>
      </c>
      <c r="E326">
        <v>5.8</v>
      </c>
      <c r="F326">
        <v>1309</v>
      </c>
      <c r="G326">
        <v>52</v>
      </c>
      <c r="H326">
        <v>840</v>
      </c>
      <c r="I326">
        <v>43</v>
      </c>
      <c r="J32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326" t="s">
        <v>13</v>
      </c>
      <c r="L326" t="s">
        <v>23</v>
      </c>
      <c r="M32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26">
        <f>user_behavior_dataset[[#This Row],[Battery Drain (mAh/day)]]/user_behavior_dataset[[#This Row],[Screen On Time (hours/day)]]</f>
        <v>225.68965517241381</v>
      </c>
    </row>
    <row r="327" spans="1:14" x14ac:dyDescent="0.25">
      <c r="A327" t="s">
        <v>196</v>
      </c>
      <c r="B327" t="s">
        <v>16</v>
      </c>
      <c r="C327" t="s">
        <v>12</v>
      </c>
      <c r="D327">
        <v>255</v>
      </c>
      <c r="E327">
        <v>5.4</v>
      </c>
      <c r="F327">
        <v>1738</v>
      </c>
      <c r="G327">
        <v>42</v>
      </c>
      <c r="H327">
        <v>826</v>
      </c>
      <c r="I327">
        <v>21</v>
      </c>
      <c r="J32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27" t="s">
        <v>13</v>
      </c>
      <c r="L327" t="s">
        <v>23</v>
      </c>
      <c r="M32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27">
        <f>user_behavior_dataset[[#This Row],[Battery Drain (mAh/day)]]/user_behavior_dataset[[#This Row],[Screen On Time (hours/day)]]</f>
        <v>321.85185185185185</v>
      </c>
    </row>
    <row r="328" spans="1:14" x14ac:dyDescent="0.25">
      <c r="A328" t="s">
        <v>147</v>
      </c>
      <c r="B328" t="s">
        <v>11</v>
      </c>
      <c r="C328" t="s">
        <v>12</v>
      </c>
      <c r="D328">
        <v>252</v>
      </c>
      <c r="E328">
        <v>4.2</v>
      </c>
      <c r="F328">
        <v>1439</v>
      </c>
      <c r="G328">
        <v>45</v>
      </c>
      <c r="H328">
        <v>667</v>
      </c>
      <c r="I328">
        <v>50</v>
      </c>
      <c r="J32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28" t="s">
        <v>15</v>
      </c>
      <c r="L328" t="s">
        <v>23</v>
      </c>
      <c r="M32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28">
        <f>user_behavior_dataset[[#This Row],[Battery Drain (mAh/day)]]/user_behavior_dataset[[#This Row],[Screen On Time (hours/day)]]</f>
        <v>342.61904761904759</v>
      </c>
    </row>
    <row r="329" spans="1:14" x14ac:dyDescent="0.25">
      <c r="A329" t="s">
        <v>490</v>
      </c>
      <c r="B329" t="s">
        <v>19</v>
      </c>
      <c r="C329" t="s">
        <v>12</v>
      </c>
      <c r="D329">
        <v>248</v>
      </c>
      <c r="E329">
        <v>4.5999999999999996</v>
      </c>
      <c r="F329">
        <v>1396</v>
      </c>
      <c r="G329">
        <v>52</v>
      </c>
      <c r="H329">
        <v>883</v>
      </c>
      <c r="I329">
        <v>40</v>
      </c>
      <c r="J32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329" t="s">
        <v>13</v>
      </c>
      <c r="L329" t="s">
        <v>23</v>
      </c>
      <c r="M32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29">
        <f>user_behavior_dataset[[#This Row],[Battery Drain (mAh/day)]]/user_behavior_dataset[[#This Row],[Screen On Time (hours/day)]]</f>
        <v>303.47826086956525</v>
      </c>
    </row>
    <row r="330" spans="1:14" x14ac:dyDescent="0.25">
      <c r="A330" t="s">
        <v>71</v>
      </c>
      <c r="B330" t="s">
        <v>16</v>
      </c>
      <c r="C330" t="s">
        <v>12</v>
      </c>
      <c r="D330">
        <v>245</v>
      </c>
      <c r="E330">
        <v>5.9</v>
      </c>
      <c r="F330">
        <v>1243</v>
      </c>
      <c r="G330">
        <v>52</v>
      </c>
      <c r="H330">
        <v>885</v>
      </c>
      <c r="I330">
        <v>29</v>
      </c>
      <c r="J33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30" t="s">
        <v>13</v>
      </c>
      <c r="L330" t="s">
        <v>23</v>
      </c>
      <c r="M33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30">
        <f>user_behavior_dataset[[#This Row],[Battery Drain (mAh/day)]]/user_behavior_dataset[[#This Row],[Screen On Time (hours/day)]]</f>
        <v>210.67796610169489</v>
      </c>
    </row>
    <row r="331" spans="1:14" x14ac:dyDescent="0.25">
      <c r="A331" t="s">
        <v>326</v>
      </c>
      <c r="B331" t="s">
        <v>14</v>
      </c>
      <c r="C331" t="s">
        <v>12</v>
      </c>
      <c r="D331">
        <v>243</v>
      </c>
      <c r="E331">
        <v>5</v>
      </c>
      <c r="F331">
        <v>1232</v>
      </c>
      <c r="G331">
        <v>47</v>
      </c>
      <c r="H331">
        <v>877</v>
      </c>
      <c r="I331">
        <v>43</v>
      </c>
      <c r="J33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331" t="s">
        <v>13</v>
      </c>
      <c r="L331" t="s">
        <v>23</v>
      </c>
      <c r="M33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31">
        <f>user_behavior_dataset[[#This Row],[Battery Drain (mAh/day)]]/user_behavior_dataset[[#This Row],[Screen On Time (hours/day)]]</f>
        <v>246.4</v>
      </c>
    </row>
    <row r="332" spans="1:14" x14ac:dyDescent="0.25">
      <c r="A332" t="s">
        <v>562</v>
      </c>
      <c r="B332" t="s">
        <v>11</v>
      </c>
      <c r="C332" t="s">
        <v>12</v>
      </c>
      <c r="D332">
        <v>242</v>
      </c>
      <c r="E332">
        <v>5.4</v>
      </c>
      <c r="F332">
        <v>1307</v>
      </c>
      <c r="G332">
        <v>48</v>
      </c>
      <c r="H332">
        <v>642</v>
      </c>
      <c r="I332">
        <v>28</v>
      </c>
      <c r="J33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32" t="s">
        <v>13</v>
      </c>
      <c r="L332" t="s">
        <v>23</v>
      </c>
      <c r="M33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32">
        <f>user_behavior_dataset[[#This Row],[Battery Drain (mAh/day)]]/user_behavior_dataset[[#This Row],[Screen On Time (hours/day)]]</f>
        <v>242.03703703703701</v>
      </c>
    </row>
    <row r="333" spans="1:14" x14ac:dyDescent="0.25">
      <c r="A333" t="s">
        <v>530</v>
      </c>
      <c r="B333" t="s">
        <v>11</v>
      </c>
      <c r="C333" t="s">
        <v>12</v>
      </c>
      <c r="D333">
        <v>241</v>
      </c>
      <c r="E333">
        <v>5.3</v>
      </c>
      <c r="F333">
        <v>1767</v>
      </c>
      <c r="G333">
        <v>58</v>
      </c>
      <c r="H333">
        <v>976</v>
      </c>
      <c r="I333">
        <v>38</v>
      </c>
      <c r="J33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333" t="s">
        <v>15</v>
      </c>
      <c r="L333" t="s">
        <v>23</v>
      </c>
      <c r="M33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33">
        <f>user_behavior_dataset[[#This Row],[Battery Drain (mAh/day)]]/user_behavior_dataset[[#This Row],[Screen On Time (hours/day)]]</f>
        <v>333.39622641509436</v>
      </c>
    </row>
    <row r="334" spans="1:14" x14ac:dyDescent="0.25">
      <c r="A334" t="s">
        <v>60</v>
      </c>
      <c r="B334" t="s">
        <v>16</v>
      </c>
      <c r="C334" t="s">
        <v>12</v>
      </c>
      <c r="D334">
        <v>240</v>
      </c>
      <c r="E334">
        <v>4.7</v>
      </c>
      <c r="F334">
        <v>1464</v>
      </c>
      <c r="G334">
        <v>52</v>
      </c>
      <c r="H334">
        <v>708</v>
      </c>
      <c r="I334">
        <v>56</v>
      </c>
      <c r="J33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34" t="s">
        <v>15</v>
      </c>
      <c r="L334" t="s">
        <v>23</v>
      </c>
      <c r="M33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34">
        <f>user_behavior_dataset[[#This Row],[Battery Drain (mAh/day)]]/user_behavior_dataset[[#This Row],[Screen On Time (hours/day)]]</f>
        <v>311.48936170212767</v>
      </c>
    </row>
    <row r="335" spans="1:14" x14ac:dyDescent="0.25">
      <c r="A335" t="s">
        <v>21</v>
      </c>
      <c r="B335" t="s">
        <v>11</v>
      </c>
      <c r="C335" t="s">
        <v>12</v>
      </c>
      <c r="D335">
        <v>239</v>
      </c>
      <c r="E335">
        <v>4.8</v>
      </c>
      <c r="F335">
        <v>1676</v>
      </c>
      <c r="G335">
        <v>56</v>
      </c>
      <c r="H335">
        <v>871</v>
      </c>
      <c r="I335">
        <v>20</v>
      </c>
      <c r="J33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35" t="s">
        <v>13</v>
      </c>
      <c r="L335" t="s">
        <v>23</v>
      </c>
      <c r="M33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35">
        <f>user_behavior_dataset[[#This Row],[Battery Drain (mAh/day)]]/user_behavior_dataset[[#This Row],[Screen On Time (hours/day)]]</f>
        <v>349.16666666666669</v>
      </c>
    </row>
    <row r="336" spans="1:14" x14ac:dyDescent="0.25">
      <c r="A336" t="s">
        <v>487</v>
      </c>
      <c r="B336" t="s">
        <v>11</v>
      </c>
      <c r="C336" t="s">
        <v>12</v>
      </c>
      <c r="D336">
        <v>238</v>
      </c>
      <c r="E336">
        <v>4</v>
      </c>
      <c r="F336">
        <v>1414</v>
      </c>
      <c r="G336">
        <v>47</v>
      </c>
      <c r="H336">
        <v>661</v>
      </c>
      <c r="I336">
        <v>41</v>
      </c>
      <c r="J33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336" t="s">
        <v>15</v>
      </c>
      <c r="L336" t="s">
        <v>23</v>
      </c>
      <c r="M33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36">
        <f>user_behavior_dataset[[#This Row],[Battery Drain (mAh/day)]]/user_behavior_dataset[[#This Row],[Screen On Time (hours/day)]]</f>
        <v>353.5</v>
      </c>
    </row>
    <row r="337" spans="1:14" x14ac:dyDescent="0.25">
      <c r="A337" t="s">
        <v>526</v>
      </c>
      <c r="B337" t="s">
        <v>16</v>
      </c>
      <c r="C337" t="s">
        <v>12</v>
      </c>
      <c r="D337">
        <v>238</v>
      </c>
      <c r="E337">
        <v>5.0999999999999996</v>
      </c>
      <c r="F337">
        <v>1408</v>
      </c>
      <c r="G337">
        <v>45</v>
      </c>
      <c r="H337">
        <v>941</v>
      </c>
      <c r="I337">
        <v>27</v>
      </c>
      <c r="J33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37" t="s">
        <v>13</v>
      </c>
      <c r="L337" t="s">
        <v>23</v>
      </c>
      <c r="M33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37">
        <f>user_behavior_dataset[[#This Row],[Battery Drain (mAh/day)]]/user_behavior_dataset[[#This Row],[Screen On Time (hours/day)]]</f>
        <v>276.07843137254906</v>
      </c>
    </row>
    <row r="338" spans="1:14" x14ac:dyDescent="0.25">
      <c r="A338" t="s">
        <v>157</v>
      </c>
      <c r="B338" t="s">
        <v>16</v>
      </c>
      <c r="C338" t="s">
        <v>12</v>
      </c>
      <c r="D338">
        <v>237</v>
      </c>
      <c r="E338">
        <v>4.5</v>
      </c>
      <c r="F338">
        <v>1368</v>
      </c>
      <c r="G338">
        <v>42</v>
      </c>
      <c r="H338">
        <v>868</v>
      </c>
      <c r="I338">
        <v>24</v>
      </c>
      <c r="J33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38" t="s">
        <v>15</v>
      </c>
      <c r="L338" t="s">
        <v>23</v>
      </c>
      <c r="M33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38">
        <f>user_behavior_dataset[[#This Row],[Battery Drain (mAh/day)]]/user_behavior_dataset[[#This Row],[Screen On Time (hours/day)]]</f>
        <v>304</v>
      </c>
    </row>
    <row r="339" spans="1:14" x14ac:dyDescent="0.25">
      <c r="A339" t="s">
        <v>566</v>
      </c>
      <c r="B339" t="s">
        <v>14</v>
      </c>
      <c r="C339" t="s">
        <v>12</v>
      </c>
      <c r="D339">
        <v>236</v>
      </c>
      <c r="E339">
        <v>4.5999999999999996</v>
      </c>
      <c r="F339">
        <v>1750</v>
      </c>
      <c r="G339">
        <v>45</v>
      </c>
      <c r="H339">
        <v>971</v>
      </c>
      <c r="I339">
        <v>21</v>
      </c>
      <c r="J33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39" t="s">
        <v>15</v>
      </c>
      <c r="L339" t="s">
        <v>23</v>
      </c>
      <c r="M33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39">
        <f>user_behavior_dataset[[#This Row],[Battery Drain (mAh/day)]]/user_behavior_dataset[[#This Row],[Screen On Time (hours/day)]]</f>
        <v>380.43478260869568</v>
      </c>
    </row>
    <row r="340" spans="1:14" x14ac:dyDescent="0.25">
      <c r="A340" t="s">
        <v>467</v>
      </c>
      <c r="B340" t="s">
        <v>19</v>
      </c>
      <c r="C340" t="s">
        <v>12</v>
      </c>
      <c r="D340">
        <v>234</v>
      </c>
      <c r="E340">
        <v>5.2</v>
      </c>
      <c r="F340">
        <v>1604</v>
      </c>
      <c r="G340">
        <v>58</v>
      </c>
      <c r="H340">
        <v>919</v>
      </c>
      <c r="I340">
        <v>58</v>
      </c>
      <c r="J34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40" t="s">
        <v>13</v>
      </c>
      <c r="L340" t="s">
        <v>23</v>
      </c>
      <c r="M34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40">
        <f>user_behavior_dataset[[#This Row],[Battery Drain (mAh/day)]]/user_behavior_dataset[[#This Row],[Screen On Time (hours/day)]]</f>
        <v>308.46153846153845</v>
      </c>
    </row>
    <row r="341" spans="1:14" x14ac:dyDescent="0.25">
      <c r="A341" t="s">
        <v>477</v>
      </c>
      <c r="B341" t="s">
        <v>14</v>
      </c>
      <c r="C341" t="s">
        <v>12</v>
      </c>
      <c r="D341">
        <v>234</v>
      </c>
      <c r="E341">
        <v>4.7</v>
      </c>
      <c r="F341">
        <v>1707</v>
      </c>
      <c r="G341">
        <v>55</v>
      </c>
      <c r="H341">
        <v>871</v>
      </c>
      <c r="I341">
        <v>46</v>
      </c>
      <c r="J34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341" t="s">
        <v>13</v>
      </c>
      <c r="L341" t="s">
        <v>23</v>
      </c>
      <c r="M34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41">
        <f>user_behavior_dataset[[#This Row],[Battery Drain (mAh/day)]]/user_behavior_dataset[[#This Row],[Screen On Time (hours/day)]]</f>
        <v>363.19148936170211</v>
      </c>
    </row>
    <row r="342" spans="1:14" x14ac:dyDescent="0.25">
      <c r="A342" t="s">
        <v>350</v>
      </c>
      <c r="B342" t="s">
        <v>11</v>
      </c>
      <c r="C342" t="s">
        <v>12</v>
      </c>
      <c r="D342">
        <v>233</v>
      </c>
      <c r="E342">
        <v>4.5999999999999996</v>
      </c>
      <c r="F342">
        <v>1534</v>
      </c>
      <c r="G342">
        <v>49</v>
      </c>
      <c r="H342">
        <v>796</v>
      </c>
      <c r="I342">
        <v>21</v>
      </c>
      <c r="J34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42" t="s">
        <v>15</v>
      </c>
      <c r="L342" t="s">
        <v>23</v>
      </c>
      <c r="M34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42">
        <f>user_behavior_dataset[[#This Row],[Battery Drain (mAh/day)]]/user_behavior_dataset[[#This Row],[Screen On Time (hours/day)]]</f>
        <v>333.47826086956525</v>
      </c>
    </row>
    <row r="343" spans="1:14" x14ac:dyDescent="0.25">
      <c r="A343" t="s">
        <v>463</v>
      </c>
      <c r="B343" t="s">
        <v>17</v>
      </c>
      <c r="C343" t="s">
        <v>18</v>
      </c>
      <c r="D343">
        <v>231</v>
      </c>
      <c r="E343">
        <v>4</v>
      </c>
      <c r="F343">
        <v>1664</v>
      </c>
      <c r="G343">
        <v>48</v>
      </c>
      <c r="H343">
        <v>724</v>
      </c>
      <c r="I343">
        <v>29</v>
      </c>
      <c r="J34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43" t="s">
        <v>15</v>
      </c>
      <c r="L343" t="s">
        <v>23</v>
      </c>
      <c r="M34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43">
        <f>user_behavior_dataset[[#This Row],[Battery Drain (mAh/day)]]/user_behavior_dataset[[#This Row],[Screen On Time (hours/day)]]</f>
        <v>416</v>
      </c>
    </row>
    <row r="344" spans="1:14" x14ac:dyDescent="0.25">
      <c r="A344" t="s">
        <v>99</v>
      </c>
      <c r="B344" t="s">
        <v>11</v>
      </c>
      <c r="C344" t="s">
        <v>12</v>
      </c>
      <c r="D344">
        <v>230</v>
      </c>
      <c r="E344">
        <v>5.7</v>
      </c>
      <c r="F344">
        <v>1254</v>
      </c>
      <c r="G344">
        <v>52</v>
      </c>
      <c r="H344">
        <v>989</v>
      </c>
      <c r="I344">
        <v>34</v>
      </c>
      <c r="J34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344" t="s">
        <v>15</v>
      </c>
      <c r="L344" t="s">
        <v>23</v>
      </c>
      <c r="M34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44">
        <f>user_behavior_dataset[[#This Row],[Battery Drain (mAh/day)]]/user_behavior_dataset[[#This Row],[Screen On Time (hours/day)]]</f>
        <v>220</v>
      </c>
    </row>
    <row r="345" spans="1:14" x14ac:dyDescent="0.25">
      <c r="A345" t="s">
        <v>297</v>
      </c>
      <c r="B345" t="s">
        <v>11</v>
      </c>
      <c r="C345" t="s">
        <v>12</v>
      </c>
      <c r="D345">
        <v>230</v>
      </c>
      <c r="E345">
        <v>4.4000000000000004</v>
      </c>
      <c r="F345">
        <v>1607</v>
      </c>
      <c r="G345">
        <v>52</v>
      </c>
      <c r="H345">
        <v>878</v>
      </c>
      <c r="I345">
        <v>54</v>
      </c>
      <c r="J34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45" t="s">
        <v>13</v>
      </c>
      <c r="L345" t="s">
        <v>23</v>
      </c>
      <c r="M34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45">
        <f>user_behavior_dataset[[#This Row],[Battery Drain (mAh/day)]]/user_behavior_dataset[[#This Row],[Screen On Time (hours/day)]]</f>
        <v>365.22727272727269</v>
      </c>
    </row>
    <row r="346" spans="1:14" x14ac:dyDescent="0.25">
      <c r="A346" t="s">
        <v>330</v>
      </c>
      <c r="B346" t="s">
        <v>19</v>
      </c>
      <c r="C346" t="s">
        <v>12</v>
      </c>
      <c r="D346">
        <v>230</v>
      </c>
      <c r="E346">
        <v>4.2</v>
      </c>
      <c r="F346">
        <v>1507</v>
      </c>
      <c r="G346">
        <v>51</v>
      </c>
      <c r="H346">
        <v>868</v>
      </c>
      <c r="I346">
        <v>25</v>
      </c>
      <c r="J34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46" t="s">
        <v>15</v>
      </c>
      <c r="L346" t="s">
        <v>23</v>
      </c>
      <c r="M34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46">
        <f>user_behavior_dataset[[#This Row],[Battery Drain (mAh/day)]]/user_behavior_dataset[[#This Row],[Screen On Time (hours/day)]]</f>
        <v>358.8095238095238</v>
      </c>
    </row>
    <row r="347" spans="1:14" x14ac:dyDescent="0.25">
      <c r="A347" t="s">
        <v>379</v>
      </c>
      <c r="B347" t="s">
        <v>19</v>
      </c>
      <c r="C347" t="s">
        <v>12</v>
      </c>
      <c r="D347">
        <v>230</v>
      </c>
      <c r="E347">
        <v>4.5999999999999996</v>
      </c>
      <c r="F347">
        <v>1325</v>
      </c>
      <c r="G347">
        <v>55</v>
      </c>
      <c r="H347">
        <v>845</v>
      </c>
      <c r="I347">
        <v>54</v>
      </c>
      <c r="J34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47" t="s">
        <v>15</v>
      </c>
      <c r="L347" t="s">
        <v>23</v>
      </c>
      <c r="M34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47">
        <f>user_behavior_dataset[[#This Row],[Battery Drain (mAh/day)]]/user_behavior_dataset[[#This Row],[Screen On Time (hours/day)]]</f>
        <v>288.04347826086956</v>
      </c>
    </row>
    <row r="348" spans="1:14" x14ac:dyDescent="0.25">
      <c r="A348" t="s">
        <v>95</v>
      </c>
      <c r="B348" t="s">
        <v>16</v>
      </c>
      <c r="C348" t="s">
        <v>12</v>
      </c>
      <c r="D348">
        <v>229</v>
      </c>
      <c r="E348">
        <v>5.7</v>
      </c>
      <c r="F348">
        <v>1305</v>
      </c>
      <c r="G348">
        <v>43</v>
      </c>
      <c r="H348">
        <v>985</v>
      </c>
      <c r="I348">
        <v>23</v>
      </c>
      <c r="J34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48" t="s">
        <v>15</v>
      </c>
      <c r="L348" t="s">
        <v>23</v>
      </c>
      <c r="M34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48">
        <f>user_behavior_dataset[[#This Row],[Battery Drain (mAh/day)]]/user_behavior_dataset[[#This Row],[Screen On Time (hours/day)]]</f>
        <v>228.94736842105263</v>
      </c>
    </row>
    <row r="349" spans="1:14" x14ac:dyDescent="0.25">
      <c r="A349" t="s">
        <v>168</v>
      </c>
      <c r="B349" t="s">
        <v>14</v>
      </c>
      <c r="C349" t="s">
        <v>12</v>
      </c>
      <c r="D349">
        <v>228</v>
      </c>
      <c r="E349">
        <v>4.2</v>
      </c>
      <c r="F349">
        <v>1677</v>
      </c>
      <c r="G349">
        <v>58</v>
      </c>
      <c r="H349">
        <v>823</v>
      </c>
      <c r="I349">
        <v>56</v>
      </c>
      <c r="J34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49" t="s">
        <v>13</v>
      </c>
      <c r="L349" t="s">
        <v>23</v>
      </c>
      <c r="M34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49">
        <f>user_behavior_dataset[[#This Row],[Battery Drain (mAh/day)]]/user_behavior_dataset[[#This Row],[Screen On Time (hours/day)]]</f>
        <v>399.28571428571428</v>
      </c>
    </row>
    <row r="350" spans="1:14" x14ac:dyDescent="0.25">
      <c r="A350" t="s">
        <v>507</v>
      </c>
      <c r="B350" t="s">
        <v>17</v>
      </c>
      <c r="C350" t="s">
        <v>18</v>
      </c>
      <c r="D350">
        <v>228</v>
      </c>
      <c r="E350">
        <v>4.4000000000000004</v>
      </c>
      <c r="F350">
        <v>1734</v>
      </c>
      <c r="G350">
        <v>46</v>
      </c>
      <c r="H350">
        <v>804</v>
      </c>
      <c r="I350">
        <v>57</v>
      </c>
      <c r="J35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50" t="s">
        <v>15</v>
      </c>
      <c r="L350" t="s">
        <v>23</v>
      </c>
      <c r="M35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50">
        <f>user_behavior_dataset[[#This Row],[Battery Drain (mAh/day)]]/user_behavior_dataset[[#This Row],[Screen On Time (hours/day)]]</f>
        <v>394.09090909090907</v>
      </c>
    </row>
    <row r="351" spans="1:14" x14ac:dyDescent="0.25">
      <c r="A351" t="s">
        <v>549</v>
      </c>
      <c r="B351" t="s">
        <v>11</v>
      </c>
      <c r="C351" t="s">
        <v>12</v>
      </c>
      <c r="D351">
        <v>228</v>
      </c>
      <c r="E351">
        <v>4.8</v>
      </c>
      <c r="F351">
        <v>1639</v>
      </c>
      <c r="G351">
        <v>47</v>
      </c>
      <c r="H351">
        <v>796</v>
      </c>
      <c r="I351">
        <v>42</v>
      </c>
      <c r="J35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351" t="s">
        <v>15</v>
      </c>
      <c r="L351" t="s">
        <v>23</v>
      </c>
      <c r="M35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51">
        <f>user_behavior_dataset[[#This Row],[Battery Drain (mAh/day)]]/user_behavior_dataset[[#This Row],[Screen On Time (hours/day)]]</f>
        <v>341.45833333333337</v>
      </c>
    </row>
    <row r="352" spans="1:14" x14ac:dyDescent="0.25">
      <c r="A352" t="s">
        <v>144</v>
      </c>
      <c r="B352" t="s">
        <v>11</v>
      </c>
      <c r="C352" t="s">
        <v>12</v>
      </c>
      <c r="D352">
        <v>227</v>
      </c>
      <c r="E352">
        <v>5.0999999999999996</v>
      </c>
      <c r="F352">
        <v>1702</v>
      </c>
      <c r="G352">
        <v>57</v>
      </c>
      <c r="H352">
        <v>714</v>
      </c>
      <c r="I352">
        <v>21</v>
      </c>
      <c r="J35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52" t="s">
        <v>13</v>
      </c>
      <c r="L352" t="s">
        <v>23</v>
      </c>
      <c r="M35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52">
        <f>user_behavior_dataset[[#This Row],[Battery Drain (mAh/day)]]/user_behavior_dataset[[#This Row],[Screen On Time (hours/day)]]</f>
        <v>333.72549019607845</v>
      </c>
    </row>
    <row r="353" spans="1:14" x14ac:dyDescent="0.25">
      <c r="A353" t="s">
        <v>340</v>
      </c>
      <c r="B353" t="s">
        <v>17</v>
      </c>
      <c r="C353" t="s">
        <v>18</v>
      </c>
      <c r="D353">
        <v>227</v>
      </c>
      <c r="E353">
        <v>4.4000000000000004</v>
      </c>
      <c r="F353">
        <v>1275</v>
      </c>
      <c r="G353">
        <v>56</v>
      </c>
      <c r="H353">
        <v>984</v>
      </c>
      <c r="I353">
        <v>22</v>
      </c>
      <c r="J35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53" t="s">
        <v>15</v>
      </c>
      <c r="L353" t="s">
        <v>23</v>
      </c>
      <c r="M35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53">
        <f>user_behavior_dataset[[#This Row],[Battery Drain (mAh/day)]]/user_behavior_dataset[[#This Row],[Screen On Time (hours/day)]]</f>
        <v>289.77272727272725</v>
      </c>
    </row>
    <row r="354" spans="1:14" x14ac:dyDescent="0.25">
      <c r="A354" t="s">
        <v>647</v>
      </c>
      <c r="B354" t="s">
        <v>17</v>
      </c>
      <c r="C354" t="s">
        <v>18</v>
      </c>
      <c r="D354">
        <v>227</v>
      </c>
      <c r="E354">
        <v>5.2</v>
      </c>
      <c r="F354">
        <v>1446</v>
      </c>
      <c r="G354">
        <v>46</v>
      </c>
      <c r="H354">
        <v>920</v>
      </c>
      <c r="I354">
        <v>59</v>
      </c>
      <c r="J35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54" t="s">
        <v>13</v>
      </c>
      <c r="L354" t="s">
        <v>23</v>
      </c>
      <c r="M35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54">
        <f>user_behavior_dataset[[#This Row],[Battery Drain (mAh/day)]]/user_behavior_dataset[[#This Row],[Screen On Time (hours/day)]]</f>
        <v>278.07692307692309</v>
      </c>
    </row>
    <row r="355" spans="1:14" x14ac:dyDescent="0.25">
      <c r="A355" t="s">
        <v>313</v>
      </c>
      <c r="B355" t="s">
        <v>16</v>
      </c>
      <c r="C355" t="s">
        <v>12</v>
      </c>
      <c r="D355">
        <v>226</v>
      </c>
      <c r="E355">
        <v>4.5</v>
      </c>
      <c r="F355">
        <v>1781</v>
      </c>
      <c r="G355">
        <v>45</v>
      </c>
      <c r="H355">
        <v>649</v>
      </c>
      <c r="I355">
        <v>27</v>
      </c>
      <c r="J35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55" t="s">
        <v>15</v>
      </c>
      <c r="L355" t="s">
        <v>23</v>
      </c>
      <c r="M35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55">
        <f>user_behavior_dataset[[#This Row],[Battery Drain (mAh/day)]]/user_behavior_dataset[[#This Row],[Screen On Time (hours/day)]]</f>
        <v>395.77777777777777</v>
      </c>
    </row>
    <row r="356" spans="1:14" x14ac:dyDescent="0.25">
      <c r="A356" t="s">
        <v>85</v>
      </c>
      <c r="B356" t="s">
        <v>17</v>
      </c>
      <c r="C356" t="s">
        <v>18</v>
      </c>
      <c r="D356">
        <v>225</v>
      </c>
      <c r="E356">
        <v>4</v>
      </c>
      <c r="F356">
        <v>1420</v>
      </c>
      <c r="G356">
        <v>48</v>
      </c>
      <c r="H356">
        <v>917</v>
      </c>
      <c r="I356">
        <v>56</v>
      </c>
      <c r="J35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56" t="s">
        <v>13</v>
      </c>
      <c r="L356" t="s">
        <v>23</v>
      </c>
      <c r="M35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56">
        <f>user_behavior_dataset[[#This Row],[Battery Drain (mAh/day)]]/user_behavior_dataset[[#This Row],[Screen On Time (hours/day)]]</f>
        <v>355</v>
      </c>
    </row>
    <row r="357" spans="1:14" x14ac:dyDescent="0.25">
      <c r="A357" t="s">
        <v>119</v>
      </c>
      <c r="B357" t="s">
        <v>14</v>
      </c>
      <c r="C357" t="s">
        <v>12</v>
      </c>
      <c r="D357">
        <v>225</v>
      </c>
      <c r="E357">
        <v>5.5</v>
      </c>
      <c r="F357">
        <v>1526</v>
      </c>
      <c r="G357">
        <v>44</v>
      </c>
      <c r="H357">
        <v>875</v>
      </c>
      <c r="I357">
        <v>50</v>
      </c>
      <c r="J35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57" t="s">
        <v>15</v>
      </c>
      <c r="L357" t="s">
        <v>23</v>
      </c>
      <c r="M35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57">
        <f>user_behavior_dataset[[#This Row],[Battery Drain (mAh/day)]]/user_behavior_dataset[[#This Row],[Screen On Time (hours/day)]]</f>
        <v>277.45454545454544</v>
      </c>
    </row>
    <row r="358" spans="1:14" x14ac:dyDescent="0.25">
      <c r="A358" t="s">
        <v>188</v>
      </c>
      <c r="B358" t="s">
        <v>11</v>
      </c>
      <c r="C358" t="s">
        <v>12</v>
      </c>
      <c r="D358">
        <v>225</v>
      </c>
      <c r="E358">
        <v>5.4</v>
      </c>
      <c r="F358">
        <v>1370</v>
      </c>
      <c r="G358">
        <v>44</v>
      </c>
      <c r="H358">
        <v>791</v>
      </c>
      <c r="I358">
        <v>55</v>
      </c>
      <c r="J35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58" t="s">
        <v>15</v>
      </c>
      <c r="L358" t="s">
        <v>23</v>
      </c>
      <c r="M35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58">
        <f>user_behavior_dataset[[#This Row],[Battery Drain (mAh/day)]]/user_behavior_dataset[[#This Row],[Screen On Time (hours/day)]]</f>
        <v>253.7037037037037</v>
      </c>
    </row>
    <row r="359" spans="1:14" x14ac:dyDescent="0.25">
      <c r="A359" t="s">
        <v>372</v>
      </c>
      <c r="B359" t="s">
        <v>11</v>
      </c>
      <c r="C359" t="s">
        <v>12</v>
      </c>
      <c r="D359">
        <v>225</v>
      </c>
      <c r="E359">
        <v>4.5999999999999996</v>
      </c>
      <c r="F359">
        <v>1230</v>
      </c>
      <c r="G359">
        <v>52</v>
      </c>
      <c r="H359">
        <v>954</v>
      </c>
      <c r="I359">
        <v>20</v>
      </c>
      <c r="J35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59" t="s">
        <v>15</v>
      </c>
      <c r="L359" t="s">
        <v>23</v>
      </c>
      <c r="M35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59">
        <f>user_behavior_dataset[[#This Row],[Battery Drain (mAh/day)]]/user_behavior_dataset[[#This Row],[Screen On Time (hours/day)]]</f>
        <v>267.39130434782612</v>
      </c>
    </row>
    <row r="360" spans="1:14" x14ac:dyDescent="0.25">
      <c r="A360" t="s">
        <v>637</v>
      </c>
      <c r="B360" t="s">
        <v>11</v>
      </c>
      <c r="C360" t="s">
        <v>12</v>
      </c>
      <c r="D360">
        <v>225</v>
      </c>
      <c r="E360">
        <v>5.6</v>
      </c>
      <c r="F360">
        <v>1388</v>
      </c>
      <c r="G360">
        <v>55</v>
      </c>
      <c r="H360">
        <v>965</v>
      </c>
      <c r="I360">
        <v>36</v>
      </c>
      <c r="J36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360" t="s">
        <v>15</v>
      </c>
      <c r="L360" t="s">
        <v>23</v>
      </c>
      <c r="M36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60">
        <f>user_behavior_dataset[[#This Row],[Battery Drain (mAh/day)]]/user_behavior_dataset[[#This Row],[Screen On Time (hours/day)]]</f>
        <v>247.85714285714286</v>
      </c>
    </row>
    <row r="361" spans="1:14" x14ac:dyDescent="0.25">
      <c r="A361" t="s">
        <v>545</v>
      </c>
      <c r="B361" t="s">
        <v>19</v>
      </c>
      <c r="C361" t="s">
        <v>12</v>
      </c>
      <c r="D361">
        <v>224</v>
      </c>
      <c r="E361">
        <v>4.5</v>
      </c>
      <c r="F361">
        <v>1646</v>
      </c>
      <c r="G361">
        <v>57</v>
      </c>
      <c r="H361">
        <v>665</v>
      </c>
      <c r="I361">
        <v>59</v>
      </c>
      <c r="J36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61" t="s">
        <v>13</v>
      </c>
      <c r="L361" t="s">
        <v>23</v>
      </c>
      <c r="M36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61">
        <f>user_behavior_dataset[[#This Row],[Battery Drain (mAh/day)]]/user_behavior_dataset[[#This Row],[Screen On Time (hours/day)]]</f>
        <v>365.77777777777777</v>
      </c>
    </row>
    <row r="362" spans="1:14" x14ac:dyDescent="0.25">
      <c r="A362" t="s">
        <v>104</v>
      </c>
      <c r="B362" t="s">
        <v>11</v>
      </c>
      <c r="C362" t="s">
        <v>12</v>
      </c>
      <c r="D362">
        <v>223</v>
      </c>
      <c r="E362">
        <v>4.5</v>
      </c>
      <c r="F362">
        <v>1311</v>
      </c>
      <c r="G362">
        <v>56</v>
      </c>
      <c r="H362">
        <v>695</v>
      </c>
      <c r="I362">
        <v>33</v>
      </c>
      <c r="J36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362" t="s">
        <v>15</v>
      </c>
      <c r="L362" t="s">
        <v>23</v>
      </c>
      <c r="M36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62">
        <f>user_behavior_dataset[[#This Row],[Battery Drain (mAh/day)]]/user_behavior_dataset[[#This Row],[Screen On Time (hours/day)]]</f>
        <v>291.33333333333331</v>
      </c>
    </row>
    <row r="363" spans="1:14" x14ac:dyDescent="0.25">
      <c r="A363" t="s">
        <v>461</v>
      </c>
      <c r="B363" t="s">
        <v>19</v>
      </c>
      <c r="C363" t="s">
        <v>12</v>
      </c>
      <c r="D363">
        <v>223</v>
      </c>
      <c r="E363">
        <v>5.7</v>
      </c>
      <c r="F363">
        <v>1295</v>
      </c>
      <c r="G363">
        <v>44</v>
      </c>
      <c r="H363">
        <v>751</v>
      </c>
      <c r="I363">
        <v>39</v>
      </c>
      <c r="J36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363" t="s">
        <v>13</v>
      </c>
      <c r="L363" t="s">
        <v>23</v>
      </c>
      <c r="M36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63">
        <f>user_behavior_dataset[[#This Row],[Battery Drain (mAh/day)]]/user_behavior_dataset[[#This Row],[Screen On Time (hours/day)]]</f>
        <v>227.19298245614036</v>
      </c>
    </row>
    <row r="364" spans="1:14" x14ac:dyDescent="0.25">
      <c r="A364" t="s">
        <v>456</v>
      </c>
      <c r="B364" t="s">
        <v>14</v>
      </c>
      <c r="C364" t="s">
        <v>12</v>
      </c>
      <c r="D364">
        <v>221</v>
      </c>
      <c r="E364">
        <v>4.4000000000000004</v>
      </c>
      <c r="F364">
        <v>1341</v>
      </c>
      <c r="G364">
        <v>46</v>
      </c>
      <c r="H364">
        <v>862</v>
      </c>
      <c r="I364">
        <v>20</v>
      </c>
      <c r="J36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64" t="s">
        <v>13</v>
      </c>
      <c r="L364" t="s">
        <v>23</v>
      </c>
      <c r="M36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64">
        <f>user_behavior_dataset[[#This Row],[Battery Drain (mAh/day)]]/user_behavior_dataset[[#This Row],[Screen On Time (hours/day)]]</f>
        <v>304.77272727272725</v>
      </c>
    </row>
    <row r="365" spans="1:14" x14ac:dyDescent="0.25">
      <c r="A365" t="s">
        <v>137</v>
      </c>
      <c r="B365" t="s">
        <v>17</v>
      </c>
      <c r="C365" t="s">
        <v>18</v>
      </c>
      <c r="D365">
        <v>220</v>
      </c>
      <c r="E365">
        <v>5.2</v>
      </c>
      <c r="F365">
        <v>1631</v>
      </c>
      <c r="G365">
        <v>49</v>
      </c>
      <c r="H365">
        <v>909</v>
      </c>
      <c r="I365">
        <v>27</v>
      </c>
      <c r="J36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65" t="s">
        <v>15</v>
      </c>
      <c r="L365" t="s">
        <v>23</v>
      </c>
      <c r="M36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65">
        <f>user_behavior_dataset[[#This Row],[Battery Drain (mAh/day)]]/user_behavior_dataset[[#This Row],[Screen On Time (hours/day)]]</f>
        <v>313.65384615384613</v>
      </c>
    </row>
    <row r="366" spans="1:14" x14ac:dyDescent="0.25">
      <c r="A366" t="s">
        <v>160</v>
      </c>
      <c r="B366" t="s">
        <v>16</v>
      </c>
      <c r="C366" t="s">
        <v>12</v>
      </c>
      <c r="D366">
        <v>219</v>
      </c>
      <c r="E366">
        <v>5.2</v>
      </c>
      <c r="F366">
        <v>1510</v>
      </c>
      <c r="G366">
        <v>42</v>
      </c>
      <c r="H366">
        <v>655</v>
      </c>
      <c r="I366">
        <v>50</v>
      </c>
      <c r="J36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66" t="s">
        <v>15</v>
      </c>
      <c r="L366" t="s">
        <v>23</v>
      </c>
      <c r="M36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66">
        <f>user_behavior_dataset[[#This Row],[Battery Drain (mAh/day)]]/user_behavior_dataset[[#This Row],[Screen On Time (hours/day)]]</f>
        <v>290.38461538461536</v>
      </c>
    </row>
    <row r="367" spans="1:14" x14ac:dyDescent="0.25">
      <c r="A367" t="s">
        <v>640</v>
      </c>
      <c r="B367" t="s">
        <v>17</v>
      </c>
      <c r="C367" t="s">
        <v>18</v>
      </c>
      <c r="D367">
        <v>218</v>
      </c>
      <c r="E367">
        <v>5</v>
      </c>
      <c r="F367">
        <v>1475</v>
      </c>
      <c r="G367">
        <v>46</v>
      </c>
      <c r="H367">
        <v>972</v>
      </c>
      <c r="I367">
        <v>59</v>
      </c>
      <c r="J36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67" t="s">
        <v>15</v>
      </c>
      <c r="L367" t="s">
        <v>23</v>
      </c>
      <c r="M36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67">
        <f>user_behavior_dataset[[#This Row],[Battery Drain (mAh/day)]]/user_behavior_dataset[[#This Row],[Screen On Time (hours/day)]]</f>
        <v>295</v>
      </c>
    </row>
    <row r="368" spans="1:14" x14ac:dyDescent="0.25">
      <c r="A368" t="s">
        <v>704</v>
      </c>
      <c r="B368" t="s">
        <v>11</v>
      </c>
      <c r="C368" t="s">
        <v>12</v>
      </c>
      <c r="D368">
        <v>218</v>
      </c>
      <c r="E368">
        <v>4</v>
      </c>
      <c r="F368">
        <v>1221</v>
      </c>
      <c r="G368">
        <v>47</v>
      </c>
      <c r="H368">
        <v>822</v>
      </c>
      <c r="I368">
        <v>25</v>
      </c>
      <c r="J36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68" t="s">
        <v>13</v>
      </c>
      <c r="L368" t="s">
        <v>23</v>
      </c>
      <c r="M36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68">
        <f>user_behavior_dataset[[#This Row],[Battery Drain (mAh/day)]]/user_behavior_dataset[[#This Row],[Screen On Time (hours/day)]]</f>
        <v>305.25</v>
      </c>
    </row>
    <row r="369" spans="1:14" x14ac:dyDescent="0.25">
      <c r="A369" t="s">
        <v>613</v>
      </c>
      <c r="B369" t="s">
        <v>19</v>
      </c>
      <c r="C369" t="s">
        <v>12</v>
      </c>
      <c r="D369">
        <v>217</v>
      </c>
      <c r="E369">
        <v>4.2</v>
      </c>
      <c r="F369">
        <v>1500</v>
      </c>
      <c r="G369">
        <v>42</v>
      </c>
      <c r="H369">
        <v>677</v>
      </c>
      <c r="I369">
        <v>26</v>
      </c>
      <c r="J36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69" t="s">
        <v>15</v>
      </c>
      <c r="L369" t="s">
        <v>23</v>
      </c>
      <c r="M36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69">
        <f>user_behavior_dataset[[#This Row],[Battery Drain (mAh/day)]]/user_behavior_dataset[[#This Row],[Screen On Time (hours/day)]]</f>
        <v>357.14285714285711</v>
      </c>
    </row>
    <row r="370" spans="1:14" x14ac:dyDescent="0.25">
      <c r="A370" t="s">
        <v>44</v>
      </c>
      <c r="B370" t="s">
        <v>14</v>
      </c>
      <c r="C370" t="s">
        <v>12</v>
      </c>
      <c r="D370">
        <v>216</v>
      </c>
      <c r="E370">
        <v>4</v>
      </c>
      <c r="F370">
        <v>1711</v>
      </c>
      <c r="G370">
        <v>59</v>
      </c>
      <c r="H370">
        <v>748</v>
      </c>
      <c r="I370">
        <v>58</v>
      </c>
      <c r="J37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70" t="s">
        <v>13</v>
      </c>
      <c r="L370" t="s">
        <v>23</v>
      </c>
      <c r="M37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70">
        <f>user_behavior_dataset[[#This Row],[Battery Drain (mAh/day)]]/user_behavior_dataset[[#This Row],[Screen On Time (hours/day)]]</f>
        <v>427.75</v>
      </c>
    </row>
    <row r="371" spans="1:14" x14ac:dyDescent="0.25">
      <c r="A371" t="s">
        <v>129</v>
      </c>
      <c r="B371" t="s">
        <v>14</v>
      </c>
      <c r="C371" t="s">
        <v>12</v>
      </c>
      <c r="D371">
        <v>216</v>
      </c>
      <c r="E371">
        <v>6</v>
      </c>
      <c r="F371">
        <v>1641</v>
      </c>
      <c r="G371">
        <v>41</v>
      </c>
      <c r="H371">
        <v>889</v>
      </c>
      <c r="I371">
        <v>39</v>
      </c>
      <c r="J37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371" t="s">
        <v>15</v>
      </c>
      <c r="L371" t="s">
        <v>23</v>
      </c>
      <c r="M37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71">
        <f>user_behavior_dataset[[#This Row],[Battery Drain (mAh/day)]]/user_behavior_dataset[[#This Row],[Screen On Time (hours/day)]]</f>
        <v>273.5</v>
      </c>
    </row>
    <row r="372" spans="1:14" x14ac:dyDescent="0.25">
      <c r="A372" t="s">
        <v>482</v>
      </c>
      <c r="B372" t="s">
        <v>19</v>
      </c>
      <c r="C372" t="s">
        <v>12</v>
      </c>
      <c r="D372">
        <v>216</v>
      </c>
      <c r="E372">
        <v>5.9</v>
      </c>
      <c r="F372">
        <v>1789</v>
      </c>
      <c r="G372">
        <v>54</v>
      </c>
      <c r="H372">
        <v>987</v>
      </c>
      <c r="I372">
        <v>55</v>
      </c>
      <c r="J37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72" t="s">
        <v>13</v>
      </c>
      <c r="L372" t="s">
        <v>23</v>
      </c>
      <c r="M37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72">
        <f>user_behavior_dataset[[#This Row],[Battery Drain (mAh/day)]]/user_behavior_dataset[[#This Row],[Screen On Time (hours/day)]]</f>
        <v>303.22033898305085</v>
      </c>
    </row>
    <row r="373" spans="1:14" x14ac:dyDescent="0.25">
      <c r="A373" t="s">
        <v>651</v>
      </c>
      <c r="B373" t="s">
        <v>19</v>
      </c>
      <c r="C373" t="s">
        <v>12</v>
      </c>
      <c r="D373">
        <v>216</v>
      </c>
      <c r="E373">
        <v>5.0999999999999996</v>
      </c>
      <c r="F373">
        <v>1483</v>
      </c>
      <c r="G373">
        <v>54</v>
      </c>
      <c r="H373">
        <v>977</v>
      </c>
      <c r="I373">
        <v>45</v>
      </c>
      <c r="J37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373" t="s">
        <v>15</v>
      </c>
      <c r="L373" t="s">
        <v>23</v>
      </c>
      <c r="M37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73">
        <f>user_behavior_dataset[[#This Row],[Battery Drain (mAh/day)]]/user_behavior_dataset[[#This Row],[Screen On Time (hours/day)]]</f>
        <v>290.78431372549022</v>
      </c>
    </row>
    <row r="374" spans="1:14" x14ac:dyDescent="0.25">
      <c r="A374" t="s">
        <v>31</v>
      </c>
      <c r="B374" t="s">
        <v>14</v>
      </c>
      <c r="C374" t="s">
        <v>12</v>
      </c>
      <c r="D374">
        <v>215</v>
      </c>
      <c r="E374">
        <v>5.5</v>
      </c>
      <c r="F374">
        <v>1690</v>
      </c>
      <c r="G374">
        <v>47</v>
      </c>
      <c r="H374">
        <v>641</v>
      </c>
      <c r="I374">
        <v>24</v>
      </c>
      <c r="J37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74" t="s">
        <v>13</v>
      </c>
      <c r="L374" t="s">
        <v>23</v>
      </c>
      <c r="M37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74">
        <f>user_behavior_dataset[[#This Row],[Battery Drain (mAh/day)]]/user_behavior_dataset[[#This Row],[Screen On Time (hours/day)]]</f>
        <v>307.27272727272725</v>
      </c>
    </row>
    <row r="375" spans="1:14" x14ac:dyDescent="0.25">
      <c r="A375" t="s">
        <v>33</v>
      </c>
      <c r="B375" t="s">
        <v>16</v>
      </c>
      <c r="C375" t="s">
        <v>12</v>
      </c>
      <c r="D375">
        <v>215</v>
      </c>
      <c r="E375">
        <v>4.9000000000000004</v>
      </c>
      <c r="F375">
        <v>1662</v>
      </c>
      <c r="G375">
        <v>43</v>
      </c>
      <c r="H375">
        <v>857</v>
      </c>
      <c r="I375">
        <v>43</v>
      </c>
      <c r="J37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375" t="s">
        <v>13</v>
      </c>
      <c r="L375" t="s">
        <v>23</v>
      </c>
      <c r="M37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75">
        <f>user_behavior_dataset[[#This Row],[Battery Drain (mAh/day)]]/user_behavior_dataset[[#This Row],[Screen On Time (hours/day)]]</f>
        <v>339.18367346938771</v>
      </c>
    </row>
    <row r="376" spans="1:14" x14ac:dyDescent="0.25">
      <c r="A376" t="s">
        <v>216</v>
      </c>
      <c r="B376" t="s">
        <v>14</v>
      </c>
      <c r="C376" t="s">
        <v>12</v>
      </c>
      <c r="D376">
        <v>215</v>
      </c>
      <c r="E376">
        <v>4.4000000000000004</v>
      </c>
      <c r="F376">
        <v>1407</v>
      </c>
      <c r="G376">
        <v>41</v>
      </c>
      <c r="H376">
        <v>991</v>
      </c>
      <c r="I376">
        <v>47</v>
      </c>
      <c r="J37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376" t="s">
        <v>13</v>
      </c>
      <c r="L376" t="s">
        <v>23</v>
      </c>
      <c r="M37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76">
        <f>user_behavior_dataset[[#This Row],[Battery Drain (mAh/day)]]/user_behavior_dataset[[#This Row],[Screen On Time (hours/day)]]</f>
        <v>319.77272727272725</v>
      </c>
    </row>
    <row r="377" spans="1:14" x14ac:dyDescent="0.25">
      <c r="A377" t="s">
        <v>719</v>
      </c>
      <c r="B377" t="s">
        <v>14</v>
      </c>
      <c r="C377" t="s">
        <v>12</v>
      </c>
      <c r="D377">
        <v>212</v>
      </c>
      <c r="E377">
        <v>5.4</v>
      </c>
      <c r="F377">
        <v>1306</v>
      </c>
      <c r="G377">
        <v>49</v>
      </c>
      <c r="H377">
        <v>828</v>
      </c>
      <c r="I377">
        <v>23</v>
      </c>
      <c r="J37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77" t="s">
        <v>15</v>
      </c>
      <c r="L377" t="s">
        <v>23</v>
      </c>
      <c r="M37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77">
        <f>user_behavior_dataset[[#This Row],[Battery Drain (mAh/day)]]/user_behavior_dataset[[#This Row],[Screen On Time (hours/day)]]</f>
        <v>241.85185185185185</v>
      </c>
    </row>
    <row r="378" spans="1:14" x14ac:dyDescent="0.25">
      <c r="A378" t="s">
        <v>307</v>
      </c>
      <c r="B378" t="s">
        <v>16</v>
      </c>
      <c r="C378" t="s">
        <v>12</v>
      </c>
      <c r="D378">
        <v>211</v>
      </c>
      <c r="E378">
        <v>4</v>
      </c>
      <c r="F378">
        <v>1519</v>
      </c>
      <c r="G378">
        <v>54</v>
      </c>
      <c r="H378">
        <v>811</v>
      </c>
      <c r="I378">
        <v>29</v>
      </c>
      <c r="J37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78" t="s">
        <v>15</v>
      </c>
      <c r="L378" t="s">
        <v>23</v>
      </c>
      <c r="M37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78">
        <f>user_behavior_dataset[[#This Row],[Battery Drain (mAh/day)]]/user_behavior_dataset[[#This Row],[Screen On Time (hours/day)]]</f>
        <v>379.75</v>
      </c>
    </row>
    <row r="379" spans="1:14" x14ac:dyDescent="0.25">
      <c r="A379" t="s">
        <v>592</v>
      </c>
      <c r="B379" t="s">
        <v>14</v>
      </c>
      <c r="C379" t="s">
        <v>12</v>
      </c>
      <c r="D379">
        <v>211</v>
      </c>
      <c r="E379">
        <v>5.9</v>
      </c>
      <c r="F379">
        <v>1757</v>
      </c>
      <c r="G379">
        <v>42</v>
      </c>
      <c r="H379">
        <v>864</v>
      </c>
      <c r="I379">
        <v>56</v>
      </c>
      <c r="J37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79" t="s">
        <v>15</v>
      </c>
      <c r="L379" t="s">
        <v>23</v>
      </c>
      <c r="M37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79">
        <f>user_behavior_dataset[[#This Row],[Battery Drain (mAh/day)]]/user_behavior_dataset[[#This Row],[Screen On Time (hours/day)]]</f>
        <v>297.79661016949149</v>
      </c>
    </row>
    <row r="380" spans="1:14" x14ac:dyDescent="0.25">
      <c r="A380" t="s">
        <v>494</v>
      </c>
      <c r="B380" t="s">
        <v>16</v>
      </c>
      <c r="C380" t="s">
        <v>12</v>
      </c>
      <c r="D380">
        <v>210</v>
      </c>
      <c r="E380">
        <v>4.9000000000000004</v>
      </c>
      <c r="F380">
        <v>1657</v>
      </c>
      <c r="G380">
        <v>55</v>
      </c>
      <c r="H380">
        <v>765</v>
      </c>
      <c r="I380">
        <v>49</v>
      </c>
      <c r="J38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380" t="s">
        <v>15</v>
      </c>
      <c r="L380" t="s">
        <v>23</v>
      </c>
      <c r="M38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80">
        <f>user_behavior_dataset[[#This Row],[Battery Drain (mAh/day)]]/user_behavior_dataset[[#This Row],[Screen On Time (hours/day)]]</f>
        <v>338.16326530612241</v>
      </c>
    </row>
    <row r="381" spans="1:14" x14ac:dyDescent="0.25">
      <c r="A381" t="s">
        <v>646</v>
      </c>
      <c r="B381" t="s">
        <v>17</v>
      </c>
      <c r="C381" t="s">
        <v>18</v>
      </c>
      <c r="D381">
        <v>210</v>
      </c>
      <c r="E381">
        <v>5</v>
      </c>
      <c r="F381">
        <v>1614</v>
      </c>
      <c r="G381">
        <v>53</v>
      </c>
      <c r="H381">
        <v>679</v>
      </c>
      <c r="I381">
        <v>55</v>
      </c>
      <c r="J38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81" t="s">
        <v>15</v>
      </c>
      <c r="L381" t="s">
        <v>23</v>
      </c>
      <c r="M38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81">
        <f>user_behavior_dataset[[#This Row],[Battery Drain (mAh/day)]]/user_behavior_dataset[[#This Row],[Screen On Time (hours/day)]]</f>
        <v>322.8</v>
      </c>
    </row>
    <row r="382" spans="1:14" x14ac:dyDescent="0.25">
      <c r="A382" t="s">
        <v>288</v>
      </c>
      <c r="B382" t="s">
        <v>19</v>
      </c>
      <c r="C382" t="s">
        <v>12</v>
      </c>
      <c r="D382">
        <v>208</v>
      </c>
      <c r="E382">
        <v>4.7</v>
      </c>
      <c r="F382">
        <v>1642</v>
      </c>
      <c r="G382">
        <v>45</v>
      </c>
      <c r="H382">
        <v>861</v>
      </c>
      <c r="I382">
        <v>55</v>
      </c>
      <c r="J38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82" t="s">
        <v>13</v>
      </c>
      <c r="L382" t="s">
        <v>23</v>
      </c>
      <c r="M38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82">
        <f>user_behavior_dataset[[#This Row],[Battery Drain (mAh/day)]]/user_behavior_dataset[[#This Row],[Screen On Time (hours/day)]]</f>
        <v>349.36170212765956</v>
      </c>
    </row>
    <row r="383" spans="1:14" x14ac:dyDescent="0.25">
      <c r="A383" t="s">
        <v>198</v>
      </c>
      <c r="B383" t="s">
        <v>16</v>
      </c>
      <c r="C383" t="s">
        <v>12</v>
      </c>
      <c r="D383">
        <v>207</v>
      </c>
      <c r="E383">
        <v>5.7</v>
      </c>
      <c r="F383">
        <v>1582</v>
      </c>
      <c r="G383">
        <v>52</v>
      </c>
      <c r="H383">
        <v>692</v>
      </c>
      <c r="I383">
        <v>38</v>
      </c>
      <c r="J38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383" t="s">
        <v>13</v>
      </c>
      <c r="L383" t="s">
        <v>23</v>
      </c>
      <c r="M38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83">
        <f>user_behavior_dataset[[#This Row],[Battery Drain (mAh/day)]]/user_behavior_dataset[[#This Row],[Screen On Time (hours/day)]]</f>
        <v>277.54385964912279</v>
      </c>
    </row>
    <row r="384" spans="1:14" x14ac:dyDescent="0.25">
      <c r="A384" t="s">
        <v>672</v>
      </c>
      <c r="B384" t="s">
        <v>16</v>
      </c>
      <c r="C384" t="s">
        <v>12</v>
      </c>
      <c r="D384">
        <v>206</v>
      </c>
      <c r="E384">
        <v>5.2</v>
      </c>
      <c r="F384">
        <v>1632</v>
      </c>
      <c r="G384">
        <v>47</v>
      </c>
      <c r="H384">
        <v>694</v>
      </c>
      <c r="I384">
        <v>30</v>
      </c>
      <c r="J38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384" t="s">
        <v>13</v>
      </c>
      <c r="L384" t="s">
        <v>23</v>
      </c>
      <c r="M38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84">
        <f>user_behavior_dataset[[#This Row],[Battery Drain (mAh/day)]]/user_behavior_dataset[[#This Row],[Screen On Time (hours/day)]]</f>
        <v>313.84615384615381</v>
      </c>
    </row>
    <row r="385" spans="1:14" x14ac:dyDescent="0.25">
      <c r="A385" t="s">
        <v>687</v>
      </c>
      <c r="B385" t="s">
        <v>19</v>
      </c>
      <c r="C385" t="s">
        <v>12</v>
      </c>
      <c r="D385">
        <v>205</v>
      </c>
      <c r="E385">
        <v>5.5</v>
      </c>
      <c r="F385">
        <v>1699</v>
      </c>
      <c r="G385">
        <v>49</v>
      </c>
      <c r="H385">
        <v>729</v>
      </c>
      <c r="I385">
        <v>36</v>
      </c>
      <c r="J38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385" t="s">
        <v>13</v>
      </c>
      <c r="L385" t="s">
        <v>23</v>
      </c>
      <c r="M38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85">
        <f>user_behavior_dataset[[#This Row],[Battery Drain (mAh/day)]]/user_behavior_dataset[[#This Row],[Screen On Time (hours/day)]]</f>
        <v>308.90909090909093</v>
      </c>
    </row>
    <row r="386" spans="1:14" x14ac:dyDescent="0.25">
      <c r="A386" t="s">
        <v>345</v>
      </c>
      <c r="B386" t="s">
        <v>14</v>
      </c>
      <c r="C386" t="s">
        <v>12</v>
      </c>
      <c r="D386">
        <v>203</v>
      </c>
      <c r="E386">
        <v>4.3</v>
      </c>
      <c r="F386">
        <v>1554</v>
      </c>
      <c r="G386">
        <v>54</v>
      </c>
      <c r="H386">
        <v>638</v>
      </c>
      <c r="I386">
        <v>25</v>
      </c>
      <c r="J38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86" t="s">
        <v>15</v>
      </c>
      <c r="L386" t="s">
        <v>23</v>
      </c>
      <c r="M38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86">
        <f>user_behavior_dataset[[#This Row],[Battery Drain (mAh/day)]]/user_behavior_dataset[[#This Row],[Screen On Time (hours/day)]]</f>
        <v>361.39534883720933</v>
      </c>
    </row>
    <row r="387" spans="1:14" x14ac:dyDescent="0.25">
      <c r="A387" t="s">
        <v>627</v>
      </c>
      <c r="B387" t="s">
        <v>16</v>
      </c>
      <c r="C387" t="s">
        <v>12</v>
      </c>
      <c r="D387">
        <v>203</v>
      </c>
      <c r="E387">
        <v>4</v>
      </c>
      <c r="F387">
        <v>1323</v>
      </c>
      <c r="G387">
        <v>56</v>
      </c>
      <c r="H387">
        <v>787</v>
      </c>
      <c r="I387">
        <v>21</v>
      </c>
      <c r="J38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87" t="s">
        <v>13</v>
      </c>
      <c r="L387" t="s">
        <v>23</v>
      </c>
      <c r="M38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87">
        <f>user_behavior_dataset[[#This Row],[Battery Drain (mAh/day)]]/user_behavior_dataset[[#This Row],[Screen On Time (hours/day)]]</f>
        <v>330.75</v>
      </c>
    </row>
    <row r="388" spans="1:14" x14ac:dyDescent="0.25">
      <c r="A388" t="s">
        <v>215</v>
      </c>
      <c r="B388" t="s">
        <v>11</v>
      </c>
      <c r="C388" t="s">
        <v>12</v>
      </c>
      <c r="D388">
        <v>202</v>
      </c>
      <c r="E388">
        <v>4.7</v>
      </c>
      <c r="F388">
        <v>1512</v>
      </c>
      <c r="G388">
        <v>49</v>
      </c>
      <c r="H388">
        <v>659</v>
      </c>
      <c r="I388">
        <v>45</v>
      </c>
      <c r="J38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388" t="s">
        <v>15</v>
      </c>
      <c r="L388" t="s">
        <v>23</v>
      </c>
      <c r="M38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88">
        <f>user_behavior_dataset[[#This Row],[Battery Drain (mAh/day)]]/user_behavior_dataset[[#This Row],[Screen On Time (hours/day)]]</f>
        <v>321.70212765957444</v>
      </c>
    </row>
    <row r="389" spans="1:14" x14ac:dyDescent="0.25">
      <c r="A389" t="s">
        <v>265</v>
      </c>
      <c r="B389" t="s">
        <v>19</v>
      </c>
      <c r="C389" t="s">
        <v>12</v>
      </c>
      <c r="D389">
        <v>202</v>
      </c>
      <c r="E389">
        <v>5</v>
      </c>
      <c r="F389">
        <v>1542</v>
      </c>
      <c r="G389">
        <v>45</v>
      </c>
      <c r="H389">
        <v>844</v>
      </c>
      <c r="I389">
        <v>29</v>
      </c>
      <c r="J38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89" t="s">
        <v>13</v>
      </c>
      <c r="L389" t="s">
        <v>23</v>
      </c>
      <c r="M38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89">
        <f>user_behavior_dataset[[#This Row],[Battery Drain (mAh/day)]]/user_behavior_dataset[[#This Row],[Screen On Time (hours/day)]]</f>
        <v>308.39999999999998</v>
      </c>
    </row>
    <row r="390" spans="1:14" x14ac:dyDescent="0.25">
      <c r="A390" t="s">
        <v>438</v>
      </c>
      <c r="B390" t="s">
        <v>16</v>
      </c>
      <c r="C390" t="s">
        <v>12</v>
      </c>
      <c r="D390">
        <v>202</v>
      </c>
      <c r="E390">
        <v>4.9000000000000004</v>
      </c>
      <c r="F390">
        <v>1549</v>
      </c>
      <c r="G390">
        <v>43</v>
      </c>
      <c r="H390">
        <v>964</v>
      </c>
      <c r="I390">
        <v>27</v>
      </c>
      <c r="J39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90" t="s">
        <v>15</v>
      </c>
      <c r="L390" t="s">
        <v>23</v>
      </c>
      <c r="M39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90">
        <f>user_behavior_dataset[[#This Row],[Battery Drain (mAh/day)]]/user_behavior_dataset[[#This Row],[Screen On Time (hours/day)]]</f>
        <v>316.12244897959181</v>
      </c>
    </row>
    <row r="391" spans="1:14" x14ac:dyDescent="0.25">
      <c r="A391" t="s">
        <v>278</v>
      </c>
      <c r="B391" t="s">
        <v>16</v>
      </c>
      <c r="C391" t="s">
        <v>12</v>
      </c>
      <c r="D391">
        <v>201</v>
      </c>
      <c r="E391">
        <v>4</v>
      </c>
      <c r="F391">
        <v>1791</v>
      </c>
      <c r="G391">
        <v>50</v>
      </c>
      <c r="H391">
        <v>914</v>
      </c>
      <c r="I391">
        <v>18</v>
      </c>
      <c r="J39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10</v>
      </c>
      <c r="K391" t="s">
        <v>13</v>
      </c>
      <c r="L391" t="s">
        <v>23</v>
      </c>
      <c r="M39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91">
        <f>user_behavior_dataset[[#This Row],[Battery Drain (mAh/day)]]/user_behavior_dataset[[#This Row],[Screen On Time (hours/day)]]</f>
        <v>447.75</v>
      </c>
    </row>
    <row r="392" spans="1:14" x14ac:dyDescent="0.25">
      <c r="A392" t="s">
        <v>444</v>
      </c>
      <c r="B392" t="s">
        <v>14</v>
      </c>
      <c r="C392" t="s">
        <v>12</v>
      </c>
      <c r="D392">
        <v>201</v>
      </c>
      <c r="E392">
        <v>5</v>
      </c>
      <c r="F392">
        <v>1482</v>
      </c>
      <c r="G392">
        <v>59</v>
      </c>
      <c r="H392">
        <v>709</v>
      </c>
      <c r="I392">
        <v>24</v>
      </c>
      <c r="J39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92" t="s">
        <v>13</v>
      </c>
      <c r="L392" t="s">
        <v>23</v>
      </c>
      <c r="M39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92">
        <f>user_behavior_dataset[[#This Row],[Battery Drain (mAh/day)]]/user_behavior_dataset[[#This Row],[Screen On Time (hours/day)]]</f>
        <v>296.39999999999998</v>
      </c>
    </row>
    <row r="393" spans="1:14" x14ac:dyDescent="0.25">
      <c r="A393" t="s">
        <v>575</v>
      </c>
      <c r="B393" t="s">
        <v>16</v>
      </c>
      <c r="C393" t="s">
        <v>12</v>
      </c>
      <c r="D393">
        <v>201</v>
      </c>
      <c r="E393">
        <v>4.9000000000000004</v>
      </c>
      <c r="F393">
        <v>1633</v>
      </c>
      <c r="G393">
        <v>41</v>
      </c>
      <c r="H393">
        <v>972</v>
      </c>
      <c r="I393">
        <v>32</v>
      </c>
      <c r="J39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393" t="s">
        <v>15</v>
      </c>
      <c r="L393" t="s">
        <v>23</v>
      </c>
      <c r="M39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93">
        <f>user_behavior_dataset[[#This Row],[Battery Drain (mAh/day)]]/user_behavior_dataset[[#This Row],[Screen On Time (hours/day)]]</f>
        <v>333.26530612244898</v>
      </c>
    </row>
    <row r="394" spans="1:14" x14ac:dyDescent="0.25">
      <c r="A394" t="s">
        <v>523</v>
      </c>
      <c r="B394" t="s">
        <v>11</v>
      </c>
      <c r="C394" t="s">
        <v>12</v>
      </c>
      <c r="D394">
        <v>200</v>
      </c>
      <c r="E394">
        <v>5.8</v>
      </c>
      <c r="F394">
        <v>1291</v>
      </c>
      <c r="G394">
        <v>50</v>
      </c>
      <c r="H394">
        <v>965</v>
      </c>
      <c r="I394">
        <v>52</v>
      </c>
      <c r="J39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94" t="s">
        <v>13</v>
      </c>
      <c r="L394" t="s">
        <v>23</v>
      </c>
      <c r="M39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94">
        <f>user_behavior_dataset[[#This Row],[Battery Drain (mAh/day)]]/user_behavior_dataset[[#This Row],[Screen On Time (hours/day)]]</f>
        <v>222.58620689655174</v>
      </c>
    </row>
    <row r="395" spans="1:14" x14ac:dyDescent="0.25">
      <c r="A395" t="s">
        <v>346</v>
      </c>
      <c r="B395" t="s">
        <v>19</v>
      </c>
      <c r="C395" t="s">
        <v>12</v>
      </c>
      <c r="D395">
        <v>199</v>
      </c>
      <c r="E395">
        <v>6</v>
      </c>
      <c r="F395">
        <v>1707</v>
      </c>
      <c r="G395">
        <v>57</v>
      </c>
      <c r="H395">
        <v>881</v>
      </c>
      <c r="I395">
        <v>55</v>
      </c>
      <c r="J39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95" t="s">
        <v>13</v>
      </c>
      <c r="L395" t="s">
        <v>23</v>
      </c>
      <c r="M39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95">
        <f>user_behavior_dataset[[#This Row],[Battery Drain (mAh/day)]]/user_behavior_dataset[[#This Row],[Screen On Time (hours/day)]]</f>
        <v>284.5</v>
      </c>
    </row>
    <row r="396" spans="1:14" x14ac:dyDescent="0.25">
      <c r="A396" t="s">
        <v>577</v>
      </c>
      <c r="B396" t="s">
        <v>19</v>
      </c>
      <c r="C396" t="s">
        <v>12</v>
      </c>
      <c r="D396">
        <v>198</v>
      </c>
      <c r="E396">
        <v>4.2</v>
      </c>
      <c r="F396">
        <v>1392</v>
      </c>
      <c r="G396">
        <v>43</v>
      </c>
      <c r="H396">
        <v>640</v>
      </c>
      <c r="I396">
        <v>27</v>
      </c>
      <c r="J39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96" t="s">
        <v>13</v>
      </c>
      <c r="L396" t="s">
        <v>23</v>
      </c>
      <c r="M39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96">
        <f>user_behavior_dataset[[#This Row],[Battery Drain (mAh/day)]]/user_behavior_dataset[[#This Row],[Screen On Time (hours/day)]]</f>
        <v>331.42857142857139</v>
      </c>
    </row>
    <row r="397" spans="1:14" x14ac:dyDescent="0.25">
      <c r="A397" t="s">
        <v>685</v>
      </c>
      <c r="B397" t="s">
        <v>17</v>
      </c>
      <c r="C397" t="s">
        <v>18</v>
      </c>
      <c r="D397">
        <v>198</v>
      </c>
      <c r="E397">
        <v>5.4</v>
      </c>
      <c r="F397">
        <v>1544</v>
      </c>
      <c r="G397">
        <v>53</v>
      </c>
      <c r="H397">
        <v>635</v>
      </c>
      <c r="I397">
        <v>53</v>
      </c>
      <c r="J39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97" t="s">
        <v>13</v>
      </c>
      <c r="L397" t="s">
        <v>23</v>
      </c>
      <c r="M39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97">
        <f>user_behavior_dataset[[#This Row],[Battery Drain (mAh/day)]]/user_behavior_dataset[[#This Row],[Screen On Time (hours/day)]]</f>
        <v>285.92592592592592</v>
      </c>
    </row>
    <row r="398" spans="1:14" x14ac:dyDescent="0.25">
      <c r="A398" t="s">
        <v>51</v>
      </c>
      <c r="B398" t="s">
        <v>16</v>
      </c>
      <c r="C398" t="s">
        <v>12</v>
      </c>
      <c r="D398">
        <v>197</v>
      </c>
      <c r="E398">
        <v>4.5999999999999996</v>
      </c>
      <c r="F398">
        <v>1660</v>
      </c>
      <c r="G398">
        <v>59</v>
      </c>
      <c r="H398">
        <v>975</v>
      </c>
      <c r="I398">
        <v>25</v>
      </c>
      <c r="J39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98" t="s">
        <v>13</v>
      </c>
      <c r="L398" t="s">
        <v>23</v>
      </c>
      <c r="M39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98">
        <f>user_behavior_dataset[[#This Row],[Battery Drain (mAh/day)]]/user_behavior_dataset[[#This Row],[Screen On Time (hours/day)]]</f>
        <v>360.86956521739131</v>
      </c>
    </row>
    <row r="399" spans="1:14" x14ac:dyDescent="0.25">
      <c r="A399" t="s">
        <v>606</v>
      </c>
      <c r="B399" t="s">
        <v>16</v>
      </c>
      <c r="C399" t="s">
        <v>12</v>
      </c>
      <c r="D399">
        <v>197</v>
      </c>
      <c r="E399">
        <v>4.4000000000000004</v>
      </c>
      <c r="F399">
        <v>1665</v>
      </c>
      <c r="G399">
        <v>44</v>
      </c>
      <c r="H399">
        <v>608</v>
      </c>
      <c r="I399">
        <v>43</v>
      </c>
      <c r="J39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399" t="s">
        <v>15</v>
      </c>
      <c r="L399" t="s">
        <v>23</v>
      </c>
      <c r="M39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99">
        <f>user_behavior_dataset[[#This Row],[Battery Drain (mAh/day)]]/user_behavior_dataset[[#This Row],[Screen On Time (hours/day)]]</f>
        <v>378.40909090909088</v>
      </c>
    </row>
    <row r="400" spans="1:14" x14ac:dyDescent="0.25">
      <c r="A400" t="s">
        <v>710</v>
      </c>
      <c r="B400" t="s">
        <v>11</v>
      </c>
      <c r="C400" t="s">
        <v>12</v>
      </c>
      <c r="D400">
        <v>195</v>
      </c>
      <c r="E400">
        <v>5.7</v>
      </c>
      <c r="F400">
        <v>1447</v>
      </c>
      <c r="G400">
        <v>48</v>
      </c>
      <c r="H400">
        <v>679</v>
      </c>
      <c r="I400">
        <v>30</v>
      </c>
      <c r="J40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400" t="s">
        <v>13</v>
      </c>
      <c r="L400" t="s">
        <v>23</v>
      </c>
      <c r="M40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400">
        <f>user_behavior_dataset[[#This Row],[Battery Drain (mAh/day)]]/user_behavior_dataset[[#This Row],[Screen On Time (hours/day)]]</f>
        <v>253.85964912280701</v>
      </c>
    </row>
    <row r="401" spans="1:14" x14ac:dyDescent="0.25">
      <c r="A401" t="s">
        <v>197</v>
      </c>
      <c r="B401" t="s">
        <v>19</v>
      </c>
      <c r="C401" t="s">
        <v>12</v>
      </c>
      <c r="D401">
        <v>193</v>
      </c>
      <c r="E401">
        <v>5.7</v>
      </c>
      <c r="F401">
        <v>1471</v>
      </c>
      <c r="G401">
        <v>51</v>
      </c>
      <c r="H401">
        <v>972</v>
      </c>
      <c r="I401">
        <v>31</v>
      </c>
      <c r="J40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401" t="s">
        <v>15</v>
      </c>
      <c r="L401" t="s">
        <v>23</v>
      </c>
      <c r="M40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401">
        <f>user_behavior_dataset[[#This Row],[Battery Drain (mAh/day)]]/user_behavior_dataset[[#This Row],[Screen On Time (hours/day)]]</f>
        <v>258.07017543859649</v>
      </c>
    </row>
    <row r="402" spans="1:14" x14ac:dyDescent="0.25">
      <c r="A402" t="s">
        <v>247</v>
      </c>
      <c r="B402" t="s">
        <v>17</v>
      </c>
      <c r="C402" t="s">
        <v>18</v>
      </c>
      <c r="D402">
        <v>193</v>
      </c>
      <c r="E402">
        <v>5.2</v>
      </c>
      <c r="F402">
        <v>1318</v>
      </c>
      <c r="G402">
        <v>49</v>
      </c>
      <c r="H402">
        <v>626</v>
      </c>
      <c r="I402">
        <v>32</v>
      </c>
      <c r="J40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402" t="s">
        <v>15</v>
      </c>
      <c r="L402" t="s">
        <v>23</v>
      </c>
      <c r="M40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402">
        <f>user_behavior_dataset[[#This Row],[Battery Drain (mAh/day)]]/user_behavior_dataset[[#This Row],[Screen On Time (hours/day)]]</f>
        <v>253.46153846153845</v>
      </c>
    </row>
    <row r="403" spans="1:14" x14ac:dyDescent="0.25">
      <c r="A403" t="s">
        <v>619</v>
      </c>
      <c r="B403" t="s">
        <v>19</v>
      </c>
      <c r="C403" t="s">
        <v>12</v>
      </c>
      <c r="D403">
        <v>192</v>
      </c>
      <c r="E403">
        <v>4.3</v>
      </c>
      <c r="F403">
        <v>1382</v>
      </c>
      <c r="G403">
        <v>42</v>
      </c>
      <c r="H403">
        <v>905</v>
      </c>
      <c r="I403">
        <v>47</v>
      </c>
      <c r="J40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403" t="s">
        <v>15</v>
      </c>
      <c r="L403" t="s">
        <v>23</v>
      </c>
      <c r="M40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403">
        <f>user_behavior_dataset[[#This Row],[Battery Drain (mAh/day)]]/user_behavior_dataset[[#This Row],[Screen On Time (hours/day)]]</f>
        <v>321.39534883720933</v>
      </c>
    </row>
    <row r="404" spans="1:14" x14ac:dyDescent="0.25">
      <c r="A404" t="s">
        <v>352</v>
      </c>
      <c r="B404" t="s">
        <v>14</v>
      </c>
      <c r="C404" t="s">
        <v>12</v>
      </c>
      <c r="D404">
        <v>191</v>
      </c>
      <c r="E404">
        <v>6</v>
      </c>
      <c r="F404">
        <v>1762</v>
      </c>
      <c r="G404">
        <v>45</v>
      </c>
      <c r="H404">
        <v>904</v>
      </c>
      <c r="I404">
        <v>54</v>
      </c>
      <c r="J40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404" t="s">
        <v>13</v>
      </c>
      <c r="L404" t="s">
        <v>23</v>
      </c>
      <c r="M40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404">
        <f>user_behavior_dataset[[#This Row],[Battery Drain (mAh/day)]]/user_behavior_dataset[[#This Row],[Screen On Time (hours/day)]]</f>
        <v>293.66666666666669</v>
      </c>
    </row>
    <row r="405" spans="1:14" x14ac:dyDescent="0.25">
      <c r="A405" t="s">
        <v>602</v>
      </c>
      <c r="B405" t="s">
        <v>17</v>
      </c>
      <c r="C405" t="s">
        <v>18</v>
      </c>
      <c r="D405">
        <v>191</v>
      </c>
      <c r="E405">
        <v>5.7</v>
      </c>
      <c r="F405">
        <v>1414</v>
      </c>
      <c r="G405">
        <v>53</v>
      </c>
      <c r="H405">
        <v>991</v>
      </c>
      <c r="I405">
        <v>19</v>
      </c>
      <c r="J40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10</v>
      </c>
      <c r="K405" t="s">
        <v>15</v>
      </c>
      <c r="L405" t="s">
        <v>23</v>
      </c>
      <c r="M40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405">
        <f>user_behavior_dataset[[#This Row],[Battery Drain (mAh/day)]]/user_behavior_dataset[[#This Row],[Screen On Time (hours/day)]]</f>
        <v>248.07017543859649</v>
      </c>
    </row>
    <row r="406" spans="1:14" x14ac:dyDescent="0.25">
      <c r="A406" t="s">
        <v>553</v>
      </c>
      <c r="B406" t="s">
        <v>16</v>
      </c>
      <c r="C406" t="s">
        <v>12</v>
      </c>
      <c r="D406">
        <v>190</v>
      </c>
      <c r="E406">
        <v>4.7</v>
      </c>
      <c r="F406">
        <v>1276</v>
      </c>
      <c r="G406">
        <v>57</v>
      </c>
      <c r="H406">
        <v>915</v>
      </c>
      <c r="I406">
        <v>22</v>
      </c>
      <c r="J40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06" t="s">
        <v>15</v>
      </c>
      <c r="L406" t="s">
        <v>23</v>
      </c>
      <c r="M40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406">
        <f>user_behavior_dataset[[#This Row],[Battery Drain (mAh/day)]]/user_behavior_dataset[[#This Row],[Screen On Time (hours/day)]]</f>
        <v>271.48936170212767</v>
      </c>
    </row>
    <row r="407" spans="1:14" x14ac:dyDescent="0.25">
      <c r="A407" t="s">
        <v>702</v>
      </c>
      <c r="B407" t="s">
        <v>16</v>
      </c>
      <c r="C407" t="s">
        <v>12</v>
      </c>
      <c r="D407">
        <v>190</v>
      </c>
      <c r="E407">
        <v>5.5</v>
      </c>
      <c r="F407">
        <v>1718</v>
      </c>
      <c r="G407">
        <v>58</v>
      </c>
      <c r="H407">
        <v>815</v>
      </c>
      <c r="I407">
        <v>42</v>
      </c>
      <c r="J40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407" t="s">
        <v>13</v>
      </c>
      <c r="L407" t="s">
        <v>23</v>
      </c>
      <c r="M40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407">
        <f>user_behavior_dataset[[#This Row],[Battery Drain (mAh/day)]]/user_behavior_dataset[[#This Row],[Screen On Time (hours/day)]]</f>
        <v>312.36363636363637</v>
      </c>
    </row>
    <row r="408" spans="1:14" x14ac:dyDescent="0.25">
      <c r="A408" t="s">
        <v>34</v>
      </c>
      <c r="B408" t="s">
        <v>17</v>
      </c>
      <c r="C408" t="s">
        <v>18</v>
      </c>
      <c r="D408">
        <v>189</v>
      </c>
      <c r="E408">
        <v>5.4</v>
      </c>
      <c r="F408">
        <v>1754</v>
      </c>
      <c r="G408">
        <v>53</v>
      </c>
      <c r="H408">
        <v>779</v>
      </c>
      <c r="I408">
        <v>49</v>
      </c>
      <c r="J40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408" t="s">
        <v>15</v>
      </c>
      <c r="L408" t="s">
        <v>23</v>
      </c>
      <c r="M40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408">
        <f>user_behavior_dataset[[#This Row],[Battery Drain (mAh/day)]]/user_behavior_dataset[[#This Row],[Screen On Time (hours/day)]]</f>
        <v>324.81481481481478</v>
      </c>
    </row>
    <row r="409" spans="1:14" x14ac:dyDescent="0.25">
      <c r="A409" t="s">
        <v>499</v>
      </c>
      <c r="B409" t="s">
        <v>19</v>
      </c>
      <c r="C409" t="s">
        <v>12</v>
      </c>
      <c r="D409">
        <v>189</v>
      </c>
      <c r="E409">
        <v>4.8</v>
      </c>
      <c r="F409">
        <v>1681</v>
      </c>
      <c r="G409">
        <v>59</v>
      </c>
      <c r="H409">
        <v>795</v>
      </c>
      <c r="I409">
        <v>57</v>
      </c>
      <c r="J40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409" t="s">
        <v>13</v>
      </c>
      <c r="L409" t="s">
        <v>23</v>
      </c>
      <c r="M40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409">
        <f>user_behavior_dataset[[#This Row],[Battery Drain (mAh/day)]]/user_behavior_dataset[[#This Row],[Screen On Time (hours/day)]]</f>
        <v>350.20833333333337</v>
      </c>
    </row>
    <row r="410" spans="1:14" x14ac:dyDescent="0.25">
      <c r="A410" t="s">
        <v>165</v>
      </c>
      <c r="B410" t="s">
        <v>17</v>
      </c>
      <c r="C410" t="s">
        <v>18</v>
      </c>
      <c r="D410">
        <v>188</v>
      </c>
      <c r="E410">
        <v>5.3</v>
      </c>
      <c r="F410">
        <v>1281</v>
      </c>
      <c r="G410">
        <v>45</v>
      </c>
      <c r="H410">
        <v>974</v>
      </c>
      <c r="I410">
        <v>35</v>
      </c>
      <c r="J41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410" t="s">
        <v>13</v>
      </c>
      <c r="L410" t="s">
        <v>23</v>
      </c>
      <c r="M41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410">
        <f>user_behavior_dataset[[#This Row],[Battery Drain (mAh/day)]]/user_behavior_dataset[[#This Row],[Screen On Time (hours/day)]]</f>
        <v>241.69811320754718</v>
      </c>
    </row>
    <row r="411" spans="1:14" x14ac:dyDescent="0.25">
      <c r="A411" t="s">
        <v>400</v>
      </c>
      <c r="B411" t="s">
        <v>17</v>
      </c>
      <c r="C411" t="s">
        <v>18</v>
      </c>
      <c r="D411">
        <v>188</v>
      </c>
      <c r="E411">
        <v>4.5999999999999996</v>
      </c>
      <c r="F411">
        <v>1767</v>
      </c>
      <c r="G411">
        <v>47</v>
      </c>
      <c r="H411">
        <v>653</v>
      </c>
      <c r="I411">
        <v>34</v>
      </c>
      <c r="J41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411" t="s">
        <v>13</v>
      </c>
      <c r="L411" t="s">
        <v>23</v>
      </c>
      <c r="M41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411">
        <f>user_behavior_dataset[[#This Row],[Battery Drain (mAh/day)]]/user_behavior_dataset[[#This Row],[Screen On Time (hours/day)]]</f>
        <v>384.13043478260875</v>
      </c>
    </row>
    <row r="412" spans="1:14" x14ac:dyDescent="0.25">
      <c r="A412" t="s">
        <v>24</v>
      </c>
      <c r="B412" t="s">
        <v>17</v>
      </c>
      <c r="C412" t="s">
        <v>18</v>
      </c>
      <c r="D412">
        <v>187</v>
      </c>
      <c r="E412">
        <v>4.3</v>
      </c>
      <c r="F412">
        <v>1367</v>
      </c>
      <c r="G412">
        <v>58</v>
      </c>
      <c r="H412">
        <v>988</v>
      </c>
      <c r="I412">
        <v>31</v>
      </c>
      <c r="J41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412" t="s">
        <v>15</v>
      </c>
      <c r="L412" t="s">
        <v>23</v>
      </c>
      <c r="M41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412">
        <f>user_behavior_dataset[[#This Row],[Battery Drain (mAh/day)]]/user_behavior_dataset[[#This Row],[Screen On Time (hours/day)]]</f>
        <v>317.90697674418607</v>
      </c>
    </row>
    <row r="413" spans="1:14" x14ac:dyDescent="0.25">
      <c r="A413" t="s">
        <v>128</v>
      </c>
      <c r="B413" t="s">
        <v>16</v>
      </c>
      <c r="C413" t="s">
        <v>12</v>
      </c>
      <c r="D413">
        <v>187</v>
      </c>
      <c r="E413">
        <v>5.5</v>
      </c>
      <c r="F413">
        <v>1754</v>
      </c>
      <c r="G413">
        <v>55</v>
      </c>
      <c r="H413">
        <v>711</v>
      </c>
      <c r="I413">
        <v>50</v>
      </c>
      <c r="J41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413" t="s">
        <v>15</v>
      </c>
      <c r="L413" t="s">
        <v>23</v>
      </c>
      <c r="M41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413">
        <f>user_behavior_dataset[[#This Row],[Battery Drain (mAh/day)]]/user_behavior_dataset[[#This Row],[Screen On Time (hours/day)]]</f>
        <v>318.90909090909093</v>
      </c>
    </row>
    <row r="414" spans="1:14" x14ac:dyDescent="0.25">
      <c r="A414" t="s">
        <v>664</v>
      </c>
      <c r="B414" t="s">
        <v>11</v>
      </c>
      <c r="C414" t="s">
        <v>12</v>
      </c>
      <c r="D414">
        <v>186</v>
      </c>
      <c r="E414">
        <v>4.8</v>
      </c>
      <c r="F414">
        <v>1494</v>
      </c>
      <c r="G414">
        <v>53</v>
      </c>
      <c r="H414">
        <v>949</v>
      </c>
      <c r="I414">
        <v>20</v>
      </c>
      <c r="J41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14" t="s">
        <v>15</v>
      </c>
      <c r="L414" t="s">
        <v>23</v>
      </c>
      <c r="M41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414">
        <f>user_behavior_dataset[[#This Row],[Battery Drain (mAh/day)]]/user_behavior_dataset[[#This Row],[Screen On Time (hours/day)]]</f>
        <v>311.25</v>
      </c>
    </row>
    <row r="415" spans="1:14" x14ac:dyDescent="0.25">
      <c r="A415" t="s">
        <v>669</v>
      </c>
      <c r="B415" t="s">
        <v>16</v>
      </c>
      <c r="C415" t="s">
        <v>12</v>
      </c>
      <c r="D415">
        <v>186</v>
      </c>
      <c r="E415">
        <v>5.4</v>
      </c>
      <c r="F415">
        <v>1627</v>
      </c>
      <c r="G415">
        <v>58</v>
      </c>
      <c r="H415">
        <v>790</v>
      </c>
      <c r="I415">
        <v>31</v>
      </c>
      <c r="J41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415" t="s">
        <v>15</v>
      </c>
      <c r="L415" t="s">
        <v>23</v>
      </c>
      <c r="M41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415">
        <f>user_behavior_dataset[[#This Row],[Battery Drain (mAh/day)]]/user_behavior_dataset[[#This Row],[Screen On Time (hours/day)]]</f>
        <v>301.2962962962963</v>
      </c>
    </row>
    <row r="416" spans="1:14" x14ac:dyDescent="0.25">
      <c r="A416" t="s">
        <v>121</v>
      </c>
      <c r="B416" t="s">
        <v>14</v>
      </c>
      <c r="C416" t="s">
        <v>12</v>
      </c>
      <c r="D416">
        <v>183</v>
      </c>
      <c r="E416">
        <v>4.0999999999999996</v>
      </c>
      <c r="F416">
        <v>1210</v>
      </c>
      <c r="G416">
        <v>45</v>
      </c>
      <c r="H416">
        <v>738</v>
      </c>
      <c r="I416">
        <v>19</v>
      </c>
      <c r="J41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10</v>
      </c>
      <c r="K416" t="s">
        <v>13</v>
      </c>
      <c r="L416" t="s">
        <v>23</v>
      </c>
      <c r="M41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416">
        <f>user_behavior_dataset[[#This Row],[Battery Drain (mAh/day)]]/user_behavior_dataset[[#This Row],[Screen On Time (hours/day)]]</f>
        <v>295.1219512195122</v>
      </c>
    </row>
    <row r="417" spans="1:14" x14ac:dyDescent="0.25">
      <c r="A417" t="s">
        <v>516</v>
      </c>
      <c r="B417" t="s">
        <v>17</v>
      </c>
      <c r="C417" t="s">
        <v>18</v>
      </c>
      <c r="D417">
        <v>182</v>
      </c>
      <c r="E417">
        <v>4.8</v>
      </c>
      <c r="F417">
        <v>1500</v>
      </c>
      <c r="G417">
        <v>51</v>
      </c>
      <c r="H417">
        <v>807</v>
      </c>
      <c r="I417">
        <v>43</v>
      </c>
      <c r="J41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417" t="s">
        <v>15</v>
      </c>
      <c r="L417" t="s">
        <v>23</v>
      </c>
      <c r="M41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417">
        <f>user_behavior_dataset[[#This Row],[Battery Drain (mAh/day)]]/user_behavior_dataset[[#This Row],[Screen On Time (hours/day)]]</f>
        <v>312.5</v>
      </c>
    </row>
    <row r="418" spans="1:14" x14ac:dyDescent="0.25">
      <c r="A418" t="s">
        <v>624</v>
      </c>
      <c r="B418" t="s">
        <v>14</v>
      </c>
      <c r="C418" t="s">
        <v>12</v>
      </c>
      <c r="D418">
        <v>182</v>
      </c>
      <c r="E418">
        <v>5.3</v>
      </c>
      <c r="F418">
        <v>1278</v>
      </c>
      <c r="G418">
        <v>42</v>
      </c>
      <c r="H418">
        <v>885</v>
      </c>
      <c r="I418">
        <v>54</v>
      </c>
      <c r="J41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418" t="s">
        <v>15</v>
      </c>
      <c r="L418" t="s">
        <v>23</v>
      </c>
      <c r="M41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418">
        <f>user_behavior_dataset[[#This Row],[Battery Drain (mAh/day)]]/user_behavior_dataset[[#This Row],[Screen On Time (hours/day)]]</f>
        <v>241.13207547169813</v>
      </c>
    </row>
    <row r="419" spans="1:14" x14ac:dyDescent="0.25">
      <c r="A419" t="s">
        <v>286</v>
      </c>
      <c r="B419" t="s">
        <v>17</v>
      </c>
      <c r="C419" t="s">
        <v>18</v>
      </c>
      <c r="D419">
        <v>181</v>
      </c>
      <c r="E419">
        <v>4.0999999999999996</v>
      </c>
      <c r="F419">
        <v>1608</v>
      </c>
      <c r="G419">
        <v>43</v>
      </c>
      <c r="H419">
        <v>752</v>
      </c>
      <c r="I419">
        <v>22</v>
      </c>
      <c r="J41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19" t="s">
        <v>15</v>
      </c>
      <c r="L419" t="s">
        <v>23</v>
      </c>
      <c r="M41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419">
        <f>user_behavior_dataset[[#This Row],[Battery Drain (mAh/day)]]/user_behavior_dataset[[#This Row],[Screen On Time (hours/day)]]</f>
        <v>392.19512195121956</v>
      </c>
    </row>
    <row r="420" spans="1:14" x14ac:dyDescent="0.25">
      <c r="A420" t="s">
        <v>293</v>
      </c>
      <c r="B420" t="s">
        <v>11</v>
      </c>
      <c r="C420" t="s">
        <v>12</v>
      </c>
      <c r="D420">
        <v>179</v>
      </c>
      <c r="E420">
        <v>2.2999999999999998</v>
      </c>
      <c r="F420">
        <v>1014</v>
      </c>
      <c r="G420">
        <v>32</v>
      </c>
      <c r="H420">
        <v>588</v>
      </c>
      <c r="I420">
        <v>38</v>
      </c>
      <c r="J42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420" t="s">
        <v>13</v>
      </c>
      <c r="L420" t="s">
        <v>22</v>
      </c>
      <c r="M42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20">
        <f>user_behavior_dataset[[#This Row],[Battery Drain (mAh/day)]]/user_behavior_dataset[[#This Row],[Screen On Time (hours/day)]]</f>
        <v>440.86956521739131</v>
      </c>
    </row>
    <row r="421" spans="1:14" x14ac:dyDescent="0.25">
      <c r="A421" t="s">
        <v>470</v>
      </c>
      <c r="B421" t="s">
        <v>19</v>
      </c>
      <c r="C421" t="s">
        <v>12</v>
      </c>
      <c r="D421">
        <v>179</v>
      </c>
      <c r="E421">
        <v>3.5</v>
      </c>
      <c r="F421">
        <v>1114</v>
      </c>
      <c r="G421">
        <v>30</v>
      </c>
      <c r="H421">
        <v>466</v>
      </c>
      <c r="I421">
        <v>56</v>
      </c>
      <c r="J42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421" t="s">
        <v>13</v>
      </c>
      <c r="L421" t="s">
        <v>22</v>
      </c>
      <c r="M42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21">
        <f>user_behavior_dataset[[#This Row],[Battery Drain (mAh/day)]]/user_behavior_dataset[[#This Row],[Screen On Time (hours/day)]]</f>
        <v>318.28571428571428</v>
      </c>
    </row>
    <row r="422" spans="1:14" x14ac:dyDescent="0.25">
      <c r="A422" t="s">
        <v>711</v>
      </c>
      <c r="B422" t="s">
        <v>17</v>
      </c>
      <c r="C422" t="s">
        <v>18</v>
      </c>
      <c r="D422">
        <v>178</v>
      </c>
      <c r="E422">
        <v>4</v>
      </c>
      <c r="F422">
        <v>856</v>
      </c>
      <c r="G422">
        <v>37</v>
      </c>
      <c r="H422">
        <v>569</v>
      </c>
      <c r="I422">
        <v>51</v>
      </c>
      <c r="J42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422" t="s">
        <v>15</v>
      </c>
      <c r="L422" t="s">
        <v>22</v>
      </c>
      <c r="M42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22">
        <f>user_behavior_dataset[[#This Row],[Battery Drain (mAh/day)]]/user_behavior_dataset[[#This Row],[Screen On Time (hours/day)]]</f>
        <v>214</v>
      </c>
    </row>
    <row r="423" spans="1:14" x14ac:dyDescent="0.25">
      <c r="A423" t="s">
        <v>152</v>
      </c>
      <c r="B423" t="s">
        <v>11</v>
      </c>
      <c r="C423" t="s">
        <v>12</v>
      </c>
      <c r="D423">
        <v>176</v>
      </c>
      <c r="E423">
        <v>3.6</v>
      </c>
      <c r="F423">
        <v>1193</v>
      </c>
      <c r="G423">
        <v>30</v>
      </c>
      <c r="H423">
        <v>458</v>
      </c>
      <c r="I423">
        <v>40</v>
      </c>
      <c r="J42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423" t="s">
        <v>15</v>
      </c>
      <c r="L423" t="s">
        <v>22</v>
      </c>
      <c r="M42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23">
        <f>user_behavior_dataset[[#This Row],[Battery Drain (mAh/day)]]/user_behavior_dataset[[#This Row],[Screen On Time (hours/day)]]</f>
        <v>331.38888888888886</v>
      </c>
    </row>
    <row r="424" spans="1:14" x14ac:dyDescent="0.25">
      <c r="A424" t="s">
        <v>351</v>
      </c>
      <c r="B424" t="s">
        <v>17</v>
      </c>
      <c r="C424" t="s">
        <v>18</v>
      </c>
      <c r="D424">
        <v>176</v>
      </c>
      <c r="E424">
        <v>3.8</v>
      </c>
      <c r="F424">
        <v>727</v>
      </c>
      <c r="G424">
        <v>36</v>
      </c>
      <c r="H424">
        <v>362</v>
      </c>
      <c r="I424">
        <v>47</v>
      </c>
      <c r="J42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424" t="s">
        <v>15</v>
      </c>
      <c r="L424" t="s">
        <v>22</v>
      </c>
      <c r="M42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24">
        <f>user_behavior_dataset[[#This Row],[Battery Drain (mAh/day)]]/user_behavior_dataset[[#This Row],[Screen On Time (hours/day)]]</f>
        <v>191.31578947368422</v>
      </c>
    </row>
    <row r="425" spans="1:14" x14ac:dyDescent="0.25">
      <c r="A425" t="s">
        <v>548</v>
      </c>
      <c r="B425" t="s">
        <v>11</v>
      </c>
      <c r="C425" t="s">
        <v>12</v>
      </c>
      <c r="D425">
        <v>175</v>
      </c>
      <c r="E425">
        <v>3</v>
      </c>
      <c r="F425">
        <v>801</v>
      </c>
      <c r="G425">
        <v>32</v>
      </c>
      <c r="H425">
        <v>338</v>
      </c>
      <c r="I425">
        <v>24</v>
      </c>
      <c r="J42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25" t="s">
        <v>13</v>
      </c>
      <c r="L425" t="s">
        <v>22</v>
      </c>
      <c r="M42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25">
        <f>user_behavior_dataset[[#This Row],[Battery Drain (mAh/day)]]/user_behavior_dataset[[#This Row],[Screen On Time (hours/day)]]</f>
        <v>267</v>
      </c>
    </row>
    <row r="426" spans="1:14" x14ac:dyDescent="0.25">
      <c r="A426" t="s">
        <v>122</v>
      </c>
      <c r="B426" t="s">
        <v>11</v>
      </c>
      <c r="C426" t="s">
        <v>12</v>
      </c>
      <c r="D426">
        <v>174</v>
      </c>
      <c r="E426">
        <v>2.5</v>
      </c>
      <c r="F426">
        <v>929</v>
      </c>
      <c r="G426">
        <v>37</v>
      </c>
      <c r="H426">
        <v>565</v>
      </c>
      <c r="I426">
        <v>32</v>
      </c>
      <c r="J42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426" t="s">
        <v>15</v>
      </c>
      <c r="L426" t="s">
        <v>22</v>
      </c>
      <c r="M42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26">
        <f>user_behavior_dataset[[#This Row],[Battery Drain (mAh/day)]]/user_behavior_dataset[[#This Row],[Screen On Time (hours/day)]]</f>
        <v>371.6</v>
      </c>
    </row>
    <row r="427" spans="1:14" x14ac:dyDescent="0.25">
      <c r="A427" t="s">
        <v>479</v>
      </c>
      <c r="B427" t="s">
        <v>14</v>
      </c>
      <c r="C427" t="s">
        <v>12</v>
      </c>
      <c r="D427">
        <v>174</v>
      </c>
      <c r="E427">
        <v>2.4</v>
      </c>
      <c r="F427">
        <v>639</v>
      </c>
      <c r="G427">
        <v>37</v>
      </c>
      <c r="H427">
        <v>545</v>
      </c>
      <c r="I427">
        <v>50</v>
      </c>
      <c r="J42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427" t="s">
        <v>13</v>
      </c>
      <c r="L427" t="s">
        <v>22</v>
      </c>
      <c r="M42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27">
        <f>user_behavior_dataset[[#This Row],[Battery Drain (mAh/day)]]/user_behavior_dataset[[#This Row],[Screen On Time (hours/day)]]</f>
        <v>266.25</v>
      </c>
    </row>
    <row r="428" spans="1:14" x14ac:dyDescent="0.25">
      <c r="A428" t="s">
        <v>665</v>
      </c>
      <c r="B428" t="s">
        <v>16</v>
      </c>
      <c r="C428" t="s">
        <v>12</v>
      </c>
      <c r="D428">
        <v>174</v>
      </c>
      <c r="E428">
        <v>2.9</v>
      </c>
      <c r="F428">
        <v>1197</v>
      </c>
      <c r="G428">
        <v>23</v>
      </c>
      <c r="H428">
        <v>345</v>
      </c>
      <c r="I428">
        <v>20</v>
      </c>
      <c r="J42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28" t="s">
        <v>15</v>
      </c>
      <c r="L428" t="s">
        <v>22</v>
      </c>
      <c r="M42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28">
        <f>user_behavior_dataset[[#This Row],[Battery Drain (mAh/day)]]/user_behavior_dataset[[#This Row],[Screen On Time (hours/day)]]</f>
        <v>412.75862068965517</v>
      </c>
    </row>
    <row r="429" spans="1:14" x14ac:dyDescent="0.25">
      <c r="A429" t="s">
        <v>97</v>
      </c>
      <c r="B429" t="s">
        <v>11</v>
      </c>
      <c r="C429" t="s">
        <v>12</v>
      </c>
      <c r="D429">
        <v>173</v>
      </c>
      <c r="E429">
        <v>2.5</v>
      </c>
      <c r="F429">
        <v>678</v>
      </c>
      <c r="G429">
        <v>29</v>
      </c>
      <c r="H429">
        <v>301</v>
      </c>
      <c r="I429">
        <v>30</v>
      </c>
      <c r="J42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429" t="s">
        <v>15</v>
      </c>
      <c r="L429" t="s">
        <v>22</v>
      </c>
      <c r="M42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29">
        <f>user_behavior_dataset[[#This Row],[Battery Drain (mAh/day)]]/user_behavior_dataset[[#This Row],[Screen On Time (hours/day)]]</f>
        <v>271.2</v>
      </c>
    </row>
    <row r="430" spans="1:14" x14ac:dyDescent="0.25">
      <c r="A430" t="s">
        <v>572</v>
      </c>
      <c r="B430" t="s">
        <v>17</v>
      </c>
      <c r="C430" t="s">
        <v>18</v>
      </c>
      <c r="D430">
        <v>173</v>
      </c>
      <c r="E430">
        <v>3.8</v>
      </c>
      <c r="F430">
        <v>605</v>
      </c>
      <c r="G430">
        <v>23</v>
      </c>
      <c r="H430">
        <v>583</v>
      </c>
      <c r="I430">
        <v>32</v>
      </c>
      <c r="J43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430" t="s">
        <v>13</v>
      </c>
      <c r="L430" t="s">
        <v>22</v>
      </c>
      <c r="M43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30">
        <f>user_behavior_dataset[[#This Row],[Battery Drain (mAh/day)]]/user_behavior_dataset[[#This Row],[Screen On Time (hours/day)]]</f>
        <v>159.21052631578948</v>
      </c>
    </row>
    <row r="431" spans="1:14" x14ac:dyDescent="0.25">
      <c r="A431" t="s">
        <v>101</v>
      </c>
      <c r="B431" t="s">
        <v>17</v>
      </c>
      <c r="C431" t="s">
        <v>18</v>
      </c>
      <c r="D431">
        <v>172</v>
      </c>
      <c r="E431">
        <v>2.8</v>
      </c>
      <c r="F431">
        <v>1035</v>
      </c>
      <c r="G431">
        <v>22</v>
      </c>
      <c r="H431">
        <v>549</v>
      </c>
      <c r="I431">
        <v>41</v>
      </c>
      <c r="J43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431" t="s">
        <v>13</v>
      </c>
      <c r="L431" t="s">
        <v>22</v>
      </c>
      <c r="M43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31">
        <f>user_behavior_dataset[[#This Row],[Battery Drain (mAh/day)]]/user_behavior_dataset[[#This Row],[Screen On Time (hours/day)]]</f>
        <v>369.64285714285717</v>
      </c>
    </row>
    <row r="432" spans="1:14" x14ac:dyDescent="0.25">
      <c r="A432" t="s">
        <v>569</v>
      </c>
      <c r="B432" t="s">
        <v>19</v>
      </c>
      <c r="C432" t="s">
        <v>12</v>
      </c>
      <c r="D432">
        <v>172</v>
      </c>
      <c r="E432">
        <v>4</v>
      </c>
      <c r="F432">
        <v>1047</v>
      </c>
      <c r="G432">
        <v>32</v>
      </c>
      <c r="H432">
        <v>508</v>
      </c>
      <c r="I432">
        <v>21</v>
      </c>
      <c r="J43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32" t="s">
        <v>15</v>
      </c>
      <c r="L432" t="s">
        <v>22</v>
      </c>
      <c r="M43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32">
        <f>user_behavior_dataset[[#This Row],[Battery Drain (mAh/day)]]/user_behavior_dataset[[#This Row],[Screen On Time (hours/day)]]</f>
        <v>261.75</v>
      </c>
    </row>
    <row r="433" spans="1:14" x14ac:dyDescent="0.25">
      <c r="A433" t="s">
        <v>317</v>
      </c>
      <c r="B433" t="s">
        <v>17</v>
      </c>
      <c r="C433" t="s">
        <v>18</v>
      </c>
      <c r="D433">
        <v>170</v>
      </c>
      <c r="E433">
        <v>2.7</v>
      </c>
      <c r="F433">
        <v>805</v>
      </c>
      <c r="G433">
        <v>26</v>
      </c>
      <c r="H433">
        <v>344</v>
      </c>
      <c r="I433">
        <v>53</v>
      </c>
      <c r="J43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433" t="s">
        <v>15</v>
      </c>
      <c r="L433" t="s">
        <v>22</v>
      </c>
      <c r="M43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33">
        <f>user_behavior_dataset[[#This Row],[Battery Drain (mAh/day)]]/user_behavior_dataset[[#This Row],[Screen On Time (hours/day)]]</f>
        <v>298.14814814814815</v>
      </c>
    </row>
    <row r="434" spans="1:14" x14ac:dyDescent="0.25">
      <c r="A434" t="s">
        <v>561</v>
      </c>
      <c r="B434" t="s">
        <v>17</v>
      </c>
      <c r="C434" t="s">
        <v>18</v>
      </c>
      <c r="D434">
        <v>170</v>
      </c>
      <c r="E434">
        <v>2.5</v>
      </c>
      <c r="F434">
        <v>740</v>
      </c>
      <c r="G434">
        <v>21</v>
      </c>
      <c r="H434">
        <v>537</v>
      </c>
      <c r="I434">
        <v>25</v>
      </c>
      <c r="J43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34" t="s">
        <v>15</v>
      </c>
      <c r="L434" t="s">
        <v>22</v>
      </c>
      <c r="M43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34">
        <f>user_behavior_dataset[[#This Row],[Battery Drain (mAh/day)]]/user_behavior_dataset[[#This Row],[Screen On Time (hours/day)]]</f>
        <v>296</v>
      </c>
    </row>
    <row r="435" spans="1:14" x14ac:dyDescent="0.25">
      <c r="A435" t="s">
        <v>688</v>
      </c>
      <c r="B435" t="s">
        <v>17</v>
      </c>
      <c r="C435" t="s">
        <v>18</v>
      </c>
      <c r="D435">
        <v>170</v>
      </c>
      <c r="E435">
        <v>2.4</v>
      </c>
      <c r="F435">
        <v>1039</v>
      </c>
      <c r="G435">
        <v>38</v>
      </c>
      <c r="H435">
        <v>334</v>
      </c>
      <c r="I435">
        <v>23</v>
      </c>
      <c r="J43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35" t="s">
        <v>13</v>
      </c>
      <c r="L435" t="s">
        <v>22</v>
      </c>
      <c r="M43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35">
        <f>user_behavior_dataset[[#This Row],[Battery Drain (mAh/day)]]/user_behavior_dataset[[#This Row],[Screen On Time (hours/day)]]</f>
        <v>432.91666666666669</v>
      </c>
    </row>
    <row r="436" spans="1:14" x14ac:dyDescent="0.25">
      <c r="A436" t="s">
        <v>268</v>
      </c>
      <c r="B436" t="s">
        <v>16</v>
      </c>
      <c r="C436" t="s">
        <v>12</v>
      </c>
      <c r="D436">
        <v>168</v>
      </c>
      <c r="E436">
        <v>4</v>
      </c>
      <c r="F436">
        <v>866</v>
      </c>
      <c r="G436">
        <v>22</v>
      </c>
      <c r="H436">
        <v>581</v>
      </c>
      <c r="I436">
        <v>50</v>
      </c>
      <c r="J43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436" t="s">
        <v>15</v>
      </c>
      <c r="L436" t="s">
        <v>22</v>
      </c>
      <c r="M43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36">
        <f>user_behavior_dataset[[#This Row],[Battery Drain (mAh/day)]]/user_behavior_dataset[[#This Row],[Screen On Time (hours/day)]]</f>
        <v>216.5</v>
      </c>
    </row>
    <row r="437" spans="1:14" x14ac:dyDescent="0.25">
      <c r="A437" t="s">
        <v>412</v>
      </c>
      <c r="B437" t="s">
        <v>19</v>
      </c>
      <c r="C437" t="s">
        <v>12</v>
      </c>
      <c r="D437">
        <v>168</v>
      </c>
      <c r="E437">
        <v>3.5</v>
      </c>
      <c r="F437">
        <v>1055</v>
      </c>
      <c r="G437">
        <v>29</v>
      </c>
      <c r="H437">
        <v>313</v>
      </c>
      <c r="I437">
        <v>54</v>
      </c>
      <c r="J43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437" t="s">
        <v>13</v>
      </c>
      <c r="L437" t="s">
        <v>22</v>
      </c>
      <c r="M43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37">
        <f>user_behavior_dataset[[#This Row],[Battery Drain (mAh/day)]]/user_behavior_dataset[[#This Row],[Screen On Time (hours/day)]]</f>
        <v>301.42857142857144</v>
      </c>
    </row>
    <row r="438" spans="1:14" x14ac:dyDescent="0.25">
      <c r="A438" t="s">
        <v>441</v>
      </c>
      <c r="B438" t="s">
        <v>17</v>
      </c>
      <c r="C438" t="s">
        <v>18</v>
      </c>
      <c r="D438">
        <v>168</v>
      </c>
      <c r="E438">
        <v>3.2</v>
      </c>
      <c r="F438">
        <v>716</v>
      </c>
      <c r="G438">
        <v>38</v>
      </c>
      <c r="H438">
        <v>414</v>
      </c>
      <c r="I438">
        <v>43</v>
      </c>
      <c r="J43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438" t="s">
        <v>13</v>
      </c>
      <c r="L438" t="s">
        <v>22</v>
      </c>
      <c r="M43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38">
        <f>user_behavior_dataset[[#This Row],[Battery Drain (mAh/day)]]/user_behavior_dataset[[#This Row],[Screen On Time (hours/day)]]</f>
        <v>223.75</v>
      </c>
    </row>
    <row r="439" spans="1:14" x14ac:dyDescent="0.25">
      <c r="A439" t="s">
        <v>124</v>
      </c>
      <c r="B439" t="s">
        <v>16</v>
      </c>
      <c r="C439" t="s">
        <v>12</v>
      </c>
      <c r="D439">
        <v>166</v>
      </c>
      <c r="E439">
        <v>2.8</v>
      </c>
      <c r="F439">
        <v>1113</v>
      </c>
      <c r="G439">
        <v>28</v>
      </c>
      <c r="H439">
        <v>360</v>
      </c>
      <c r="I439">
        <v>25</v>
      </c>
      <c r="J43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39" t="s">
        <v>13</v>
      </c>
      <c r="L439" t="s">
        <v>22</v>
      </c>
      <c r="M43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39">
        <f>user_behavior_dataset[[#This Row],[Battery Drain (mAh/day)]]/user_behavior_dataset[[#This Row],[Screen On Time (hours/day)]]</f>
        <v>397.5</v>
      </c>
    </row>
    <row r="440" spans="1:14" x14ac:dyDescent="0.25">
      <c r="A440" t="s">
        <v>389</v>
      </c>
      <c r="B440" t="s">
        <v>17</v>
      </c>
      <c r="C440" t="s">
        <v>18</v>
      </c>
      <c r="D440">
        <v>165</v>
      </c>
      <c r="E440">
        <v>2.4</v>
      </c>
      <c r="F440">
        <v>816</v>
      </c>
      <c r="G440">
        <v>35</v>
      </c>
      <c r="H440">
        <v>503</v>
      </c>
      <c r="I440">
        <v>34</v>
      </c>
      <c r="J44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440" t="s">
        <v>13</v>
      </c>
      <c r="L440" t="s">
        <v>22</v>
      </c>
      <c r="M44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40">
        <f>user_behavior_dataset[[#This Row],[Battery Drain (mAh/day)]]/user_behavior_dataset[[#This Row],[Screen On Time (hours/day)]]</f>
        <v>340</v>
      </c>
    </row>
    <row r="441" spans="1:14" x14ac:dyDescent="0.25">
      <c r="A441" t="s">
        <v>227</v>
      </c>
      <c r="B441" t="s">
        <v>11</v>
      </c>
      <c r="C441" t="s">
        <v>12</v>
      </c>
      <c r="D441">
        <v>163</v>
      </c>
      <c r="E441">
        <v>3.1</v>
      </c>
      <c r="F441">
        <v>620</v>
      </c>
      <c r="G441">
        <v>21</v>
      </c>
      <c r="H441">
        <v>419</v>
      </c>
      <c r="I441">
        <v>23</v>
      </c>
      <c r="J44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41" t="s">
        <v>13</v>
      </c>
      <c r="L441" t="s">
        <v>22</v>
      </c>
      <c r="M44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41">
        <f>user_behavior_dataset[[#This Row],[Battery Drain (mAh/day)]]/user_behavior_dataset[[#This Row],[Screen On Time (hours/day)]]</f>
        <v>200</v>
      </c>
    </row>
    <row r="442" spans="1:14" x14ac:dyDescent="0.25">
      <c r="A442" t="s">
        <v>262</v>
      </c>
      <c r="B442" t="s">
        <v>14</v>
      </c>
      <c r="C442" t="s">
        <v>12</v>
      </c>
      <c r="D442">
        <v>162</v>
      </c>
      <c r="E442">
        <v>3.5</v>
      </c>
      <c r="F442">
        <v>761</v>
      </c>
      <c r="G442">
        <v>36</v>
      </c>
      <c r="H442">
        <v>338</v>
      </c>
      <c r="I442">
        <v>51</v>
      </c>
      <c r="J44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442" t="s">
        <v>13</v>
      </c>
      <c r="L442" t="s">
        <v>22</v>
      </c>
      <c r="M44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42">
        <f>user_behavior_dataset[[#This Row],[Battery Drain (mAh/day)]]/user_behavior_dataset[[#This Row],[Screen On Time (hours/day)]]</f>
        <v>217.42857142857142</v>
      </c>
    </row>
    <row r="443" spans="1:14" x14ac:dyDescent="0.25">
      <c r="A443" t="s">
        <v>689</v>
      </c>
      <c r="B443" t="s">
        <v>19</v>
      </c>
      <c r="C443" t="s">
        <v>12</v>
      </c>
      <c r="D443">
        <v>160</v>
      </c>
      <c r="E443">
        <v>3.2</v>
      </c>
      <c r="F443">
        <v>648</v>
      </c>
      <c r="G443">
        <v>31</v>
      </c>
      <c r="H443">
        <v>339</v>
      </c>
      <c r="I443">
        <v>27</v>
      </c>
      <c r="J44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43" t="s">
        <v>15</v>
      </c>
      <c r="L443" t="s">
        <v>22</v>
      </c>
      <c r="M44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43">
        <f>user_behavior_dataset[[#This Row],[Battery Drain (mAh/day)]]/user_behavior_dataset[[#This Row],[Screen On Time (hours/day)]]</f>
        <v>202.5</v>
      </c>
    </row>
    <row r="444" spans="1:14" x14ac:dyDescent="0.25">
      <c r="A444" t="s">
        <v>250</v>
      </c>
      <c r="B444" t="s">
        <v>17</v>
      </c>
      <c r="C444" t="s">
        <v>18</v>
      </c>
      <c r="D444">
        <v>159</v>
      </c>
      <c r="E444">
        <v>2.2999999999999998</v>
      </c>
      <c r="F444">
        <v>1083</v>
      </c>
      <c r="G444">
        <v>32</v>
      </c>
      <c r="H444">
        <v>526</v>
      </c>
      <c r="I444">
        <v>38</v>
      </c>
      <c r="J44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444" t="s">
        <v>13</v>
      </c>
      <c r="L444" t="s">
        <v>22</v>
      </c>
      <c r="M44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44">
        <f>user_behavior_dataset[[#This Row],[Battery Drain (mAh/day)]]/user_behavior_dataset[[#This Row],[Screen On Time (hours/day)]]</f>
        <v>470.86956521739137</v>
      </c>
    </row>
    <row r="445" spans="1:14" x14ac:dyDescent="0.25">
      <c r="A445" t="s">
        <v>610</v>
      </c>
      <c r="B445" t="s">
        <v>19</v>
      </c>
      <c r="C445" t="s">
        <v>12</v>
      </c>
      <c r="D445">
        <v>159</v>
      </c>
      <c r="E445">
        <v>3.7</v>
      </c>
      <c r="F445">
        <v>630</v>
      </c>
      <c r="G445">
        <v>33</v>
      </c>
      <c r="H445">
        <v>575</v>
      </c>
      <c r="I445">
        <v>30</v>
      </c>
      <c r="J44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445" t="s">
        <v>13</v>
      </c>
      <c r="L445" t="s">
        <v>22</v>
      </c>
      <c r="M44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45">
        <f>user_behavior_dataset[[#This Row],[Battery Drain (mAh/day)]]/user_behavior_dataset[[#This Row],[Screen On Time (hours/day)]]</f>
        <v>170.27027027027026</v>
      </c>
    </row>
    <row r="446" spans="1:14" x14ac:dyDescent="0.25">
      <c r="A446" t="s">
        <v>175</v>
      </c>
      <c r="B446" t="s">
        <v>16</v>
      </c>
      <c r="C446" t="s">
        <v>12</v>
      </c>
      <c r="D446">
        <v>158</v>
      </c>
      <c r="E446">
        <v>3.4</v>
      </c>
      <c r="F446">
        <v>893</v>
      </c>
      <c r="G446">
        <v>36</v>
      </c>
      <c r="H446">
        <v>493</v>
      </c>
      <c r="I446">
        <v>32</v>
      </c>
      <c r="J44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446" t="s">
        <v>13</v>
      </c>
      <c r="L446" t="s">
        <v>22</v>
      </c>
      <c r="M44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46">
        <f>user_behavior_dataset[[#This Row],[Battery Drain (mAh/day)]]/user_behavior_dataset[[#This Row],[Screen On Time (hours/day)]]</f>
        <v>262.64705882352939</v>
      </c>
    </row>
    <row r="447" spans="1:14" x14ac:dyDescent="0.25">
      <c r="A447" t="s">
        <v>571</v>
      </c>
      <c r="B447" t="s">
        <v>19</v>
      </c>
      <c r="C447" t="s">
        <v>12</v>
      </c>
      <c r="D447">
        <v>157</v>
      </c>
      <c r="E447">
        <v>2.5</v>
      </c>
      <c r="F447">
        <v>1110</v>
      </c>
      <c r="G447">
        <v>30</v>
      </c>
      <c r="H447">
        <v>373</v>
      </c>
      <c r="I447">
        <v>37</v>
      </c>
      <c r="J44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447" t="s">
        <v>15</v>
      </c>
      <c r="L447" t="s">
        <v>22</v>
      </c>
      <c r="M44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47">
        <f>user_behavior_dataset[[#This Row],[Battery Drain (mAh/day)]]/user_behavior_dataset[[#This Row],[Screen On Time (hours/day)]]</f>
        <v>444</v>
      </c>
    </row>
    <row r="448" spans="1:14" x14ac:dyDescent="0.25">
      <c r="A448" t="s">
        <v>162</v>
      </c>
      <c r="B448" t="s">
        <v>17</v>
      </c>
      <c r="C448" t="s">
        <v>18</v>
      </c>
      <c r="D448">
        <v>156</v>
      </c>
      <c r="E448">
        <v>2.2000000000000002</v>
      </c>
      <c r="F448">
        <v>896</v>
      </c>
      <c r="G448">
        <v>37</v>
      </c>
      <c r="H448">
        <v>429</v>
      </c>
      <c r="I448">
        <v>57</v>
      </c>
      <c r="J44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448" t="s">
        <v>15</v>
      </c>
      <c r="L448" t="s">
        <v>22</v>
      </c>
      <c r="M44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48">
        <f>user_behavior_dataset[[#This Row],[Battery Drain (mAh/day)]]/user_behavior_dataset[[#This Row],[Screen On Time (hours/day)]]</f>
        <v>407.27272727272725</v>
      </c>
    </row>
    <row r="449" spans="1:14" x14ac:dyDescent="0.25">
      <c r="A449" t="s">
        <v>366</v>
      </c>
      <c r="B449" t="s">
        <v>14</v>
      </c>
      <c r="C449" t="s">
        <v>12</v>
      </c>
      <c r="D449">
        <v>156</v>
      </c>
      <c r="E449">
        <v>3.3</v>
      </c>
      <c r="F449">
        <v>1020</v>
      </c>
      <c r="G449">
        <v>38</v>
      </c>
      <c r="H449">
        <v>447</v>
      </c>
      <c r="I449">
        <v>57</v>
      </c>
      <c r="J44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449" t="s">
        <v>15</v>
      </c>
      <c r="L449" t="s">
        <v>22</v>
      </c>
      <c r="M44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49">
        <f>user_behavior_dataset[[#This Row],[Battery Drain (mAh/day)]]/user_behavior_dataset[[#This Row],[Screen On Time (hours/day)]]</f>
        <v>309.09090909090912</v>
      </c>
    </row>
    <row r="450" spans="1:14" x14ac:dyDescent="0.25">
      <c r="A450" t="s">
        <v>368</v>
      </c>
      <c r="B450" t="s">
        <v>11</v>
      </c>
      <c r="C450" t="s">
        <v>12</v>
      </c>
      <c r="D450">
        <v>156</v>
      </c>
      <c r="E450">
        <v>3.8</v>
      </c>
      <c r="F450">
        <v>866</v>
      </c>
      <c r="G450">
        <v>34</v>
      </c>
      <c r="H450">
        <v>510</v>
      </c>
      <c r="I450">
        <v>26</v>
      </c>
      <c r="J45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50" t="s">
        <v>13</v>
      </c>
      <c r="L450" t="s">
        <v>22</v>
      </c>
      <c r="M45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50">
        <f>user_behavior_dataset[[#This Row],[Battery Drain (mAh/day)]]/user_behavior_dataset[[#This Row],[Screen On Time (hours/day)]]</f>
        <v>227.89473684210526</v>
      </c>
    </row>
    <row r="451" spans="1:14" x14ac:dyDescent="0.25">
      <c r="A451" t="s">
        <v>324</v>
      </c>
      <c r="B451" t="s">
        <v>17</v>
      </c>
      <c r="C451" t="s">
        <v>18</v>
      </c>
      <c r="D451">
        <v>155</v>
      </c>
      <c r="E451">
        <v>2.9</v>
      </c>
      <c r="F451">
        <v>1117</v>
      </c>
      <c r="G451">
        <v>22</v>
      </c>
      <c r="H451">
        <v>322</v>
      </c>
      <c r="I451">
        <v>19</v>
      </c>
      <c r="J45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10</v>
      </c>
      <c r="K451" t="s">
        <v>15</v>
      </c>
      <c r="L451" t="s">
        <v>22</v>
      </c>
      <c r="M45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51">
        <f>user_behavior_dataset[[#This Row],[Battery Drain (mAh/day)]]/user_behavior_dataset[[#This Row],[Screen On Time (hours/day)]]</f>
        <v>385.17241379310349</v>
      </c>
    </row>
    <row r="452" spans="1:14" x14ac:dyDescent="0.25">
      <c r="A452" t="s">
        <v>500</v>
      </c>
      <c r="B452" t="s">
        <v>17</v>
      </c>
      <c r="C452" t="s">
        <v>18</v>
      </c>
      <c r="D452">
        <v>155</v>
      </c>
      <c r="E452">
        <v>2.4</v>
      </c>
      <c r="F452">
        <v>954</v>
      </c>
      <c r="G452">
        <v>39</v>
      </c>
      <c r="H452">
        <v>441</v>
      </c>
      <c r="I452">
        <v>51</v>
      </c>
      <c r="J45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452" t="s">
        <v>13</v>
      </c>
      <c r="L452" t="s">
        <v>22</v>
      </c>
      <c r="M45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52">
        <f>user_behavior_dataset[[#This Row],[Battery Drain (mAh/day)]]/user_behavior_dataset[[#This Row],[Screen On Time (hours/day)]]</f>
        <v>397.5</v>
      </c>
    </row>
    <row r="453" spans="1:14" x14ac:dyDescent="0.25">
      <c r="A453" t="s">
        <v>23</v>
      </c>
      <c r="B453" t="s">
        <v>16</v>
      </c>
      <c r="C453" t="s">
        <v>12</v>
      </c>
      <c r="D453">
        <v>154</v>
      </c>
      <c r="E453">
        <v>4</v>
      </c>
      <c r="F453">
        <v>761</v>
      </c>
      <c r="G453">
        <v>32</v>
      </c>
      <c r="H453">
        <v>322</v>
      </c>
      <c r="I453">
        <v>42</v>
      </c>
      <c r="J45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453" t="s">
        <v>13</v>
      </c>
      <c r="L453" t="s">
        <v>22</v>
      </c>
      <c r="M45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53">
        <f>user_behavior_dataset[[#This Row],[Battery Drain (mAh/day)]]/user_behavior_dataset[[#This Row],[Screen On Time (hours/day)]]</f>
        <v>190.25</v>
      </c>
    </row>
    <row r="454" spans="1:14" x14ac:dyDescent="0.25">
      <c r="A454" t="s">
        <v>192</v>
      </c>
      <c r="B454" t="s">
        <v>14</v>
      </c>
      <c r="C454" t="s">
        <v>12</v>
      </c>
      <c r="D454">
        <v>153</v>
      </c>
      <c r="E454">
        <v>2.8</v>
      </c>
      <c r="F454">
        <v>935</v>
      </c>
      <c r="G454">
        <v>25</v>
      </c>
      <c r="H454">
        <v>578</v>
      </c>
      <c r="I454">
        <v>37</v>
      </c>
      <c r="J45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454" t="s">
        <v>15</v>
      </c>
      <c r="L454" t="s">
        <v>22</v>
      </c>
      <c r="M45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54">
        <f>user_behavior_dataset[[#This Row],[Battery Drain (mAh/day)]]/user_behavior_dataset[[#This Row],[Screen On Time (hours/day)]]</f>
        <v>333.92857142857144</v>
      </c>
    </row>
    <row r="455" spans="1:14" x14ac:dyDescent="0.25">
      <c r="A455" t="s">
        <v>63</v>
      </c>
      <c r="B455" t="s">
        <v>19</v>
      </c>
      <c r="C455" t="s">
        <v>12</v>
      </c>
      <c r="D455">
        <v>152</v>
      </c>
      <c r="E455">
        <v>3.7</v>
      </c>
      <c r="F455">
        <v>993</v>
      </c>
      <c r="G455">
        <v>32</v>
      </c>
      <c r="H455">
        <v>429</v>
      </c>
      <c r="I455">
        <v>18</v>
      </c>
      <c r="J45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10</v>
      </c>
      <c r="K455" t="s">
        <v>13</v>
      </c>
      <c r="L455" t="s">
        <v>22</v>
      </c>
      <c r="M45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55">
        <f>user_behavior_dataset[[#This Row],[Battery Drain (mAh/day)]]/user_behavior_dataset[[#This Row],[Screen On Time (hours/day)]]</f>
        <v>268.37837837837839</v>
      </c>
    </row>
    <row r="456" spans="1:14" x14ac:dyDescent="0.25">
      <c r="A456" t="s">
        <v>126</v>
      </c>
      <c r="B456" t="s">
        <v>11</v>
      </c>
      <c r="C456" t="s">
        <v>12</v>
      </c>
      <c r="D456">
        <v>152</v>
      </c>
      <c r="E456">
        <v>2.7</v>
      </c>
      <c r="F456">
        <v>642</v>
      </c>
      <c r="G456">
        <v>38</v>
      </c>
      <c r="H456">
        <v>596</v>
      </c>
      <c r="I456">
        <v>55</v>
      </c>
      <c r="J45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456" t="s">
        <v>13</v>
      </c>
      <c r="L456" t="s">
        <v>22</v>
      </c>
      <c r="M45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56">
        <f>user_behavior_dataset[[#This Row],[Battery Drain (mAh/day)]]/user_behavior_dataset[[#This Row],[Screen On Time (hours/day)]]</f>
        <v>237.77777777777777</v>
      </c>
    </row>
    <row r="457" spans="1:14" x14ac:dyDescent="0.25">
      <c r="A457" t="s">
        <v>234</v>
      </c>
      <c r="B457" t="s">
        <v>17</v>
      </c>
      <c r="C457" t="s">
        <v>18</v>
      </c>
      <c r="D457">
        <v>152</v>
      </c>
      <c r="E457">
        <v>3.3</v>
      </c>
      <c r="F457">
        <v>1175</v>
      </c>
      <c r="G457">
        <v>29</v>
      </c>
      <c r="H457">
        <v>461</v>
      </c>
      <c r="I457">
        <v>42</v>
      </c>
      <c r="J45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457" t="s">
        <v>15</v>
      </c>
      <c r="L457" t="s">
        <v>22</v>
      </c>
      <c r="M45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57">
        <f>user_behavior_dataset[[#This Row],[Battery Drain (mAh/day)]]/user_behavior_dataset[[#This Row],[Screen On Time (hours/day)]]</f>
        <v>356.06060606060606</v>
      </c>
    </row>
    <row r="458" spans="1:14" x14ac:dyDescent="0.25">
      <c r="A458" t="s">
        <v>468</v>
      </c>
      <c r="B458" t="s">
        <v>19</v>
      </c>
      <c r="C458" t="s">
        <v>12</v>
      </c>
      <c r="D458">
        <v>152</v>
      </c>
      <c r="E458">
        <v>3</v>
      </c>
      <c r="F458">
        <v>617</v>
      </c>
      <c r="G458">
        <v>22</v>
      </c>
      <c r="H458">
        <v>306</v>
      </c>
      <c r="I458">
        <v>22</v>
      </c>
      <c r="J45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58" t="s">
        <v>15</v>
      </c>
      <c r="L458" t="s">
        <v>22</v>
      </c>
      <c r="M45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58">
        <f>user_behavior_dataset[[#This Row],[Battery Drain (mAh/day)]]/user_behavior_dataset[[#This Row],[Screen On Time (hours/day)]]</f>
        <v>205.66666666666666</v>
      </c>
    </row>
    <row r="459" spans="1:14" x14ac:dyDescent="0.25">
      <c r="A459" t="s">
        <v>511</v>
      </c>
      <c r="B459" t="s">
        <v>17</v>
      </c>
      <c r="C459" t="s">
        <v>18</v>
      </c>
      <c r="D459">
        <v>152</v>
      </c>
      <c r="E459">
        <v>3.7</v>
      </c>
      <c r="F459">
        <v>948</v>
      </c>
      <c r="G459">
        <v>22</v>
      </c>
      <c r="H459">
        <v>507</v>
      </c>
      <c r="I459">
        <v>53</v>
      </c>
      <c r="J45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459" t="s">
        <v>15</v>
      </c>
      <c r="L459" t="s">
        <v>22</v>
      </c>
      <c r="M45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59">
        <f>user_behavior_dataset[[#This Row],[Battery Drain (mAh/day)]]/user_behavior_dataset[[#This Row],[Screen On Time (hours/day)]]</f>
        <v>256.2162162162162</v>
      </c>
    </row>
    <row r="460" spans="1:14" x14ac:dyDescent="0.25">
      <c r="A460" t="s">
        <v>106</v>
      </c>
      <c r="B460" t="s">
        <v>19</v>
      </c>
      <c r="C460" t="s">
        <v>12</v>
      </c>
      <c r="D460">
        <v>151</v>
      </c>
      <c r="E460">
        <v>2.4</v>
      </c>
      <c r="F460">
        <v>1003</v>
      </c>
      <c r="G460">
        <v>25</v>
      </c>
      <c r="H460">
        <v>392</v>
      </c>
      <c r="I460">
        <v>39</v>
      </c>
      <c r="J46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460" t="s">
        <v>13</v>
      </c>
      <c r="L460" t="s">
        <v>22</v>
      </c>
      <c r="M46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60">
        <f>user_behavior_dataset[[#This Row],[Battery Drain (mAh/day)]]/user_behavior_dataset[[#This Row],[Screen On Time (hours/day)]]</f>
        <v>417.91666666666669</v>
      </c>
    </row>
    <row r="461" spans="1:14" x14ac:dyDescent="0.25">
      <c r="A461" t="s">
        <v>200</v>
      </c>
      <c r="B461" t="s">
        <v>14</v>
      </c>
      <c r="C461" t="s">
        <v>12</v>
      </c>
      <c r="D461">
        <v>151</v>
      </c>
      <c r="E461">
        <v>2.4</v>
      </c>
      <c r="F461">
        <v>1124</v>
      </c>
      <c r="G461">
        <v>38</v>
      </c>
      <c r="H461">
        <v>571</v>
      </c>
      <c r="I461">
        <v>33</v>
      </c>
      <c r="J46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461" t="s">
        <v>13</v>
      </c>
      <c r="L461" t="s">
        <v>22</v>
      </c>
      <c r="M46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61">
        <f>user_behavior_dataset[[#This Row],[Battery Drain (mAh/day)]]/user_behavior_dataset[[#This Row],[Screen On Time (hours/day)]]</f>
        <v>468.33333333333337</v>
      </c>
    </row>
    <row r="462" spans="1:14" x14ac:dyDescent="0.25">
      <c r="A462" t="s">
        <v>217</v>
      </c>
      <c r="B462" t="s">
        <v>14</v>
      </c>
      <c r="C462" t="s">
        <v>12</v>
      </c>
      <c r="D462">
        <v>151</v>
      </c>
      <c r="E462">
        <v>3.7</v>
      </c>
      <c r="F462">
        <v>1116</v>
      </c>
      <c r="G462">
        <v>32</v>
      </c>
      <c r="H462">
        <v>320</v>
      </c>
      <c r="I462">
        <v>41</v>
      </c>
      <c r="J46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462" t="s">
        <v>15</v>
      </c>
      <c r="L462" t="s">
        <v>22</v>
      </c>
      <c r="M46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62">
        <f>user_behavior_dataset[[#This Row],[Battery Drain (mAh/day)]]/user_behavior_dataset[[#This Row],[Screen On Time (hours/day)]]</f>
        <v>301.62162162162161</v>
      </c>
    </row>
    <row r="463" spans="1:14" x14ac:dyDescent="0.25">
      <c r="A463" t="s">
        <v>169</v>
      </c>
      <c r="B463" t="s">
        <v>11</v>
      </c>
      <c r="C463" t="s">
        <v>12</v>
      </c>
      <c r="D463">
        <v>149</v>
      </c>
      <c r="E463">
        <v>3.7</v>
      </c>
      <c r="F463">
        <v>873</v>
      </c>
      <c r="G463">
        <v>34</v>
      </c>
      <c r="H463">
        <v>459</v>
      </c>
      <c r="I463">
        <v>51</v>
      </c>
      <c r="J46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463" t="s">
        <v>13</v>
      </c>
      <c r="L463" t="s">
        <v>22</v>
      </c>
      <c r="M46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63">
        <f>user_behavior_dataset[[#This Row],[Battery Drain (mAh/day)]]/user_behavior_dataset[[#This Row],[Screen On Time (hours/day)]]</f>
        <v>235.94594594594594</v>
      </c>
    </row>
    <row r="464" spans="1:14" x14ac:dyDescent="0.25">
      <c r="A464" t="s">
        <v>605</v>
      </c>
      <c r="B464" t="s">
        <v>14</v>
      </c>
      <c r="C464" t="s">
        <v>12</v>
      </c>
      <c r="D464">
        <v>149</v>
      </c>
      <c r="E464">
        <v>3.1</v>
      </c>
      <c r="F464">
        <v>1191</v>
      </c>
      <c r="G464">
        <v>28</v>
      </c>
      <c r="H464">
        <v>563</v>
      </c>
      <c r="I464">
        <v>29</v>
      </c>
      <c r="J46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64" t="s">
        <v>13</v>
      </c>
      <c r="L464" t="s">
        <v>22</v>
      </c>
      <c r="M46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64">
        <f>user_behavior_dataset[[#This Row],[Battery Drain (mAh/day)]]/user_behavior_dataset[[#This Row],[Screen On Time (hours/day)]]</f>
        <v>384.19354838709677</v>
      </c>
    </row>
    <row r="465" spans="1:14" x14ac:dyDescent="0.25">
      <c r="A465" t="s">
        <v>670</v>
      </c>
      <c r="B465" t="s">
        <v>11</v>
      </c>
      <c r="C465" t="s">
        <v>12</v>
      </c>
      <c r="D465">
        <v>149</v>
      </c>
      <c r="E465">
        <v>2</v>
      </c>
      <c r="F465">
        <v>1041</v>
      </c>
      <c r="G465">
        <v>39</v>
      </c>
      <c r="H465">
        <v>356</v>
      </c>
      <c r="I465">
        <v>49</v>
      </c>
      <c r="J46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465" t="s">
        <v>13</v>
      </c>
      <c r="L465" t="s">
        <v>22</v>
      </c>
      <c r="M46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65">
        <f>user_behavior_dataset[[#This Row],[Battery Drain (mAh/day)]]/user_behavior_dataset[[#This Row],[Screen On Time (hours/day)]]</f>
        <v>520.5</v>
      </c>
    </row>
    <row r="466" spans="1:14" x14ac:dyDescent="0.25">
      <c r="A466" t="s">
        <v>601</v>
      </c>
      <c r="B466" t="s">
        <v>19</v>
      </c>
      <c r="C466" t="s">
        <v>12</v>
      </c>
      <c r="D466">
        <v>148</v>
      </c>
      <c r="E466">
        <v>2.7</v>
      </c>
      <c r="F466">
        <v>625</v>
      </c>
      <c r="G466">
        <v>34</v>
      </c>
      <c r="H466">
        <v>416</v>
      </c>
      <c r="I466">
        <v>27</v>
      </c>
      <c r="J46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66" t="s">
        <v>13</v>
      </c>
      <c r="L466" t="s">
        <v>22</v>
      </c>
      <c r="M46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66">
        <f>user_behavior_dataset[[#This Row],[Battery Drain (mAh/day)]]/user_behavior_dataset[[#This Row],[Screen On Time (hours/day)]]</f>
        <v>231.48148148148147</v>
      </c>
    </row>
    <row r="467" spans="1:14" x14ac:dyDescent="0.25">
      <c r="A467" t="s">
        <v>426</v>
      </c>
      <c r="B467" t="s">
        <v>16</v>
      </c>
      <c r="C467" t="s">
        <v>12</v>
      </c>
      <c r="D467">
        <v>147</v>
      </c>
      <c r="E467">
        <v>3.2</v>
      </c>
      <c r="F467">
        <v>994</v>
      </c>
      <c r="G467">
        <v>33</v>
      </c>
      <c r="H467">
        <v>567</v>
      </c>
      <c r="I467">
        <v>25</v>
      </c>
      <c r="J46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67" t="s">
        <v>15</v>
      </c>
      <c r="L467" t="s">
        <v>22</v>
      </c>
      <c r="M46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67">
        <f>user_behavior_dataset[[#This Row],[Battery Drain (mAh/day)]]/user_behavior_dataset[[#This Row],[Screen On Time (hours/day)]]</f>
        <v>310.625</v>
      </c>
    </row>
    <row r="468" spans="1:14" x14ac:dyDescent="0.25">
      <c r="A468" t="s">
        <v>474</v>
      </c>
      <c r="B468" t="s">
        <v>17</v>
      </c>
      <c r="C468" t="s">
        <v>18</v>
      </c>
      <c r="D468">
        <v>143</v>
      </c>
      <c r="E468">
        <v>3.9</v>
      </c>
      <c r="F468">
        <v>1160</v>
      </c>
      <c r="G468">
        <v>24</v>
      </c>
      <c r="H468">
        <v>398</v>
      </c>
      <c r="I468">
        <v>45</v>
      </c>
      <c r="J46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468" t="s">
        <v>13</v>
      </c>
      <c r="L468" t="s">
        <v>22</v>
      </c>
      <c r="M46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68">
        <f>user_behavior_dataset[[#This Row],[Battery Drain (mAh/day)]]/user_behavior_dataset[[#This Row],[Screen On Time (hours/day)]]</f>
        <v>297.43589743589746</v>
      </c>
    </row>
    <row r="469" spans="1:14" x14ac:dyDescent="0.25">
      <c r="A469" t="s">
        <v>519</v>
      </c>
      <c r="B469" t="s">
        <v>17</v>
      </c>
      <c r="C469" t="s">
        <v>18</v>
      </c>
      <c r="D469">
        <v>143</v>
      </c>
      <c r="E469">
        <v>3.6</v>
      </c>
      <c r="F469">
        <v>988</v>
      </c>
      <c r="G469">
        <v>26</v>
      </c>
      <c r="H469">
        <v>504</v>
      </c>
      <c r="I469">
        <v>45</v>
      </c>
      <c r="J46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469" t="s">
        <v>15</v>
      </c>
      <c r="L469" t="s">
        <v>22</v>
      </c>
      <c r="M46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69">
        <f>user_behavior_dataset[[#This Row],[Battery Drain (mAh/day)]]/user_behavior_dataset[[#This Row],[Screen On Time (hours/day)]]</f>
        <v>274.44444444444446</v>
      </c>
    </row>
    <row r="470" spans="1:14" x14ac:dyDescent="0.25">
      <c r="A470" t="s">
        <v>576</v>
      </c>
      <c r="B470" t="s">
        <v>17</v>
      </c>
      <c r="C470" t="s">
        <v>18</v>
      </c>
      <c r="D470">
        <v>142</v>
      </c>
      <c r="E470">
        <v>3.5</v>
      </c>
      <c r="F470">
        <v>625</v>
      </c>
      <c r="G470">
        <v>25</v>
      </c>
      <c r="H470">
        <v>370</v>
      </c>
      <c r="I470">
        <v>40</v>
      </c>
      <c r="J47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470" t="s">
        <v>15</v>
      </c>
      <c r="L470" t="s">
        <v>22</v>
      </c>
      <c r="M47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70">
        <f>user_behavior_dataset[[#This Row],[Battery Drain (mAh/day)]]/user_behavior_dataset[[#This Row],[Screen On Time (hours/day)]]</f>
        <v>178.57142857142858</v>
      </c>
    </row>
    <row r="471" spans="1:14" x14ac:dyDescent="0.25">
      <c r="A471" t="s">
        <v>696</v>
      </c>
      <c r="B471" t="s">
        <v>14</v>
      </c>
      <c r="C471" t="s">
        <v>12</v>
      </c>
      <c r="D471">
        <v>141</v>
      </c>
      <c r="E471">
        <v>3.8</v>
      </c>
      <c r="F471">
        <v>689</v>
      </c>
      <c r="G471">
        <v>38</v>
      </c>
      <c r="H471">
        <v>576</v>
      </c>
      <c r="I471">
        <v>34</v>
      </c>
      <c r="J47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471" t="s">
        <v>13</v>
      </c>
      <c r="L471" t="s">
        <v>22</v>
      </c>
      <c r="M47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71">
        <f>user_behavior_dataset[[#This Row],[Battery Drain (mAh/day)]]/user_behavior_dataset[[#This Row],[Screen On Time (hours/day)]]</f>
        <v>181.31578947368422</v>
      </c>
    </row>
    <row r="472" spans="1:14" x14ac:dyDescent="0.25">
      <c r="A472" t="s">
        <v>451</v>
      </c>
      <c r="B472" t="s">
        <v>17</v>
      </c>
      <c r="C472" t="s">
        <v>18</v>
      </c>
      <c r="D472">
        <v>140</v>
      </c>
      <c r="E472">
        <v>3.8</v>
      </c>
      <c r="F472">
        <v>1137</v>
      </c>
      <c r="G472">
        <v>36</v>
      </c>
      <c r="H472">
        <v>506</v>
      </c>
      <c r="I472">
        <v>53</v>
      </c>
      <c r="J47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472" t="s">
        <v>13</v>
      </c>
      <c r="L472" t="s">
        <v>22</v>
      </c>
      <c r="M47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72">
        <f>user_behavior_dataset[[#This Row],[Battery Drain (mAh/day)]]/user_behavior_dataset[[#This Row],[Screen On Time (hours/day)]]</f>
        <v>299.21052631578948</v>
      </c>
    </row>
    <row r="473" spans="1:14" x14ac:dyDescent="0.25">
      <c r="A473" t="s">
        <v>617</v>
      </c>
      <c r="B473" t="s">
        <v>14</v>
      </c>
      <c r="C473" t="s">
        <v>12</v>
      </c>
      <c r="D473">
        <v>140</v>
      </c>
      <c r="E473">
        <v>2.5</v>
      </c>
      <c r="F473">
        <v>825</v>
      </c>
      <c r="G473">
        <v>31</v>
      </c>
      <c r="H473">
        <v>347</v>
      </c>
      <c r="I473">
        <v>59</v>
      </c>
      <c r="J47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473" t="s">
        <v>13</v>
      </c>
      <c r="L473" t="s">
        <v>22</v>
      </c>
      <c r="M47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73">
        <f>user_behavior_dataset[[#This Row],[Battery Drain (mAh/day)]]/user_behavior_dataset[[#This Row],[Screen On Time (hours/day)]]</f>
        <v>330</v>
      </c>
    </row>
    <row r="474" spans="1:14" x14ac:dyDescent="0.25">
      <c r="A474" t="s">
        <v>492</v>
      </c>
      <c r="B474" t="s">
        <v>16</v>
      </c>
      <c r="C474" t="s">
        <v>12</v>
      </c>
      <c r="D474">
        <v>139</v>
      </c>
      <c r="E474">
        <v>3</v>
      </c>
      <c r="F474">
        <v>697</v>
      </c>
      <c r="G474">
        <v>37</v>
      </c>
      <c r="H474">
        <v>513</v>
      </c>
      <c r="I474">
        <v>26</v>
      </c>
      <c r="J47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74" t="s">
        <v>15</v>
      </c>
      <c r="L474" t="s">
        <v>22</v>
      </c>
      <c r="M47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74">
        <f>user_behavior_dataset[[#This Row],[Battery Drain (mAh/day)]]/user_behavior_dataset[[#This Row],[Screen On Time (hours/day)]]</f>
        <v>232.33333333333334</v>
      </c>
    </row>
    <row r="475" spans="1:14" x14ac:dyDescent="0.25">
      <c r="A475" t="s">
        <v>555</v>
      </c>
      <c r="B475" t="s">
        <v>19</v>
      </c>
      <c r="C475" t="s">
        <v>12</v>
      </c>
      <c r="D475">
        <v>139</v>
      </c>
      <c r="E475">
        <v>3.3</v>
      </c>
      <c r="F475">
        <v>937</v>
      </c>
      <c r="G475">
        <v>24</v>
      </c>
      <c r="H475">
        <v>573</v>
      </c>
      <c r="I475">
        <v>25</v>
      </c>
      <c r="J47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75" t="s">
        <v>15</v>
      </c>
      <c r="L475" t="s">
        <v>22</v>
      </c>
      <c r="M47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75">
        <f>user_behavior_dataset[[#This Row],[Battery Drain (mAh/day)]]/user_behavior_dataset[[#This Row],[Screen On Time (hours/day)]]</f>
        <v>283.93939393939394</v>
      </c>
    </row>
    <row r="476" spans="1:14" x14ac:dyDescent="0.25">
      <c r="A476" t="s">
        <v>567</v>
      </c>
      <c r="B476" t="s">
        <v>17</v>
      </c>
      <c r="C476" t="s">
        <v>18</v>
      </c>
      <c r="D476">
        <v>139</v>
      </c>
      <c r="E476">
        <v>2.6</v>
      </c>
      <c r="F476">
        <v>658</v>
      </c>
      <c r="G476">
        <v>33</v>
      </c>
      <c r="H476">
        <v>358</v>
      </c>
      <c r="I476">
        <v>58</v>
      </c>
      <c r="J47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476" t="s">
        <v>15</v>
      </c>
      <c r="L476" t="s">
        <v>22</v>
      </c>
      <c r="M47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76">
        <f>user_behavior_dataset[[#This Row],[Battery Drain (mAh/day)]]/user_behavior_dataset[[#This Row],[Screen On Time (hours/day)]]</f>
        <v>253.07692307692307</v>
      </c>
    </row>
    <row r="477" spans="1:14" x14ac:dyDescent="0.25">
      <c r="A477" t="s">
        <v>64</v>
      </c>
      <c r="B477" t="s">
        <v>16</v>
      </c>
      <c r="C477" t="s">
        <v>12</v>
      </c>
      <c r="D477">
        <v>138</v>
      </c>
      <c r="E477">
        <v>2.4</v>
      </c>
      <c r="F477">
        <v>837</v>
      </c>
      <c r="G477">
        <v>21</v>
      </c>
      <c r="H477">
        <v>572</v>
      </c>
      <c r="I477">
        <v>56</v>
      </c>
      <c r="J47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477" t="s">
        <v>15</v>
      </c>
      <c r="L477" t="s">
        <v>22</v>
      </c>
      <c r="M47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77">
        <f>user_behavior_dataset[[#This Row],[Battery Drain (mAh/day)]]/user_behavior_dataset[[#This Row],[Screen On Time (hours/day)]]</f>
        <v>348.75</v>
      </c>
    </row>
    <row r="478" spans="1:14" x14ac:dyDescent="0.25">
      <c r="A478" t="s">
        <v>67</v>
      </c>
      <c r="B478" t="s">
        <v>19</v>
      </c>
      <c r="C478" t="s">
        <v>12</v>
      </c>
      <c r="D478">
        <v>138</v>
      </c>
      <c r="E478">
        <v>3.6</v>
      </c>
      <c r="F478">
        <v>889</v>
      </c>
      <c r="G478">
        <v>25</v>
      </c>
      <c r="H478">
        <v>323</v>
      </c>
      <c r="I478">
        <v>27</v>
      </c>
      <c r="J47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78" t="s">
        <v>15</v>
      </c>
      <c r="L478" t="s">
        <v>22</v>
      </c>
      <c r="M47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78">
        <f>user_behavior_dataset[[#This Row],[Battery Drain (mAh/day)]]/user_behavior_dataset[[#This Row],[Screen On Time (hours/day)]]</f>
        <v>246.94444444444443</v>
      </c>
    </row>
    <row r="479" spans="1:14" x14ac:dyDescent="0.25">
      <c r="A479" t="s">
        <v>623</v>
      </c>
      <c r="B479" t="s">
        <v>14</v>
      </c>
      <c r="C479" t="s">
        <v>12</v>
      </c>
      <c r="D479">
        <v>138</v>
      </c>
      <c r="E479">
        <v>2.1</v>
      </c>
      <c r="F479">
        <v>660</v>
      </c>
      <c r="G479">
        <v>22</v>
      </c>
      <c r="H479">
        <v>424</v>
      </c>
      <c r="I479">
        <v>41</v>
      </c>
      <c r="J47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479" t="s">
        <v>15</v>
      </c>
      <c r="L479" t="s">
        <v>22</v>
      </c>
      <c r="M47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79">
        <f>user_behavior_dataset[[#This Row],[Battery Drain (mAh/day)]]/user_behavior_dataset[[#This Row],[Screen On Time (hours/day)]]</f>
        <v>314.28571428571428</v>
      </c>
    </row>
    <row r="480" spans="1:14" x14ac:dyDescent="0.25">
      <c r="A480" t="s">
        <v>653</v>
      </c>
      <c r="B480" t="s">
        <v>14</v>
      </c>
      <c r="C480" t="s">
        <v>12</v>
      </c>
      <c r="D480">
        <v>138</v>
      </c>
      <c r="E480">
        <v>3.2</v>
      </c>
      <c r="F480">
        <v>1142</v>
      </c>
      <c r="G480">
        <v>31</v>
      </c>
      <c r="H480">
        <v>366</v>
      </c>
      <c r="I480">
        <v>29</v>
      </c>
      <c r="J48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80" t="s">
        <v>15</v>
      </c>
      <c r="L480" t="s">
        <v>22</v>
      </c>
      <c r="M48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80">
        <f>user_behavior_dataset[[#This Row],[Battery Drain (mAh/day)]]/user_behavior_dataset[[#This Row],[Screen On Time (hours/day)]]</f>
        <v>356.875</v>
      </c>
    </row>
    <row r="481" spans="1:14" x14ac:dyDescent="0.25">
      <c r="A481" t="s">
        <v>681</v>
      </c>
      <c r="B481" t="s">
        <v>16</v>
      </c>
      <c r="C481" t="s">
        <v>12</v>
      </c>
      <c r="D481">
        <v>138</v>
      </c>
      <c r="E481">
        <v>3.1</v>
      </c>
      <c r="F481">
        <v>947</v>
      </c>
      <c r="G481">
        <v>29</v>
      </c>
      <c r="H481">
        <v>545</v>
      </c>
      <c r="I481">
        <v>48</v>
      </c>
      <c r="J48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481" t="s">
        <v>13</v>
      </c>
      <c r="L481" t="s">
        <v>22</v>
      </c>
      <c r="M48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81">
        <f>user_behavior_dataset[[#This Row],[Battery Drain (mAh/day)]]/user_behavior_dataset[[#This Row],[Screen On Time (hours/day)]]</f>
        <v>305.48387096774195</v>
      </c>
    </row>
    <row r="482" spans="1:14" x14ac:dyDescent="0.25">
      <c r="A482" t="s">
        <v>108</v>
      </c>
      <c r="B482" t="s">
        <v>16</v>
      </c>
      <c r="C482" t="s">
        <v>12</v>
      </c>
      <c r="D482">
        <v>137</v>
      </c>
      <c r="E482">
        <v>3.3</v>
      </c>
      <c r="F482">
        <v>839</v>
      </c>
      <c r="G482">
        <v>31</v>
      </c>
      <c r="H482">
        <v>348</v>
      </c>
      <c r="I482">
        <v>34</v>
      </c>
      <c r="J48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482" t="s">
        <v>15</v>
      </c>
      <c r="L482" t="s">
        <v>22</v>
      </c>
      <c r="M48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82">
        <f>user_behavior_dataset[[#This Row],[Battery Drain (mAh/day)]]/user_behavior_dataset[[#This Row],[Screen On Time (hours/day)]]</f>
        <v>254.24242424242425</v>
      </c>
    </row>
    <row r="483" spans="1:14" x14ac:dyDescent="0.25">
      <c r="A483" t="s">
        <v>133</v>
      </c>
      <c r="B483" t="s">
        <v>19</v>
      </c>
      <c r="C483" t="s">
        <v>12</v>
      </c>
      <c r="D483">
        <v>136</v>
      </c>
      <c r="E483">
        <v>3.2</v>
      </c>
      <c r="F483">
        <v>818</v>
      </c>
      <c r="G483">
        <v>33</v>
      </c>
      <c r="H483">
        <v>404</v>
      </c>
      <c r="I483">
        <v>42</v>
      </c>
      <c r="J48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483" t="s">
        <v>13</v>
      </c>
      <c r="L483" t="s">
        <v>22</v>
      </c>
      <c r="M48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83">
        <f>user_behavior_dataset[[#This Row],[Battery Drain (mAh/day)]]/user_behavior_dataset[[#This Row],[Screen On Time (hours/day)]]</f>
        <v>255.625</v>
      </c>
    </row>
    <row r="484" spans="1:14" x14ac:dyDescent="0.25">
      <c r="A484" t="s">
        <v>87</v>
      </c>
      <c r="B484" t="s">
        <v>16</v>
      </c>
      <c r="C484" t="s">
        <v>12</v>
      </c>
      <c r="D484">
        <v>134</v>
      </c>
      <c r="E484">
        <v>4</v>
      </c>
      <c r="F484">
        <v>773</v>
      </c>
      <c r="G484">
        <v>35</v>
      </c>
      <c r="H484">
        <v>449</v>
      </c>
      <c r="I484">
        <v>28</v>
      </c>
      <c r="J48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84" t="s">
        <v>15</v>
      </c>
      <c r="L484" t="s">
        <v>22</v>
      </c>
      <c r="M48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84">
        <f>user_behavior_dataset[[#This Row],[Battery Drain (mAh/day)]]/user_behavior_dataset[[#This Row],[Screen On Time (hours/day)]]</f>
        <v>193.25</v>
      </c>
    </row>
    <row r="485" spans="1:14" x14ac:dyDescent="0.25">
      <c r="A485" t="s">
        <v>113</v>
      </c>
      <c r="B485" t="s">
        <v>17</v>
      </c>
      <c r="C485" t="s">
        <v>18</v>
      </c>
      <c r="D485">
        <v>134</v>
      </c>
      <c r="E485">
        <v>2.5</v>
      </c>
      <c r="F485">
        <v>1125</v>
      </c>
      <c r="G485">
        <v>24</v>
      </c>
      <c r="H485">
        <v>367</v>
      </c>
      <c r="I485">
        <v>35</v>
      </c>
      <c r="J48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485" t="s">
        <v>13</v>
      </c>
      <c r="L485" t="s">
        <v>22</v>
      </c>
      <c r="M48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85">
        <f>user_behavior_dataset[[#This Row],[Battery Drain (mAh/day)]]/user_behavior_dataset[[#This Row],[Screen On Time (hours/day)]]</f>
        <v>450</v>
      </c>
    </row>
    <row r="486" spans="1:14" x14ac:dyDescent="0.25">
      <c r="A486" t="s">
        <v>210</v>
      </c>
      <c r="B486" t="s">
        <v>17</v>
      </c>
      <c r="C486" t="s">
        <v>18</v>
      </c>
      <c r="D486">
        <v>134</v>
      </c>
      <c r="E486">
        <v>2.2000000000000002</v>
      </c>
      <c r="F486">
        <v>917</v>
      </c>
      <c r="G486">
        <v>23</v>
      </c>
      <c r="H486">
        <v>423</v>
      </c>
      <c r="I486">
        <v>23</v>
      </c>
      <c r="J48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86" t="s">
        <v>13</v>
      </c>
      <c r="L486" t="s">
        <v>22</v>
      </c>
      <c r="M48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86">
        <f>user_behavior_dataset[[#This Row],[Battery Drain (mAh/day)]]/user_behavior_dataset[[#This Row],[Screen On Time (hours/day)]]</f>
        <v>416.81818181818176</v>
      </c>
    </row>
    <row r="487" spans="1:14" x14ac:dyDescent="0.25">
      <c r="A487" t="s">
        <v>232</v>
      </c>
      <c r="B487" t="s">
        <v>19</v>
      </c>
      <c r="C487" t="s">
        <v>12</v>
      </c>
      <c r="D487">
        <v>133</v>
      </c>
      <c r="E487">
        <v>3.4</v>
      </c>
      <c r="F487">
        <v>714</v>
      </c>
      <c r="G487">
        <v>38</v>
      </c>
      <c r="H487">
        <v>445</v>
      </c>
      <c r="I487">
        <v>25</v>
      </c>
      <c r="J48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87" t="s">
        <v>13</v>
      </c>
      <c r="L487" t="s">
        <v>22</v>
      </c>
      <c r="M48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87">
        <f>user_behavior_dataset[[#This Row],[Battery Drain (mAh/day)]]/user_behavior_dataset[[#This Row],[Screen On Time (hours/day)]]</f>
        <v>210</v>
      </c>
    </row>
    <row r="488" spans="1:14" x14ac:dyDescent="0.25">
      <c r="A488" t="s">
        <v>241</v>
      </c>
      <c r="B488" t="s">
        <v>14</v>
      </c>
      <c r="C488" t="s">
        <v>12</v>
      </c>
      <c r="D488">
        <v>133</v>
      </c>
      <c r="E488">
        <v>2</v>
      </c>
      <c r="F488">
        <v>1007</v>
      </c>
      <c r="G488">
        <v>31</v>
      </c>
      <c r="H488">
        <v>417</v>
      </c>
      <c r="I488">
        <v>32</v>
      </c>
      <c r="J48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488" t="s">
        <v>13</v>
      </c>
      <c r="L488" t="s">
        <v>22</v>
      </c>
      <c r="M48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88">
        <f>user_behavior_dataset[[#This Row],[Battery Drain (mAh/day)]]/user_behavior_dataset[[#This Row],[Screen On Time (hours/day)]]</f>
        <v>503.5</v>
      </c>
    </row>
    <row r="489" spans="1:14" x14ac:dyDescent="0.25">
      <c r="A489" t="s">
        <v>36</v>
      </c>
      <c r="B489" t="s">
        <v>14</v>
      </c>
      <c r="C489" t="s">
        <v>12</v>
      </c>
      <c r="D489">
        <v>132</v>
      </c>
      <c r="E489">
        <v>3.6</v>
      </c>
      <c r="F489">
        <v>628</v>
      </c>
      <c r="G489">
        <v>32</v>
      </c>
      <c r="H489">
        <v>344</v>
      </c>
      <c r="I489">
        <v>47</v>
      </c>
      <c r="J48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489" t="s">
        <v>15</v>
      </c>
      <c r="L489" t="s">
        <v>22</v>
      </c>
      <c r="M48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89">
        <f>user_behavior_dataset[[#This Row],[Battery Drain (mAh/day)]]/user_behavior_dataset[[#This Row],[Screen On Time (hours/day)]]</f>
        <v>174.44444444444443</v>
      </c>
    </row>
    <row r="490" spans="1:14" x14ac:dyDescent="0.25">
      <c r="A490" t="s">
        <v>248</v>
      </c>
      <c r="B490" t="s">
        <v>19</v>
      </c>
      <c r="C490" t="s">
        <v>12</v>
      </c>
      <c r="D490">
        <v>132</v>
      </c>
      <c r="E490">
        <v>3.8</v>
      </c>
      <c r="F490">
        <v>649</v>
      </c>
      <c r="G490">
        <v>25</v>
      </c>
      <c r="H490">
        <v>368</v>
      </c>
      <c r="I490">
        <v>41</v>
      </c>
      <c r="J49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490" t="s">
        <v>13</v>
      </c>
      <c r="L490" t="s">
        <v>22</v>
      </c>
      <c r="M49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90">
        <f>user_behavior_dataset[[#This Row],[Battery Drain (mAh/day)]]/user_behavior_dataset[[#This Row],[Screen On Time (hours/day)]]</f>
        <v>170.78947368421052</v>
      </c>
    </row>
    <row r="491" spans="1:14" x14ac:dyDescent="0.25">
      <c r="A491" t="s">
        <v>254</v>
      </c>
      <c r="B491" t="s">
        <v>17</v>
      </c>
      <c r="C491" t="s">
        <v>18</v>
      </c>
      <c r="D491">
        <v>132</v>
      </c>
      <c r="E491">
        <v>3.8</v>
      </c>
      <c r="F491">
        <v>636</v>
      </c>
      <c r="G491">
        <v>28</v>
      </c>
      <c r="H491">
        <v>529</v>
      </c>
      <c r="I491">
        <v>53</v>
      </c>
      <c r="J49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491" t="s">
        <v>13</v>
      </c>
      <c r="L491" t="s">
        <v>22</v>
      </c>
      <c r="M49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91">
        <f>user_behavior_dataset[[#This Row],[Battery Drain (mAh/day)]]/user_behavior_dataset[[#This Row],[Screen On Time (hours/day)]]</f>
        <v>167.36842105263159</v>
      </c>
    </row>
    <row r="492" spans="1:14" x14ac:dyDescent="0.25">
      <c r="A492" t="s">
        <v>332</v>
      </c>
      <c r="B492" t="s">
        <v>11</v>
      </c>
      <c r="C492" t="s">
        <v>12</v>
      </c>
      <c r="D492">
        <v>132</v>
      </c>
      <c r="E492">
        <v>2.9</v>
      </c>
      <c r="F492">
        <v>1054</v>
      </c>
      <c r="G492">
        <v>32</v>
      </c>
      <c r="H492">
        <v>563</v>
      </c>
      <c r="I492">
        <v>20</v>
      </c>
      <c r="J49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92" t="s">
        <v>13</v>
      </c>
      <c r="L492" t="s">
        <v>22</v>
      </c>
      <c r="M49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92">
        <f>user_behavior_dataset[[#This Row],[Battery Drain (mAh/day)]]/user_behavior_dataset[[#This Row],[Screen On Time (hours/day)]]</f>
        <v>363.44827586206895</v>
      </c>
    </row>
    <row r="493" spans="1:14" x14ac:dyDescent="0.25">
      <c r="A493" t="s">
        <v>179</v>
      </c>
      <c r="B493" t="s">
        <v>16</v>
      </c>
      <c r="C493" t="s">
        <v>12</v>
      </c>
      <c r="D493">
        <v>131</v>
      </c>
      <c r="E493">
        <v>2.4</v>
      </c>
      <c r="F493">
        <v>859</v>
      </c>
      <c r="G493">
        <v>26</v>
      </c>
      <c r="H493">
        <v>305</v>
      </c>
      <c r="I493">
        <v>40</v>
      </c>
      <c r="J49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493" t="s">
        <v>13</v>
      </c>
      <c r="L493" t="s">
        <v>22</v>
      </c>
      <c r="M49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93">
        <f>user_behavior_dataset[[#This Row],[Battery Drain (mAh/day)]]/user_behavior_dataset[[#This Row],[Screen On Time (hours/day)]]</f>
        <v>357.91666666666669</v>
      </c>
    </row>
    <row r="494" spans="1:14" x14ac:dyDescent="0.25">
      <c r="A494" t="s">
        <v>506</v>
      </c>
      <c r="B494" t="s">
        <v>17</v>
      </c>
      <c r="C494" t="s">
        <v>18</v>
      </c>
      <c r="D494">
        <v>131</v>
      </c>
      <c r="E494">
        <v>3.8</v>
      </c>
      <c r="F494">
        <v>739</v>
      </c>
      <c r="G494">
        <v>34</v>
      </c>
      <c r="H494">
        <v>330</v>
      </c>
      <c r="I494">
        <v>57</v>
      </c>
      <c r="J49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494" t="s">
        <v>15</v>
      </c>
      <c r="L494" t="s">
        <v>22</v>
      </c>
      <c r="M49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94">
        <f>user_behavior_dataset[[#This Row],[Battery Drain (mAh/day)]]/user_behavior_dataset[[#This Row],[Screen On Time (hours/day)]]</f>
        <v>194.47368421052633</v>
      </c>
    </row>
    <row r="495" spans="1:14" x14ac:dyDescent="0.25">
      <c r="A495" t="s">
        <v>208</v>
      </c>
      <c r="B495" t="s">
        <v>17</v>
      </c>
      <c r="C495" t="s">
        <v>18</v>
      </c>
      <c r="D495">
        <v>130</v>
      </c>
      <c r="E495">
        <v>2</v>
      </c>
      <c r="F495">
        <v>602</v>
      </c>
      <c r="G495">
        <v>21</v>
      </c>
      <c r="H495">
        <v>589</v>
      </c>
      <c r="I495">
        <v>30</v>
      </c>
      <c r="J49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495" t="s">
        <v>15</v>
      </c>
      <c r="L495" t="s">
        <v>22</v>
      </c>
      <c r="M49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95">
        <f>user_behavior_dataset[[#This Row],[Battery Drain (mAh/day)]]/user_behavior_dataset[[#This Row],[Screen On Time (hours/day)]]</f>
        <v>301</v>
      </c>
    </row>
    <row r="496" spans="1:14" x14ac:dyDescent="0.25">
      <c r="A496" t="s">
        <v>333</v>
      </c>
      <c r="B496" t="s">
        <v>16</v>
      </c>
      <c r="C496" t="s">
        <v>12</v>
      </c>
      <c r="D496">
        <v>130</v>
      </c>
      <c r="E496">
        <v>3</v>
      </c>
      <c r="F496">
        <v>820</v>
      </c>
      <c r="G496">
        <v>21</v>
      </c>
      <c r="H496">
        <v>308</v>
      </c>
      <c r="I496">
        <v>49</v>
      </c>
      <c r="J49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496" t="s">
        <v>15</v>
      </c>
      <c r="L496" t="s">
        <v>22</v>
      </c>
      <c r="M49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96">
        <f>user_behavior_dataset[[#This Row],[Battery Drain (mAh/day)]]/user_behavior_dataset[[#This Row],[Screen On Time (hours/day)]]</f>
        <v>273.33333333333331</v>
      </c>
    </row>
    <row r="497" spans="1:14" x14ac:dyDescent="0.25">
      <c r="A497" t="s">
        <v>445</v>
      </c>
      <c r="B497" t="s">
        <v>19</v>
      </c>
      <c r="C497" t="s">
        <v>12</v>
      </c>
      <c r="D497">
        <v>130</v>
      </c>
      <c r="E497">
        <v>2.8</v>
      </c>
      <c r="F497">
        <v>1062</v>
      </c>
      <c r="G497">
        <v>24</v>
      </c>
      <c r="H497">
        <v>579</v>
      </c>
      <c r="I497">
        <v>37</v>
      </c>
      <c r="J49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497" t="s">
        <v>13</v>
      </c>
      <c r="L497" t="s">
        <v>22</v>
      </c>
      <c r="M49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97">
        <f>user_behavior_dataset[[#This Row],[Battery Drain (mAh/day)]]/user_behavior_dataset[[#This Row],[Screen On Time (hours/day)]]</f>
        <v>379.28571428571433</v>
      </c>
    </row>
    <row r="498" spans="1:14" x14ac:dyDescent="0.25">
      <c r="A498" t="s">
        <v>682</v>
      </c>
      <c r="B498" t="s">
        <v>16</v>
      </c>
      <c r="C498" t="s">
        <v>12</v>
      </c>
      <c r="D498">
        <v>130</v>
      </c>
      <c r="E498">
        <v>3.2</v>
      </c>
      <c r="F498">
        <v>1189</v>
      </c>
      <c r="G498">
        <v>37</v>
      </c>
      <c r="H498">
        <v>448</v>
      </c>
      <c r="I498">
        <v>45</v>
      </c>
      <c r="J49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498" t="s">
        <v>13</v>
      </c>
      <c r="L498" t="s">
        <v>22</v>
      </c>
      <c r="M49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98">
        <f>user_behavior_dataset[[#This Row],[Battery Drain (mAh/day)]]/user_behavior_dataset[[#This Row],[Screen On Time (hours/day)]]</f>
        <v>371.5625</v>
      </c>
    </row>
    <row r="499" spans="1:14" x14ac:dyDescent="0.25">
      <c r="A499" t="s">
        <v>253</v>
      </c>
      <c r="B499" t="s">
        <v>14</v>
      </c>
      <c r="C499" t="s">
        <v>12</v>
      </c>
      <c r="D499">
        <v>129</v>
      </c>
      <c r="E499">
        <v>3.4</v>
      </c>
      <c r="F499">
        <v>1059</v>
      </c>
      <c r="G499">
        <v>27</v>
      </c>
      <c r="H499">
        <v>580</v>
      </c>
      <c r="I499">
        <v>36</v>
      </c>
      <c r="J49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499" t="s">
        <v>15</v>
      </c>
      <c r="L499" t="s">
        <v>22</v>
      </c>
      <c r="M49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99">
        <f>user_behavior_dataset[[#This Row],[Battery Drain (mAh/day)]]/user_behavior_dataset[[#This Row],[Screen On Time (hours/day)]]</f>
        <v>311.47058823529414</v>
      </c>
    </row>
    <row r="500" spans="1:14" x14ac:dyDescent="0.25">
      <c r="A500" t="s">
        <v>221</v>
      </c>
      <c r="B500" t="s">
        <v>17</v>
      </c>
      <c r="C500" t="s">
        <v>18</v>
      </c>
      <c r="D500">
        <v>127</v>
      </c>
      <c r="E500">
        <v>3.7</v>
      </c>
      <c r="F500">
        <v>1153</v>
      </c>
      <c r="G500">
        <v>35</v>
      </c>
      <c r="H500">
        <v>314</v>
      </c>
      <c r="I500">
        <v>37</v>
      </c>
      <c r="J50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500" t="s">
        <v>15</v>
      </c>
      <c r="L500" t="s">
        <v>22</v>
      </c>
      <c r="M50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00">
        <f>user_behavior_dataset[[#This Row],[Battery Drain (mAh/day)]]/user_behavior_dataset[[#This Row],[Screen On Time (hours/day)]]</f>
        <v>311.62162162162161</v>
      </c>
    </row>
    <row r="501" spans="1:14" x14ac:dyDescent="0.25">
      <c r="A501" t="s">
        <v>219</v>
      </c>
      <c r="B501" t="s">
        <v>16</v>
      </c>
      <c r="C501" t="s">
        <v>12</v>
      </c>
      <c r="D501">
        <v>126</v>
      </c>
      <c r="E501">
        <v>2.8</v>
      </c>
      <c r="F501">
        <v>971</v>
      </c>
      <c r="G501">
        <v>32</v>
      </c>
      <c r="H501">
        <v>431</v>
      </c>
      <c r="I501">
        <v>35</v>
      </c>
      <c r="J50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501" t="s">
        <v>15</v>
      </c>
      <c r="L501" t="s">
        <v>22</v>
      </c>
      <c r="M50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01">
        <f>user_behavior_dataset[[#This Row],[Battery Drain (mAh/day)]]/user_behavior_dataset[[#This Row],[Screen On Time (hours/day)]]</f>
        <v>346.78571428571433</v>
      </c>
    </row>
    <row r="502" spans="1:14" x14ac:dyDescent="0.25">
      <c r="A502" t="s">
        <v>535</v>
      </c>
      <c r="B502" t="s">
        <v>14</v>
      </c>
      <c r="C502" t="s">
        <v>12</v>
      </c>
      <c r="D502">
        <v>126</v>
      </c>
      <c r="E502">
        <v>2.2000000000000002</v>
      </c>
      <c r="F502">
        <v>1187</v>
      </c>
      <c r="G502">
        <v>28</v>
      </c>
      <c r="H502">
        <v>599</v>
      </c>
      <c r="I502">
        <v>25</v>
      </c>
      <c r="J50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502" t="s">
        <v>13</v>
      </c>
      <c r="L502" t="s">
        <v>22</v>
      </c>
      <c r="M50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502">
        <f>user_behavior_dataset[[#This Row],[Battery Drain (mAh/day)]]/user_behavior_dataset[[#This Row],[Screen On Time (hours/day)]]</f>
        <v>539.5454545454545</v>
      </c>
    </row>
    <row r="503" spans="1:14" x14ac:dyDescent="0.25">
      <c r="A503" t="s">
        <v>72</v>
      </c>
      <c r="B503" t="s">
        <v>19</v>
      </c>
      <c r="C503" t="s">
        <v>12</v>
      </c>
      <c r="D503">
        <v>125</v>
      </c>
      <c r="E503">
        <v>2.7</v>
      </c>
      <c r="F503">
        <v>690</v>
      </c>
      <c r="G503">
        <v>28</v>
      </c>
      <c r="H503">
        <v>393</v>
      </c>
      <c r="I503">
        <v>27</v>
      </c>
      <c r="J50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503" t="s">
        <v>15</v>
      </c>
      <c r="L503" t="s">
        <v>22</v>
      </c>
      <c r="M50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503">
        <f>user_behavior_dataset[[#This Row],[Battery Drain (mAh/day)]]/user_behavior_dataset[[#This Row],[Screen On Time (hours/day)]]</f>
        <v>255.55555555555554</v>
      </c>
    </row>
    <row r="504" spans="1:14" x14ac:dyDescent="0.25">
      <c r="A504" t="s">
        <v>148</v>
      </c>
      <c r="B504" t="s">
        <v>16</v>
      </c>
      <c r="C504" t="s">
        <v>12</v>
      </c>
      <c r="D504">
        <v>125</v>
      </c>
      <c r="E504">
        <v>2.5</v>
      </c>
      <c r="F504">
        <v>678</v>
      </c>
      <c r="G504">
        <v>34</v>
      </c>
      <c r="H504">
        <v>465</v>
      </c>
      <c r="I504">
        <v>31</v>
      </c>
      <c r="J50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504" t="s">
        <v>13</v>
      </c>
      <c r="L504" t="s">
        <v>22</v>
      </c>
      <c r="M50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04">
        <f>user_behavior_dataset[[#This Row],[Battery Drain (mAh/day)]]/user_behavior_dataset[[#This Row],[Screen On Time (hours/day)]]</f>
        <v>271.2</v>
      </c>
    </row>
    <row r="505" spans="1:14" x14ac:dyDescent="0.25">
      <c r="A505" t="s">
        <v>459</v>
      </c>
      <c r="B505" t="s">
        <v>11</v>
      </c>
      <c r="C505" t="s">
        <v>12</v>
      </c>
      <c r="D505">
        <v>123</v>
      </c>
      <c r="E505">
        <v>3.9</v>
      </c>
      <c r="F505">
        <v>915</v>
      </c>
      <c r="G505">
        <v>39</v>
      </c>
      <c r="H505">
        <v>468</v>
      </c>
      <c r="I505">
        <v>18</v>
      </c>
      <c r="J50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10</v>
      </c>
      <c r="K505" t="s">
        <v>13</v>
      </c>
      <c r="L505" t="s">
        <v>22</v>
      </c>
      <c r="M50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05">
        <f>user_behavior_dataset[[#This Row],[Battery Drain (mAh/day)]]/user_behavior_dataset[[#This Row],[Screen On Time (hours/day)]]</f>
        <v>234.61538461538461</v>
      </c>
    </row>
    <row r="506" spans="1:14" x14ac:dyDescent="0.25">
      <c r="A506" t="s">
        <v>481</v>
      </c>
      <c r="B506" t="s">
        <v>19</v>
      </c>
      <c r="C506" t="s">
        <v>12</v>
      </c>
      <c r="D506">
        <v>123</v>
      </c>
      <c r="E506">
        <v>3.3</v>
      </c>
      <c r="F506">
        <v>938</v>
      </c>
      <c r="G506">
        <v>36</v>
      </c>
      <c r="H506">
        <v>438</v>
      </c>
      <c r="I506">
        <v>55</v>
      </c>
      <c r="J50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506" t="s">
        <v>13</v>
      </c>
      <c r="L506" t="s">
        <v>22</v>
      </c>
      <c r="M50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06">
        <f>user_behavior_dataset[[#This Row],[Battery Drain (mAh/day)]]/user_behavior_dataset[[#This Row],[Screen On Time (hours/day)]]</f>
        <v>284.24242424242425</v>
      </c>
    </row>
    <row r="507" spans="1:14" x14ac:dyDescent="0.25">
      <c r="A507" t="s">
        <v>56</v>
      </c>
      <c r="B507" t="s">
        <v>17</v>
      </c>
      <c r="C507" t="s">
        <v>18</v>
      </c>
      <c r="D507">
        <v>122</v>
      </c>
      <c r="E507">
        <v>3.3</v>
      </c>
      <c r="F507">
        <v>755</v>
      </c>
      <c r="G507">
        <v>30</v>
      </c>
      <c r="H507">
        <v>573</v>
      </c>
      <c r="I507">
        <v>26</v>
      </c>
      <c r="J50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507" t="s">
        <v>13</v>
      </c>
      <c r="L507" t="s">
        <v>22</v>
      </c>
      <c r="M50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507">
        <f>user_behavior_dataset[[#This Row],[Battery Drain (mAh/day)]]/user_behavior_dataset[[#This Row],[Screen On Time (hours/day)]]</f>
        <v>228.78787878787881</v>
      </c>
    </row>
    <row r="508" spans="1:14" x14ac:dyDescent="0.25">
      <c r="A508" t="s">
        <v>294</v>
      </c>
      <c r="B508" t="s">
        <v>17</v>
      </c>
      <c r="C508" t="s">
        <v>18</v>
      </c>
      <c r="D508">
        <v>122</v>
      </c>
      <c r="E508">
        <v>2.6</v>
      </c>
      <c r="F508">
        <v>639</v>
      </c>
      <c r="G508">
        <v>37</v>
      </c>
      <c r="H508">
        <v>568</v>
      </c>
      <c r="I508">
        <v>35</v>
      </c>
      <c r="J50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508" t="s">
        <v>13</v>
      </c>
      <c r="L508" t="s">
        <v>22</v>
      </c>
      <c r="M50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08">
        <f>user_behavior_dataset[[#This Row],[Battery Drain (mAh/day)]]/user_behavior_dataset[[#This Row],[Screen On Time (hours/day)]]</f>
        <v>245.76923076923077</v>
      </c>
    </row>
    <row r="509" spans="1:14" x14ac:dyDescent="0.25">
      <c r="A509" t="s">
        <v>319</v>
      </c>
      <c r="B509" t="s">
        <v>16</v>
      </c>
      <c r="C509" t="s">
        <v>12</v>
      </c>
      <c r="D509">
        <v>122</v>
      </c>
      <c r="E509">
        <v>3.3</v>
      </c>
      <c r="F509">
        <v>748</v>
      </c>
      <c r="G509">
        <v>35</v>
      </c>
      <c r="H509">
        <v>499</v>
      </c>
      <c r="I509">
        <v>59</v>
      </c>
      <c r="J50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509" t="s">
        <v>15</v>
      </c>
      <c r="L509" t="s">
        <v>22</v>
      </c>
      <c r="M50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09">
        <f>user_behavior_dataset[[#This Row],[Battery Drain (mAh/day)]]/user_behavior_dataset[[#This Row],[Screen On Time (hours/day)]]</f>
        <v>226.66666666666669</v>
      </c>
    </row>
    <row r="510" spans="1:14" x14ac:dyDescent="0.25">
      <c r="A510" t="s">
        <v>622</v>
      </c>
      <c r="B510" t="s">
        <v>14</v>
      </c>
      <c r="C510" t="s">
        <v>12</v>
      </c>
      <c r="D510">
        <v>122</v>
      </c>
      <c r="E510">
        <v>3</v>
      </c>
      <c r="F510">
        <v>922</v>
      </c>
      <c r="G510">
        <v>32</v>
      </c>
      <c r="H510">
        <v>373</v>
      </c>
      <c r="I510">
        <v>43</v>
      </c>
      <c r="J51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510" t="s">
        <v>13</v>
      </c>
      <c r="L510" t="s">
        <v>22</v>
      </c>
      <c r="M51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10">
        <f>user_behavior_dataset[[#This Row],[Battery Drain (mAh/day)]]/user_behavior_dataset[[#This Row],[Screen On Time (hours/day)]]</f>
        <v>307.33333333333331</v>
      </c>
    </row>
    <row r="511" spans="1:14" x14ac:dyDescent="0.25">
      <c r="A511" t="s">
        <v>135</v>
      </c>
      <c r="B511" t="s">
        <v>17</v>
      </c>
      <c r="C511" t="s">
        <v>18</v>
      </c>
      <c r="D511">
        <v>121</v>
      </c>
      <c r="E511">
        <v>3.2</v>
      </c>
      <c r="F511">
        <v>651</v>
      </c>
      <c r="G511">
        <v>34</v>
      </c>
      <c r="H511">
        <v>596</v>
      </c>
      <c r="I511">
        <v>39</v>
      </c>
      <c r="J51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511" t="s">
        <v>13</v>
      </c>
      <c r="L511" t="s">
        <v>22</v>
      </c>
      <c r="M51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11">
        <f>user_behavior_dataset[[#This Row],[Battery Drain (mAh/day)]]/user_behavior_dataset[[#This Row],[Screen On Time (hours/day)]]</f>
        <v>203.4375</v>
      </c>
    </row>
    <row r="512" spans="1:14" x14ac:dyDescent="0.25">
      <c r="A512" t="s">
        <v>308</v>
      </c>
      <c r="B512" t="s">
        <v>14</v>
      </c>
      <c r="C512" t="s">
        <v>12</v>
      </c>
      <c r="D512">
        <v>121</v>
      </c>
      <c r="E512">
        <v>3.7</v>
      </c>
      <c r="F512">
        <v>619</v>
      </c>
      <c r="G512">
        <v>36</v>
      </c>
      <c r="H512">
        <v>473</v>
      </c>
      <c r="I512">
        <v>47</v>
      </c>
      <c r="J51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512" t="s">
        <v>13</v>
      </c>
      <c r="L512" t="s">
        <v>22</v>
      </c>
      <c r="M51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12">
        <f>user_behavior_dataset[[#This Row],[Battery Drain (mAh/day)]]/user_behavior_dataset[[#This Row],[Screen On Time (hours/day)]]</f>
        <v>167.29729729729729</v>
      </c>
    </row>
    <row r="513" spans="1:14" x14ac:dyDescent="0.25">
      <c r="A513" t="s">
        <v>581</v>
      </c>
      <c r="B513" t="s">
        <v>16</v>
      </c>
      <c r="C513" t="s">
        <v>12</v>
      </c>
      <c r="D513">
        <v>121</v>
      </c>
      <c r="E513">
        <v>2.1</v>
      </c>
      <c r="F513">
        <v>1188</v>
      </c>
      <c r="G513">
        <v>21</v>
      </c>
      <c r="H513">
        <v>578</v>
      </c>
      <c r="I513">
        <v>18</v>
      </c>
      <c r="J51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10</v>
      </c>
      <c r="K513" t="s">
        <v>13</v>
      </c>
      <c r="L513" t="s">
        <v>22</v>
      </c>
      <c r="M51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513">
        <f>user_behavior_dataset[[#This Row],[Battery Drain (mAh/day)]]/user_behavior_dataset[[#This Row],[Screen On Time (hours/day)]]</f>
        <v>565.71428571428567</v>
      </c>
    </row>
    <row r="514" spans="1:14" x14ac:dyDescent="0.25">
      <c r="A514" t="s">
        <v>62</v>
      </c>
      <c r="B514" t="s">
        <v>19</v>
      </c>
      <c r="C514" t="s">
        <v>12</v>
      </c>
      <c r="D514">
        <v>120</v>
      </c>
      <c r="E514">
        <v>2.1</v>
      </c>
      <c r="F514">
        <v>720</v>
      </c>
      <c r="G514">
        <v>39</v>
      </c>
      <c r="H514">
        <v>392</v>
      </c>
      <c r="I514">
        <v>43</v>
      </c>
      <c r="J51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514" t="s">
        <v>13</v>
      </c>
      <c r="L514" t="s">
        <v>22</v>
      </c>
      <c r="M51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14">
        <f>user_behavior_dataset[[#This Row],[Battery Drain (mAh/day)]]/user_behavior_dataset[[#This Row],[Screen On Time (hours/day)]]</f>
        <v>342.85714285714283</v>
      </c>
    </row>
    <row r="515" spans="1:14" x14ac:dyDescent="0.25">
      <c r="A515" t="s">
        <v>172</v>
      </c>
      <c r="B515" t="s">
        <v>11</v>
      </c>
      <c r="C515" t="s">
        <v>12</v>
      </c>
      <c r="D515">
        <v>120</v>
      </c>
      <c r="E515">
        <v>2</v>
      </c>
      <c r="F515">
        <v>741</v>
      </c>
      <c r="G515">
        <v>38</v>
      </c>
      <c r="H515">
        <v>396</v>
      </c>
      <c r="I515">
        <v>56</v>
      </c>
      <c r="J51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515" t="s">
        <v>15</v>
      </c>
      <c r="L515" t="s">
        <v>22</v>
      </c>
      <c r="M51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15">
        <f>user_behavior_dataset[[#This Row],[Battery Drain (mAh/day)]]/user_behavior_dataset[[#This Row],[Screen On Time (hours/day)]]</f>
        <v>370.5</v>
      </c>
    </row>
    <row r="516" spans="1:14" x14ac:dyDescent="0.25">
      <c r="A516" t="s">
        <v>472</v>
      </c>
      <c r="B516" t="s">
        <v>19</v>
      </c>
      <c r="C516" t="s">
        <v>12</v>
      </c>
      <c r="D516">
        <v>120</v>
      </c>
      <c r="E516">
        <v>3.3</v>
      </c>
      <c r="F516">
        <v>734</v>
      </c>
      <c r="G516">
        <v>35</v>
      </c>
      <c r="H516">
        <v>583</v>
      </c>
      <c r="I516">
        <v>26</v>
      </c>
      <c r="J51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516" t="s">
        <v>13</v>
      </c>
      <c r="L516" t="s">
        <v>22</v>
      </c>
      <c r="M51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16">
        <f>user_behavior_dataset[[#This Row],[Battery Drain (mAh/day)]]/user_behavior_dataset[[#This Row],[Screen On Time (hours/day)]]</f>
        <v>222.42424242424244</v>
      </c>
    </row>
    <row r="517" spans="1:14" x14ac:dyDescent="0.25">
      <c r="A517" t="s">
        <v>536</v>
      </c>
      <c r="B517" t="s">
        <v>16</v>
      </c>
      <c r="C517" t="s">
        <v>12</v>
      </c>
      <c r="D517">
        <v>120</v>
      </c>
      <c r="E517">
        <v>3.8</v>
      </c>
      <c r="F517">
        <v>940</v>
      </c>
      <c r="G517">
        <v>36</v>
      </c>
      <c r="H517">
        <v>535</v>
      </c>
      <c r="I517">
        <v>44</v>
      </c>
      <c r="J51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517" t="s">
        <v>13</v>
      </c>
      <c r="L517" t="s">
        <v>22</v>
      </c>
      <c r="M51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17">
        <f>user_behavior_dataset[[#This Row],[Battery Drain (mAh/day)]]/user_behavior_dataset[[#This Row],[Screen On Time (hours/day)]]</f>
        <v>247.36842105263159</v>
      </c>
    </row>
    <row r="518" spans="1:14" x14ac:dyDescent="0.25">
      <c r="A518" t="s">
        <v>409</v>
      </c>
      <c r="B518" t="s">
        <v>16</v>
      </c>
      <c r="C518" t="s">
        <v>12</v>
      </c>
      <c r="D518">
        <v>119</v>
      </c>
      <c r="E518">
        <v>2.8</v>
      </c>
      <c r="F518">
        <v>775</v>
      </c>
      <c r="G518">
        <v>31</v>
      </c>
      <c r="H518">
        <v>313</v>
      </c>
      <c r="I518">
        <v>50</v>
      </c>
      <c r="J51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518" t="s">
        <v>15</v>
      </c>
      <c r="L518" t="s">
        <v>22</v>
      </c>
      <c r="M51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18">
        <f>user_behavior_dataset[[#This Row],[Battery Drain (mAh/day)]]/user_behavior_dataset[[#This Row],[Screen On Time (hours/day)]]</f>
        <v>276.78571428571428</v>
      </c>
    </row>
    <row r="519" spans="1:14" x14ac:dyDescent="0.25">
      <c r="A519" t="s">
        <v>539</v>
      </c>
      <c r="B519" t="s">
        <v>14</v>
      </c>
      <c r="C519" t="s">
        <v>12</v>
      </c>
      <c r="D519">
        <v>119</v>
      </c>
      <c r="E519">
        <v>2.2000000000000002</v>
      </c>
      <c r="F519">
        <v>1123</v>
      </c>
      <c r="G519">
        <v>22</v>
      </c>
      <c r="H519">
        <v>371</v>
      </c>
      <c r="I519">
        <v>51</v>
      </c>
      <c r="J51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519" t="s">
        <v>13</v>
      </c>
      <c r="L519" t="s">
        <v>22</v>
      </c>
      <c r="M51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519">
        <f>user_behavior_dataset[[#This Row],[Battery Drain (mAh/day)]]/user_behavior_dataset[[#This Row],[Screen On Time (hours/day)]]</f>
        <v>510.45454545454544</v>
      </c>
    </row>
    <row r="520" spans="1:14" x14ac:dyDescent="0.25">
      <c r="A520" t="s">
        <v>635</v>
      </c>
      <c r="B520" t="s">
        <v>11</v>
      </c>
      <c r="C520" t="s">
        <v>12</v>
      </c>
      <c r="D520">
        <v>119</v>
      </c>
      <c r="E520">
        <v>3.7</v>
      </c>
      <c r="F520">
        <v>608</v>
      </c>
      <c r="G520">
        <v>36</v>
      </c>
      <c r="H520">
        <v>461</v>
      </c>
      <c r="I520">
        <v>52</v>
      </c>
      <c r="J52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520" t="s">
        <v>13</v>
      </c>
      <c r="L520" t="s">
        <v>22</v>
      </c>
      <c r="M52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20">
        <f>user_behavior_dataset[[#This Row],[Battery Drain (mAh/day)]]/user_behavior_dataset[[#This Row],[Screen On Time (hours/day)]]</f>
        <v>164.32432432432432</v>
      </c>
    </row>
    <row r="521" spans="1:14" x14ac:dyDescent="0.25">
      <c r="A521" t="s">
        <v>110</v>
      </c>
      <c r="B521" t="s">
        <v>11</v>
      </c>
      <c r="C521" t="s">
        <v>12</v>
      </c>
      <c r="D521">
        <v>116</v>
      </c>
      <c r="E521">
        <v>2.1</v>
      </c>
      <c r="F521">
        <v>912</v>
      </c>
      <c r="G521">
        <v>39</v>
      </c>
      <c r="H521">
        <v>307</v>
      </c>
      <c r="I521">
        <v>40</v>
      </c>
      <c r="J52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521" t="s">
        <v>15</v>
      </c>
      <c r="L521" t="s">
        <v>22</v>
      </c>
      <c r="M52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21">
        <f>user_behavior_dataset[[#This Row],[Battery Drain (mAh/day)]]/user_behavior_dataset[[#This Row],[Screen On Time (hours/day)]]</f>
        <v>434.28571428571428</v>
      </c>
    </row>
    <row r="522" spans="1:14" x14ac:dyDescent="0.25">
      <c r="A522" t="s">
        <v>337</v>
      </c>
      <c r="B522" t="s">
        <v>11</v>
      </c>
      <c r="C522" t="s">
        <v>12</v>
      </c>
      <c r="D522">
        <v>116</v>
      </c>
      <c r="E522">
        <v>2.2000000000000002</v>
      </c>
      <c r="F522">
        <v>827</v>
      </c>
      <c r="G522">
        <v>29</v>
      </c>
      <c r="H522">
        <v>434</v>
      </c>
      <c r="I522">
        <v>28</v>
      </c>
      <c r="J52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522" t="s">
        <v>15</v>
      </c>
      <c r="L522" t="s">
        <v>22</v>
      </c>
      <c r="M52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522">
        <f>user_behavior_dataset[[#This Row],[Battery Drain (mAh/day)]]/user_behavior_dataset[[#This Row],[Screen On Time (hours/day)]]</f>
        <v>375.90909090909088</v>
      </c>
    </row>
    <row r="523" spans="1:14" x14ac:dyDescent="0.25">
      <c r="A523" t="s">
        <v>434</v>
      </c>
      <c r="B523" t="s">
        <v>11</v>
      </c>
      <c r="C523" t="s">
        <v>12</v>
      </c>
      <c r="D523">
        <v>116</v>
      </c>
      <c r="E523">
        <v>2</v>
      </c>
      <c r="F523">
        <v>1171</v>
      </c>
      <c r="G523">
        <v>22</v>
      </c>
      <c r="H523">
        <v>573</v>
      </c>
      <c r="I523">
        <v>33</v>
      </c>
      <c r="J52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523" t="s">
        <v>15</v>
      </c>
      <c r="L523" t="s">
        <v>22</v>
      </c>
      <c r="M52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523">
        <f>user_behavior_dataset[[#This Row],[Battery Drain (mAh/day)]]/user_behavior_dataset[[#This Row],[Screen On Time (hours/day)]]</f>
        <v>585.5</v>
      </c>
    </row>
    <row r="524" spans="1:14" x14ac:dyDescent="0.25">
      <c r="A524" t="s">
        <v>586</v>
      </c>
      <c r="B524" t="s">
        <v>11</v>
      </c>
      <c r="C524" t="s">
        <v>12</v>
      </c>
      <c r="D524">
        <v>116</v>
      </c>
      <c r="E524">
        <v>3.9</v>
      </c>
      <c r="F524">
        <v>1132</v>
      </c>
      <c r="G524">
        <v>26</v>
      </c>
      <c r="H524">
        <v>498</v>
      </c>
      <c r="I524">
        <v>35</v>
      </c>
      <c r="J52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524" t="s">
        <v>15</v>
      </c>
      <c r="L524" t="s">
        <v>22</v>
      </c>
      <c r="M52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524">
        <f>user_behavior_dataset[[#This Row],[Battery Drain (mAh/day)]]/user_behavior_dataset[[#This Row],[Screen On Time (hours/day)]]</f>
        <v>290.25641025641028</v>
      </c>
    </row>
    <row r="525" spans="1:14" x14ac:dyDescent="0.25">
      <c r="A525" t="s">
        <v>697</v>
      </c>
      <c r="B525" t="s">
        <v>19</v>
      </c>
      <c r="C525" t="s">
        <v>12</v>
      </c>
      <c r="D525">
        <v>115</v>
      </c>
      <c r="E525">
        <v>3.5</v>
      </c>
      <c r="F525">
        <v>706</v>
      </c>
      <c r="G525">
        <v>26</v>
      </c>
      <c r="H525">
        <v>495</v>
      </c>
      <c r="I525">
        <v>52</v>
      </c>
      <c r="J52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525" t="s">
        <v>15</v>
      </c>
      <c r="L525" t="s">
        <v>22</v>
      </c>
      <c r="M52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525">
        <f>user_behavior_dataset[[#This Row],[Battery Drain (mAh/day)]]/user_behavior_dataset[[#This Row],[Screen On Time (hours/day)]]</f>
        <v>201.71428571428572</v>
      </c>
    </row>
    <row r="526" spans="1:14" x14ac:dyDescent="0.25">
      <c r="A526" t="s">
        <v>618</v>
      </c>
      <c r="B526" t="s">
        <v>19</v>
      </c>
      <c r="C526" t="s">
        <v>12</v>
      </c>
      <c r="D526">
        <v>114</v>
      </c>
      <c r="E526">
        <v>3</v>
      </c>
      <c r="F526">
        <v>1131</v>
      </c>
      <c r="G526">
        <v>31</v>
      </c>
      <c r="H526">
        <v>596</v>
      </c>
      <c r="I526">
        <v>28</v>
      </c>
      <c r="J52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526" t="s">
        <v>13</v>
      </c>
      <c r="L526" t="s">
        <v>22</v>
      </c>
      <c r="M52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26">
        <f>user_behavior_dataset[[#This Row],[Battery Drain (mAh/day)]]/user_behavior_dataset[[#This Row],[Screen On Time (hours/day)]]</f>
        <v>377</v>
      </c>
    </row>
    <row r="527" spans="1:14" x14ac:dyDescent="0.25">
      <c r="A527" t="s">
        <v>609</v>
      </c>
      <c r="B527" t="s">
        <v>19</v>
      </c>
      <c r="C527" t="s">
        <v>12</v>
      </c>
      <c r="D527">
        <v>111</v>
      </c>
      <c r="E527">
        <v>3.6</v>
      </c>
      <c r="F527">
        <v>627</v>
      </c>
      <c r="G527">
        <v>26</v>
      </c>
      <c r="H527">
        <v>464</v>
      </c>
      <c r="I527">
        <v>39</v>
      </c>
      <c r="J52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527" t="s">
        <v>15</v>
      </c>
      <c r="L527" t="s">
        <v>22</v>
      </c>
      <c r="M52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527">
        <f>user_behavior_dataset[[#This Row],[Battery Drain (mAh/day)]]/user_behavior_dataset[[#This Row],[Screen On Time (hours/day)]]</f>
        <v>174.16666666666666</v>
      </c>
    </row>
    <row r="528" spans="1:14" x14ac:dyDescent="0.25">
      <c r="A528" t="s">
        <v>533</v>
      </c>
      <c r="B528" t="s">
        <v>14</v>
      </c>
      <c r="C528" t="s">
        <v>12</v>
      </c>
      <c r="D528">
        <v>110</v>
      </c>
      <c r="E528">
        <v>3.4</v>
      </c>
      <c r="F528">
        <v>975</v>
      </c>
      <c r="G528">
        <v>31</v>
      </c>
      <c r="H528">
        <v>507</v>
      </c>
      <c r="I528">
        <v>57</v>
      </c>
      <c r="J52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528" t="s">
        <v>15</v>
      </c>
      <c r="L528" t="s">
        <v>22</v>
      </c>
      <c r="M52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28">
        <f>user_behavior_dataset[[#This Row],[Battery Drain (mAh/day)]]/user_behavior_dataset[[#This Row],[Screen On Time (hours/day)]]</f>
        <v>286.76470588235293</v>
      </c>
    </row>
    <row r="529" spans="1:14" x14ac:dyDescent="0.25">
      <c r="A529" t="s">
        <v>514</v>
      </c>
      <c r="B529" t="s">
        <v>19</v>
      </c>
      <c r="C529" t="s">
        <v>12</v>
      </c>
      <c r="D529">
        <v>107</v>
      </c>
      <c r="E529">
        <v>2.5</v>
      </c>
      <c r="F529">
        <v>1176</v>
      </c>
      <c r="G529">
        <v>24</v>
      </c>
      <c r="H529">
        <v>545</v>
      </c>
      <c r="I529">
        <v>29</v>
      </c>
      <c r="J52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529" t="s">
        <v>15</v>
      </c>
      <c r="L529" t="s">
        <v>22</v>
      </c>
      <c r="M52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529">
        <f>user_behavior_dataset[[#This Row],[Battery Drain (mAh/day)]]/user_behavior_dataset[[#This Row],[Screen On Time (hours/day)]]</f>
        <v>470.4</v>
      </c>
    </row>
    <row r="530" spans="1:14" x14ac:dyDescent="0.25">
      <c r="A530" t="s">
        <v>325</v>
      </c>
      <c r="B530" t="s">
        <v>14</v>
      </c>
      <c r="C530" t="s">
        <v>12</v>
      </c>
      <c r="D530">
        <v>106</v>
      </c>
      <c r="E530">
        <v>2.8</v>
      </c>
      <c r="F530">
        <v>686</v>
      </c>
      <c r="G530">
        <v>32</v>
      </c>
      <c r="H530">
        <v>594</v>
      </c>
      <c r="I530">
        <v>27</v>
      </c>
      <c r="J53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530" t="s">
        <v>13</v>
      </c>
      <c r="L530" t="s">
        <v>22</v>
      </c>
      <c r="M53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30">
        <f>user_behavior_dataset[[#This Row],[Battery Drain (mAh/day)]]/user_behavior_dataset[[#This Row],[Screen On Time (hours/day)]]</f>
        <v>245.00000000000003</v>
      </c>
    </row>
    <row r="531" spans="1:14" x14ac:dyDescent="0.25">
      <c r="A531" t="s">
        <v>399</v>
      </c>
      <c r="B531" t="s">
        <v>14</v>
      </c>
      <c r="C531" t="s">
        <v>12</v>
      </c>
      <c r="D531">
        <v>106</v>
      </c>
      <c r="E531">
        <v>3</v>
      </c>
      <c r="F531">
        <v>922</v>
      </c>
      <c r="G531">
        <v>22</v>
      </c>
      <c r="H531">
        <v>313</v>
      </c>
      <c r="I531">
        <v>51</v>
      </c>
      <c r="J53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531" t="s">
        <v>13</v>
      </c>
      <c r="L531" t="s">
        <v>22</v>
      </c>
      <c r="M53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531">
        <f>user_behavior_dataset[[#This Row],[Battery Drain (mAh/day)]]/user_behavior_dataset[[#This Row],[Screen On Time (hours/day)]]</f>
        <v>307.33333333333331</v>
      </c>
    </row>
    <row r="532" spans="1:14" x14ac:dyDescent="0.25">
      <c r="A532" t="s">
        <v>634</v>
      </c>
      <c r="B532" t="s">
        <v>19</v>
      </c>
      <c r="C532" t="s">
        <v>12</v>
      </c>
      <c r="D532">
        <v>106</v>
      </c>
      <c r="E532">
        <v>4</v>
      </c>
      <c r="F532">
        <v>1158</v>
      </c>
      <c r="G532">
        <v>23</v>
      </c>
      <c r="H532">
        <v>493</v>
      </c>
      <c r="I532">
        <v>18</v>
      </c>
      <c r="J53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10</v>
      </c>
      <c r="K532" t="s">
        <v>13</v>
      </c>
      <c r="L532" t="s">
        <v>22</v>
      </c>
      <c r="M53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532">
        <f>user_behavior_dataset[[#This Row],[Battery Drain (mAh/day)]]/user_behavior_dataset[[#This Row],[Screen On Time (hours/day)]]</f>
        <v>289.5</v>
      </c>
    </row>
    <row r="533" spans="1:14" x14ac:dyDescent="0.25">
      <c r="A533" t="s">
        <v>292</v>
      </c>
      <c r="B533" t="s">
        <v>11</v>
      </c>
      <c r="C533" t="s">
        <v>12</v>
      </c>
      <c r="D533">
        <v>105</v>
      </c>
      <c r="E533">
        <v>2.2000000000000002</v>
      </c>
      <c r="F533">
        <v>1002</v>
      </c>
      <c r="G533">
        <v>29</v>
      </c>
      <c r="H533">
        <v>453</v>
      </c>
      <c r="I533">
        <v>31</v>
      </c>
      <c r="J53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533" t="s">
        <v>15</v>
      </c>
      <c r="L533" t="s">
        <v>22</v>
      </c>
      <c r="M53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533">
        <f>user_behavior_dataset[[#This Row],[Battery Drain (mAh/day)]]/user_behavior_dataset[[#This Row],[Screen On Time (hours/day)]]</f>
        <v>455.45454545454544</v>
      </c>
    </row>
    <row r="534" spans="1:14" x14ac:dyDescent="0.25">
      <c r="A534" t="s">
        <v>447</v>
      </c>
      <c r="B534" t="s">
        <v>14</v>
      </c>
      <c r="C534" t="s">
        <v>12</v>
      </c>
      <c r="D534">
        <v>105</v>
      </c>
      <c r="E534">
        <v>3.8</v>
      </c>
      <c r="F534">
        <v>967</v>
      </c>
      <c r="G534">
        <v>28</v>
      </c>
      <c r="H534">
        <v>489</v>
      </c>
      <c r="I534">
        <v>51</v>
      </c>
      <c r="J53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534" t="s">
        <v>13</v>
      </c>
      <c r="L534" t="s">
        <v>22</v>
      </c>
      <c r="M53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534">
        <f>user_behavior_dataset[[#This Row],[Battery Drain (mAh/day)]]/user_behavior_dataset[[#This Row],[Screen On Time (hours/day)]]</f>
        <v>254.47368421052633</v>
      </c>
    </row>
    <row r="535" spans="1:14" x14ac:dyDescent="0.25">
      <c r="A535" t="s">
        <v>455</v>
      </c>
      <c r="B535" t="s">
        <v>16</v>
      </c>
      <c r="C535" t="s">
        <v>12</v>
      </c>
      <c r="D535">
        <v>105</v>
      </c>
      <c r="E535">
        <v>3.4</v>
      </c>
      <c r="F535">
        <v>798</v>
      </c>
      <c r="G535">
        <v>21</v>
      </c>
      <c r="H535">
        <v>467</v>
      </c>
      <c r="I535">
        <v>34</v>
      </c>
      <c r="J53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535" t="s">
        <v>15</v>
      </c>
      <c r="L535" t="s">
        <v>22</v>
      </c>
      <c r="M53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535">
        <f>user_behavior_dataset[[#This Row],[Battery Drain (mAh/day)]]/user_behavior_dataset[[#This Row],[Screen On Time (hours/day)]]</f>
        <v>234.70588235294119</v>
      </c>
    </row>
    <row r="536" spans="1:14" x14ac:dyDescent="0.25">
      <c r="A536" t="s">
        <v>458</v>
      </c>
      <c r="B536" t="s">
        <v>14</v>
      </c>
      <c r="C536" t="s">
        <v>12</v>
      </c>
      <c r="D536">
        <v>105</v>
      </c>
      <c r="E536">
        <v>3</v>
      </c>
      <c r="F536">
        <v>728</v>
      </c>
      <c r="G536">
        <v>24</v>
      </c>
      <c r="H536">
        <v>343</v>
      </c>
      <c r="I536">
        <v>52</v>
      </c>
      <c r="J53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536" t="s">
        <v>15</v>
      </c>
      <c r="L536" t="s">
        <v>22</v>
      </c>
      <c r="M53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536">
        <f>user_behavior_dataset[[#This Row],[Battery Drain (mAh/day)]]/user_behavior_dataset[[#This Row],[Screen On Time (hours/day)]]</f>
        <v>242.66666666666666</v>
      </c>
    </row>
    <row r="537" spans="1:14" x14ac:dyDescent="0.25">
      <c r="A537" t="s">
        <v>663</v>
      </c>
      <c r="B537" t="s">
        <v>14</v>
      </c>
      <c r="C537" t="s">
        <v>12</v>
      </c>
      <c r="D537">
        <v>105</v>
      </c>
      <c r="E537">
        <v>3.3</v>
      </c>
      <c r="F537">
        <v>723</v>
      </c>
      <c r="G537">
        <v>35</v>
      </c>
      <c r="H537">
        <v>566</v>
      </c>
      <c r="I537">
        <v>46</v>
      </c>
      <c r="J53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537" t="s">
        <v>13</v>
      </c>
      <c r="L537" t="s">
        <v>22</v>
      </c>
      <c r="M53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37">
        <f>user_behavior_dataset[[#This Row],[Battery Drain (mAh/day)]]/user_behavior_dataset[[#This Row],[Screen On Time (hours/day)]]</f>
        <v>219.09090909090909</v>
      </c>
    </row>
    <row r="538" spans="1:14" x14ac:dyDescent="0.25">
      <c r="A538" t="s">
        <v>403</v>
      </c>
      <c r="B538" t="s">
        <v>14</v>
      </c>
      <c r="C538" t="s">
        <v>12</v>
      </c>
      <c r="D538">
        <v>104</v>
      </c>
      <c r="E538">
        <v>2.9</v>
      </c>
      <c r="F538">
        <v>653</v>
      </c>
      <c r="G538">
        <v>35</v>
      </c>
      <c r="H538">
        <v>322</v>
      </c>
      <c r="I538">
        <v>30</v>
      </c>
      <c r="J53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538" t="s">
        <v>13</v>
      </c>
      <c r="L538" t="s">
        <v>22</v>
      </c>
      <c r="M53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38">
        <f>user_behavior_dataset[[#This Row],[Battery Drain (mAh/day)]]/user_behavior_dataset[[#This Row],[Screen On Time (hours/day)]]</f>
        <v>225.17241379310346</v>
      </c>
    </row>
    <row r="539" spans="1:14" x14ac:dyDescent="0.25">
      <c r="A539" t="s">
        <v>675</v>
      </c>
      <c r="B539" t="s">
        <v>11</v>
      </c>
      <c r="C539" t="s">
        <v>12</v>
      </c>
      <c r="D539">
        <v>104</v>
      </c>
      <c r="E539">
        <v>3.7</v>
      </c>
      <c r="F539">
        <v>1028</v>
      </c>
      <c r="G539">
        <v>29</v>
      </c>
      <c r="H539">
        <v>493</v>
      </c>
      <c r="I539">
        <v>39</v>
      </c>
      <c r="J53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539" t="s">
        <v>13</v>
      </c>
      <c r="L539" t="s">
        <v>22</v>
      </c>
      <c r="M53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539">
        <f>user_behavior_dataset[[#This Row],[Battery Drain (mAh/day)]]/user_behavior_dataset[[#This Row],[Screen On Time (hours/day)]]</f>
        <v>277.83783783783781</v>
      </c>
    </row>
    <row r="540" spans="1:14" x14ac:dyDescent="0.25">
      <c r="A540" t="s">
        <v>388</v>
      </c>
      <c r="B540" t="s">
        <v>14</v>
      </c>
      <c r="C540" t="s">
        <v>12</v>
      </c>
      <c r="D540">
        <v>102</v>
      </c>
      <c r="E540">
        <v>3.9</v>
      </c>
      <c r="F540">
        <v>747</v>
      </c>
      <c r="G540">
        <v>36</v>
      </c>
      <c r="H540">
        <v>408</v>
      </c>
      <c r="I540">
        <v>49</v>
      </c>
      <c r="J54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540" t="s">
        <v>15</v>
      </c>
      <c r="L540" t="s">
        <v>22</v>
      </c>
      <c r="M54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40">
        <f>user_behavior_dataset[[#This Row],[Battery Drain (mAh/day)]]/user_behavior_dataset[[#This Row],[Screen On Time (hours/day)]]</f>
        <v>191.53846153846155</v>
      </c>
    </row>
    <row r="541" spans="1:14" x14ac:dyDescent="0.25">
      <c r="A541" t="s">
        <v>404</v>
      </c>
      <c r="B541" t="s">
        <v>19</v>
      </c>
      <c r="C541" t="s">
        <v>12</v>
      </c>
      <c r="D541">
        <v>102</v>
      </c>
      <c r="E541">
        <v>3</v>
      </c>
      <c r="F541">
        <v>890</v>
      </c>
      <c r="G541">
        <v>38</v>
      </c>
      <c r="H541">
        <v>548</v>
      </c>
      <c r="I541">
        <v>28</v>
      </c>
      <c r="J54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541" t="s">
        <v>13</v>
      </c>
      <c r="L541" t="s">
        <v>22</v>
      </c>
      <c r="M54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41">
        <f>user_behavior_dataset[[#This Row],[Battery Drain (mAh/day)]]/user_behavior_dataset[[#This Row],[Screen On Time (hours/day)]]</f>
        <v>296.66666666666669</v>
      </c>
    </row>
    <row r="542" spans="1:14" x14ac:dyDescent="0.25">
      <c r="A542" t="s">
        <v>517</v>
      </c>
      <c r="B542" t="s">
        <v>17</v>
      </c>
      <c r="C542" t="s">
        <v>18</v>
      </c>
      <c r="D542">
        <v>102</v>
      </c>
      <c r="E542">
        <v>2.9</v>
      </c>
      <c r="F542">
        <v>918</v>
      </c>
      <c r="G542">
        <v>37</v>
      </c>
      <c r="H542">
        <v>362</v>
      </c>
      <c r="I542">
        <v>20</v>
      </c>
      <c r="J54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542" t="s">
        <v>15</v>
      </c>
      <c r="L542" t="s">
        <v>22</v>
      </c>
      <c r="M54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42">
        <f>user_behavior_dataset[[#This Row],[Battery Drain (mAh/day)]]/user_behavior_dataset[[#This Row],[Screen On Time (hours/day)]]</f>
        <v>316.55172413793105</v>
      </c>
    </row>
    <row r="543" spans="1:14" x14ac:dyDescent="0.25">
      <c r="A543" t="s">
        <v>239</v>
      </c>
      <c r="B543" t="s">
        <v>16</v>
      </c>
      <c r="C543" t="s">
        <v>12</v>
      </c>
      <c r="D543">
        <v>101</v>
      </c>
      <c r="E543">
        <v>3.2</v>
      </c>
      <c r="F543">
        <v>603</v>
      </c>
      <c r="G543">
        <v>28</v>
      </c>
      <c r="H543">
        <v>417</v>
      </c>
      <c r="I543">
        <v>43</v>
      </c>
      <c r="J54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543" t="s">
        <v>13</v>
      </c>
      <c r="L543" t="s">
        <v>22</v>
      </c>
      <c r="M54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543">
        <f>user_behavior_dataset[[#This Row],[Battery Drain (mAh/day)]]/user_behavior_dataset[[#This Row],[Screen On Time (hours/day)]]</f>
        <v>188.4375</v>
      </c>
    </row>
    <row r="544" spans="1:14" x14ac:dyDescent="0.25">
      <c r="A544" t="s">
        <v>224</v>
      </c>
      <c r="B544" t="s">
        <v>14</v>
      </c>
      <c r="C544" t="s">
        <v>12</v>
      </c>
      <c r="D544">
        <v>100</v>
      </c>
      <c r="E544">
        <v>3.3</v>
      </c>
      <c r="F544">
        <v>961</v>
      </c>
      <c r="G544">
        <v>21</v>
      </c>
      <c r="H544">
        <v>433</v>
      </c>
      <c r="I544">
        <v>25</v>
      </c>
      <c r="J54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544" t="s">
        <v>13</v>
      </c>
      <c r="L544" t="s">
        <v>22</v>
      </c>
      <c r="M54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544">
        <f>user_behavior_dataset[[#This Row],[Battery Drain (mAh/day)]]/user_behavior_dataset[[#This Row],[Screen On Time (hours/day)]]</f>
        <v>291.21212121212125</v>
      </c>
    </row>
    <row r="545" spans="1:14" x14ac:dyDescent="0.25">
      <c r="A545" t="s">
        <v>273</v>
      </c>
      <c r="B545" t="s">
        <v>16</v>
      </c>
      <c r="C545" t="s">
        <v>12</v>
      </c>
      <c r="D545">
        <v>100</v>
      </c>
      <c r="E545">
        <v>2.4</v>
      </c>
      <c r="F545">
        <v>982</v>
      </c>
      <c r="G545">
        <v>31</v>
      </c>
      <c r="H545">
        <v>478</v>
      </c>
      <c r="I545">
        <v>48</v>
      </c>
      <c r="J54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545" t="s">
        <v>15</v>
      </c>
      <c r="L545" t="s">
        <v>22</v>
      </c>
      <c r="M54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45">
        <f>user_behavior_dataset[[#This Row],[Battery Drain (mAh/day)]]/user_behavior_dataset[[#This Row],[Screen On Time (hours/day)]]</f>
        <v>409.16666666666669</v>
      </c>
    </row>
    <row r="546" spans="1:14" x14ac:dyDescent="0.25">
      <c r="A546" t="s">
        <v>25</v>
      </c>
      <c r="B546" t="s">
        <v>11</v>
      </c>
      <c r="C546" t="s">
        <v>12</v>
      </c>
      <c r="D546">
        <v>99</v>
      </c>
      <c r="E546">
        <v>2</v>
      </c>
      <c r="F546">
        <v>940</v>
      </c>
      <c r="G546">
        <v>35</v>
      </c>
      <c r="H546">
        <v>564</v>
      </c>
      <c r="I546">
        <v>31</v>
      </c>
      <c r="J54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546" t="s">
        <v>13</v>
      </c>
      <c r="L546" t="s">
        <v>22</v>
      </c>
      <c r="M54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46">
        <f>user_behavior_dataset[[#This Row],[Battery Drain (mAh/day)]]/user_behavior_dataset[[#This Row],[Screen On Time (hours/day)]]</f>
        <v>470</v>
      </c>
    </row>
    <row r="547" spans="1:14" x14ac:dyDescent="0.25">
      <c r="A547" t="s">
        <v>546</v>
      </c>
      <c r="B547" t="s">
        <v>11</v>
      </c>
      <c r="C547" t="s">
        <v>12</v>
      </c>
      <c r="D547">
        <v>99</v>
      </c>
      <c r="E547">
        <v>2.4</v>
      </c>
      <c r="F547">
        <v>689</v>
      </c>
      <c r="G547">
        <v>36</v>
      </c>
      <c r="H547">
        <v>318</v>
      </c>
      <c r="I547">
        <v>29</v>
      </c>
      <c r="J54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547" t="s">
        <v>15</v>
      </c>
      <c r="L547" t="s">
        <v>22</v>
      </c>
      <c r="M54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47">
        <f>user_behavior_dataset[[#This Row],[Battery Drain (mAh/day)]]/user_behavior_dataset[[#This Row],[Screen On Time (hours/day)]]</f>
        <v>287.08333333333337</v>
      </c>
    </row>
    <row r="548" spans="1:14" x14ac:dyDescent="0.25">
      <c r="A548" t="s">
        <v>717</v>
      </c>
      <c r="B548" t="s">
        <v>11</v>
      </c>
      <c r="C548" t="s">
        <v>12</v>
      </c>
      <c r="D548">
        <v>99</v>
      </c>
      <c r="E548">
        <v>3.1</v>
      </c>
      <c r="F548">
        <v>942</v>
      </c>
      <c r="G548">
        <v>22</v>
      </c>
      <c r="H548">
        <v>457</v>
      </c>
      <c r="I548">
        <v>50</v>
      </c>
      <c r="J54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548" t="s">
        <v>15</v>
      </c>
      <c r="L548" t="s">
        <v>22</v>
      </c>
      <c r="M54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548">
        <f>user_behavior_dataset[[#This Row],[Battery Drain (mAh/day)]]/user_behavior_dataset[[#This Row],[Screen On Time (hours/day)]]</f>
        <v>303.87096774193549</v>
      </c>
    </row>
    <row r="549" spans="1:14" x14ac:dyDescent="0.25">
      <c r="A549" t="s">
        <v>406</v>
      </c>
      <c r="B549" t="s">
        <v>14</v>
      </c>
      <c r="C549" t="s">
        <v>12</v>
      </c>
      <c r="D549">
        <v>98</v>
      </c>
      <c r="E549">
        <v>2</v>
      </c>
      <c r="F549">
        <v>925</v>
      </c>
      <c r="G549">
        <v>32</v>
      </c>
      <c r="H549">
        <v>457</v>
      </c>
      <c r="I549">
        <v>28</v>
      </c>
      <c r="J54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549" t="s">
        <v>13</v>
      </c>
      <c r="L549" t="s">
        <v>22</v>
      </c>
      <c r="M54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49">
        <f>user_behavior_dataset[[#This Row],[Battery Drain (mAh/day)]]/user_behavior_dataset[[#This Row],[Screen On Time (hours/day)]]</f>
        <v>462.5</v>
      </c>
    </row>
    <row r="550" spans="1:14" x14ac:dyDescent="0.25">
      <c r="A550" t="s">
        <v>435</v>
      </c>
      <c r="B550" t="s">
        <v>17</v>
      </c>
      <c r="C550" t="s">
        <v>18</v>
      </c>
      <c r="D550">
        <v>98</v>
      </c>
      <c r="E550">
        <v>2.2999999999999998</v>
      </c>
      <c r="F550">
        <v>608</v>
      </c>
      <c r="G550">
        <v>24</v>
      </c>
      <c r="H550">
        <v>394</v>
      </c>
      <c r="I550">
        <v>56</v>
      </c>
      <c r="J55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550" t="s">
        <v>13</v>
      </c>
      <c r="L550" t="s">
        <v>22</v>
      </c>
      <c r="M55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550">
        <f>user_behavior_dataset[[#This Row],[Battery Drain (mAh/day)]]/user_behavior_dataset[[#This Row],[Screen On Time (hours/day)]]</f>
        <v>264.34782608695656</v>
      </c>
    </row>
    <row r="551" spans="1:14" x14ac:dyDescent="0.25">
      <c r="A551" t="s">
        <v>446</v>
      </c>
      <c r="B551" t="s">
        <v>14</v>
      </c>
      <c r="C551" t="s">
        <v>12</v>
      </c>
      <c r="D551">
        <v>98</v>
      </c>
      <c r="E551">
        <v>2.4</v>
      </c>
      <c r="F551">
        <v>747</v>
      </c>
      <c r="G551">
        <v>36</v>
      </c>
      <c r="H551">
        <v>403</v>
      </c>
      <c r="I551">
        <v>44</v>
      </c>
      <c r="J55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551" t="s">
        <v>15</v>
      </c>
      <c r="L551" t="s">
        <v>22</v>
      </c>
      <c r="M55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51">
        <f>user_behavior_dataset[[#This Row],[Battery Drain (mAh/day)]]/user_behavior_dataset[[#This Row],[Screen On Time (hours/day)]]</f>
        <v>311.25</v>
      </c>
    </row>
    <row r="552" spans="1:14" x14ac:dyDescent="0.25">
      <c r="A552" t="s">
        <v>73</v>
      </c>
      <c r="B552" t="s">
        <v>16</v>
      </c>
      <c r="C552" t="s">
        <v>12</v>
      </c>
      <c r="D552">
        <v>97</v>
      </c>
      <c r="E552">
        <v>2.2000000000000002</v>
      </c>
      <c r="F552">
        <v>1101</v>
      </c>
      <c r="G552">
        <v>38</v>
      </c>
      <c r="H552">
        <v>375</v>
      </c>
      <c r="I552">
        <v>53</v>
      </c>
      <c r="J55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552" t="s">
        <v>13</v>
      </c>
      <c r="L552" t="s">
        <v>22</v>
      </c>
      <c r="M55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52">
        <f>user_behavior_dataset[[#This Row],[Battery Drain (mAh/day)]]/user_behavior_dataset[[#This Row],[Screen On Time (hours/day)]]</f>
        <v>500.45454545454544</v>
      </c>
    </row>
    <row r="553" spans="1:14" x14ac:dyDescent="0.25">
      <c r="A553" t="s">
        <v>139</v>
      </c>
      <c r="B553" t="s">
        <v>11</v>
      </c>
      <c r="C553" t="s">
        <v>12</v>
      </c>
      <c r="D553">
        <v>97</v>
      </c>
      <c r="E553">
        <v>2.7</v>
      </c>
      <c r="F553">
        <v>1018</v>
      </c>
      <c r="G553">
        <v>37</v>
      </c>
      <c r="H553">
        <v>428</v>
      </c>
      <c r="I553">
        <v>41</v>
      </c>
      <c r="J55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553" t="s">
        <v>13</v>
      </c>
      <c r="L553" t="s">
        <v>22</v>
      </c>
      <c r="M55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53">
        <f>user_behavior_dataset[[#This Row],[Battery Drain (mAh/day)]]/user_behavior_dataset[[#This Row],[Screen On Time (hours/day)]]</f>
        <v>377.03703703703701</v>
      </c>
    </row>
    <row r="554" spans="1:14" x14ac:dyDescent="0.25">
      <c r="A554" t="s">
        <v>149</v>
      </c>
      <c r="B554" t="s">
        <v>16</v>
      </c>
      <c r="C554" t="s">
        <v>12</v>
      </c>
      <c r="D554">
        <v>97</v>
      </c>
      <c r="E554">
        <v>3.3</v>
      </c>
      <c r="F554">
        <v>751</v>
      </c>
      <c r="G554">
        <v>39</v>
      </c>
      <c r="H554">
        <v>412</v>
      </c>
      <c r="I554">
        <v>36</v>
      </c>
      <c r="J55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554" t="s">
        <v>15</v>
      </c>
      <c r="L554" t="s">
        <v>22</v>
      </c>
      <c r="M55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54">
        <f>user_behavior_dataset[[#This Row],[Battery Drain (mAh/day)]]/user_behavior_dataset[[#This Row],[Screen On Time (hours/day)]]</f>
        <v>227.57575757575759</v>
      </c>
    </row>
    <row r="555" spans="1:14" x14ac:dyDescent="0.25">
      <c r="A555" t="s">
        <v>421</v>
      </c>
      <c r="B555" t="s">
        <v>11</v>
      </c>
      <c r="C555" t="s">
        <v>12</v>
      </c>
      <c r="D555">
        <v>97</v>
      </c>
      <c r="E555">
        <v>2.7</v>
      </c>
      <c r="F555">
        <v>612</v>
      </c>
      <c r="G555">
        <v>36</v>
      </c>
      <c r="H555">
        <v>508</v>
      </c>
      <c r="I555">
        <v>53</v>
      </c>
      <c r="J55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555" t="s">
        <v>13</v>
      </c>
      <c r="L555" t="s">
        <v>22</v>
      </c>
      <c r="M55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55">
        <f>user_behavior_dataset[[#This Row],[Battery Drain (mAh/day)]]/user_behavior_dataset[[#This Row],[Screen On Time (hours/day)]]</f>
        <v>226.66666666666666</v>
      </c>
    </row>
    <row r="556" spans="1:14" x14ac:dyDescent="0.25">
      <c r="A556" t="s">
        <v>655</v>
      </c>
      <c r="B556" t="s">
        <v>19</v>
      </c>
      <c r="C556" t="s">
        <v>12</v>
      </c>
      <c r="D556">
        <v>96</v>
      </c>
      <c r="E556">
        <v>3.4</v>
      </c>
      <c r="F556">
        <v>1198</v>
      </c>
      <c r="G556">
        <v>39</v>
      </c>
      <c r="H556">
        <v>401</v>
      </c>
      <c r="I556">
        <v>48</v>
      </c>
      <c r="J55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556" t="s">
        <v>15</v>
      </c>
      <c r="L556" t="s">
        <v>22</v>
      </c>
      <c r="M55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56">
        <f>user_behavior_dataset[[#This Row],[Battery Drain (mAh/day)]]/user_behavior_dataset[[#This Row],[Screen On Time (hours/day)]]</f>
        <v>352.35294117647061</v>
      </c>
    </row>
    <row r="557" spans="1:14" x14ac:dyDescent="0.25">
      <c r="A557" t="s">
        <v>130</v>
      </c>
      <c r="B557" t="s">
        <v>14</v>
      </c>
      <c r="C557" t="s">
        <v>12</v>
      </c>
      <c r="D557">
        <v>95</v>
      </c>
      <c r="E557">
        <v>3.8</v>
      </c>
      <c r="F557">
        <v>718</v>
      </c>
      <c r="G557">
        <v>26</v>
      </c>
      <c r="H557">
        <v>459</v>
      </c>
      <c r="I557">
        <v>41</v>
      </c>
      <c r="J55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557" t="s">
        <v>15</v>
      </c>
      <c r="L557" t="s">
        <v>22</v>
      </c>
      <c r="M55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557">
        <f>user_behavior_dataset[[#This Row],[Battery Drain (mAh/day)]]/user_behavior_dataset[[#This Row],[Screen On Time (hours/day)]]</f>
        <v>188.94736842105263</v>
      </c>
    </row>
    <row r="558" spans="1:14" x14ac:dyDescent="0.25">
      <c r="A558" t="s">
        <v>448</v>
      </c>
      <c r="B558" t="s">
        <v>16</v>
      </c>
      <c r="C558" t="s">
        <v>12</v>
      </c>
      <c r="D558">
        <v>94</v>
      </c>
      <c r="E558">
        <v>2.2999999999999998</v>
      </c>
      <c r="F558">
        <v>1033</v>
      </c>
      <c r="G558">
        <v>33</v>
      </c>
      <c r="H558">
        <v>369</v>
      </c>
      <c r="I558">
        <v>58</v>
      </c>
      <c r="J55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558" t="s">
        <v>13</v>
      </c>
      <c r="L558" t="s">
        <v>22</v>
      </c>
      <c r="M55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58">
        <f>user_behavior_dataset[[#This Row],[Battery Drain (mAh/day)]]/user_behavior_dataset[[#This Row],[Screen On Time (hours/day)]]</f>
        <v>449.13043478260875</v>
      </c>
    </row>
    <row r="559" spans="1:14" x14ac:dyDescent="0.25">
      <c r="A559" t="s">
        <v>595</v>
      </c>
      <c r="B559" t="s">
        <v>19</v>
      </c>
      <c r="C559" t="s">
        <v>12</v>
      </c>
      <c r="D559">
        <v>94</v>
      </c>
      <c r="E559">
        <v>3.5</v>
      </c>
      <c r="F559">
        <v>606</v>
      </c>
      <c r="G559">
        <v>30</v>
      </c>
      <c r="H559">
        <v>446</v>
      </c>
      <c r="I559">
        <v>49</v>
      </c>
      <c r="J55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559" t="s">
        <v>13</v>
      </c>
      <c r="L559" t="s">
        <v>22</v>
      </c>
      <c r="M55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559">
        <f>user_behavior_dataset[[#This Row],[Battery Drain (mAh/day)]]/user_behavior_dataset[[#This Row],[Screen On Time (hours/day)]]</f>
        <v>173.14285714285714</v>
      </c>
    </row>
    <row r="560" spans="1:14" x14ac:dyDescent="0.25">
      <c r="A560" t="s">
        <v>650</v>
      </c>
      <c r="B560" t="s">
        <v>11</v>
      </c>
      <c r="C560" t="s">
        <v>12</v>
      </c>
      <c r="D560">
        <v>94</v>
      </c>
      <c r="E560">
        <v>3.1</v>
      </c>
      <c r="F560">
        <v>1078</v>
      </c>
      <c r="G560">
        <v>38</v>
      </c>
      <c r="H560">
        <v>489</v>
      </c>
      <c r="I560">
        <v>25</v>
      </c>
      <c r="J56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560" t="s">
        <v>13</v>
      </c>
      <c r="L560" t="s">
        <v>22</v>
      </c>
      <c r="M56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60">
        <f>user_behavior_dataset[[#This Row],[Battery Drain (mAh/day)]]/user_behavior_dataset[[#This Row],[Screen On Time (hours/day)]]</f>
        <v>347.74193548387098</v>
      </c>
    </row>
    <row r="561" spans="1:14" x14ac:dyDescent="0.25">
      <c r="A561" t="s">
        <v>40</v>
      </c>
      <c r="B561" t="s">
        <v>19</v>
      </c>
      <c r="C561" t="s">
        <v>12</v>
      </c>
      <c r="D561">
        <v>93</v>
      </c>
      <c r="E561">
        <v>2.6</v>
      </c>
      <c r="F561">
        <v>681</v>
      </c>
      <c r="G561">
        <v>37</v>
      </c>
      <c r="H561">
        <v>302</v>
      </c>
      <c r="I561">
        <v>45</v>
      </c>
      <c r="J56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561" t="s">
        <v>15</v>
      </c>
      <c r="L561" t="s">
        <v>22</v>
      </c>
      <c r="M56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61">
        <f>user_behavior_dataset[[#This Row],[Battery Drain (mAh/day)]]/user_behavior_dataset[[#This Row],[Screen On Time (hours/day)]]</f>
        <v>261.92307692307691</v>
      </c>
    </row>
    <row r="562" spans="1:14" x14ac:dyDescent="0.25">
      <c r="A562" t="s">
        <v>190</v>
      </c>
      <c r="B562" t="s">
        <v>16</v>
      </c>
      <c r="C562" t="s">
        <v>12</v>
      </c>
      <c r="D562">
        <v>92</v>
      </c>
      <c r="E562">
        <v>3.7</v>
      </c>
      <c r="F562">
        <v>1124</v>
      </c>
      <c r="G562">
        <v>27</v>
      </c>
      <c r="H562">
        <v>524</v>
      </c>
      <c r="I562">
        <v>44</v>
      </c>
      <c r="J56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562" t="s">
        <v>13</v>
      </c>
      <c r="L562" t="s">
        <v>22</v>
      </c>
      <c r="M56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562">
        <f>user_behavior_dataset[[#This Row],[Battery Drain (mAh/day)]]/user_behavior_dataset[[#This Row],[Screen On Time (hours/day)]]</f>
        <v>303.78378378378375</v>
      </c>
    </row>
    <row r="563" spans="1:14" x14ac:dyDescent="0.25">
      <c r="A563" t="s">
        <v>244</v>
      </c>
      <c r="B563" t="s">
        <v>14</v>
      </c>
      <c r="C563" t="s">
        <v>12</v>
      </c>
      <c r="D563">
        <v>92</v>
      </c>
      <c r="E563">
        <v>2.5</v>
      </c>
      <c r="F563">
        <v>690</v>
      </c>
      <c r="G563">
        <v>31</v>
      </c>
      <c r="H563">
        <v>563</v>
      </c>
      <c r="I563">
        <v>27</v>
      </c>
      <c r="J56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563" t="s">
        <v>13</v>
      </c>
      <c r="L563" t="s">
        <v>22</v>
      </c>
      <c r="M56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63">
        <f>user_behavior_dataset[[#This Row],[Battery Drain (mAh/day)]]/user_behavior_dataset[[#This Row],[Screen On Time (hours/day)]]</f>
        <v>276</v>
      </c>
    </row>
    <row r="564" spans="1:14" x14ac:dyDescent="0.25">
      <c r="A564" t="s">
        <v>715</v>
      </c>
      <c r="B564" t="s">
        <v>17</v>
      </c>
      <c r="C564" t="s">
        <v>18</v>
      </c>
      <c r="D564">
        <v>92</v>
      </c>
      <c r="E564">
        <v>3.9</v>
      </c>
      <c r="F564">
        <v>1082</v>
      </c>
      <c r="G564">
        <v>26</v>
      </c>
      <c r="H564">
        <v>381</v>
      </c>
      <c r="I564">
        <v>22</v>
      </c>
      <c r="J56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564" t="s">
        <v>13</v>
      </c>
      <c r="L564" t="s">
        <v>22</v>
      </c>
      <c r="M56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564">
        <f>user_behavior_dataset[[#This Row],[Battery Drain (mAh/day)]]/user_behavior_dataset[[#This Row],[Screen On Time (hours/day)]]</f>
        <v>277.43589743589746</v>
      </c>
    </row>
    <row r="565" spans="1:14" x14ac:dyDescent="0.25">
      <c r="A565" t="s">
        <v>45</v>
      </c>
      <c r="B565" t="s">
        <v>19</v>
      </c>
      <c r="C565" t="s">
        <v>12</v>
      </c>
      <c r="D565">
        <v>91</v>
      </c>
      <c r="E565">
        <v>3.4</v>
      </c>
      <c r="F565">
        <v>1073</v>
      </c>
      <c r="G565">
        <v>38</v>
      </c>
      <c r="H565">
        <v>451</v>
      </c>
      <c r="I565">
        <v>52</v>
      </c>
      <c r="J56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565" t="s">
        <v>13</v>
      </c>
      <c r="L565" t="s">
        <v>22</v>
      </c>
      <c r="M56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65">
        <f>user_behavior_dataset[[#This Row],[Battery Drain (mAh/day)]]/user_behavior_dataset[[#This Row],[Screen On Time (hours/day)]]</f>
        <v>315.58823529411768</v>
      </c>
    </row>
    <row r="566" spans="1:14" x14ac:dyDescent="0.25">
      <c r="A566" t="s">
        <v>666</v>
      </c>
      <c r="B566" t="s">
        <v>19</v>
      </c>
      <c r="C566" t="s">
        <v>12</v>
      </c>
      <c r="D566">
        <v>89</v>
      </c>
      <c r="E566">
        <v>1.3</v>
      </c>
      <c r="F566">
        <v>314</v>
      </c>
      <c r="G566">
        <v>16</v>
      </c>
      <c r="H566">
        <v>201</v>
      </c>
      <c r="I566">
        <v>58</v>
      </c>
      <c r="J56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566" t="s">
        <v>15</v>
      </c>
      <c r="L566" t="s">
        <v>20</v>
      </c>
      <c r="M56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566">
        <f>user_behavior_dataset[[#This Row],[Battery Drain (mAh/day)]]/user_behavior_dataset[[#This Row],[Screen On Time (hours/day)]]</f>
        <v>241.53846153846152</v>
      </c>
    </row>
    <row r="567" spans="1:14" x14ac:dyDescent="0.25">
      <c r="A567" t="s">
        <v>222</v>
      </c>
      <c r="B567" t="s">
        <v>16</v>
      </c>
      <c r="C567" t="s">
        <v>12</v>
      </c>
      <c r="D567">
        <v>88</v>
      </c>
      <c r="E567">
        <v>1.3</v>
      </c>
      <c r="F567">
        <v>327</v>
      </c>
      <c r="G567">
        <v>11</v>
      </c>
      <c r="H567">
        <v>262</v>
      </c>
      <c r="I567">
        <v>22</v>
      </c>
      <c r="J56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567" t="s">
        <v>13</v>
      </c>
      <c r="L567" t="s">
        <v>20</v>
      </c>
      <c r="M56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567">
        <f>user_behavior_dataset[[#This Row],[Battery Drain (mAh/day)]]/user_behavior_dataset[[#This Row],[Screen On Time (hours/day)]]</f>
        <v>251.53846153846152</v>
      </c>
    </row>
    <row r="568" spans="1:14" x14ac:dyDescent="0.25">
      <c r="A568" t="s">
        <v>348</v>
      </c>
      <c r="B568" t="s">
        <v>14</v>
      </c>
      <c r="C568" t="s">
        <v>12</v>
      </c>
      <c r="D568">
        <v>88</v>
      </c>
      <c r="E568">
        <v>1.6</v>
      </c>
      <c r="F568">
        <v>420</v>
      </c>
      <c r="G568">
        <v>12</v>
      </c>
      <c r="H568">
        <v>274</v>
      </c>
      <c r="I568">
        <v>31</v>
      </c>
      <c r="J56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568" t="s">
        <v>15</v>
      </c>
      <c r="L568" t="s">
        <v>20</v>
      </c>
      <c r="M56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568">
        <f>user_behavior_dataset[[#This Row],[Battery Drain (mAh/day)]]/user_behavior_dataset[[#This Row],[Screen On Time (hours/day)]]</f>
        <v>262.5</v>
      </c>
    </row>
    <row r="569" spans="1:14" x14ac:dyDescent="0.25">
      <c r="A569" t="s">
        <v>473</v>
      </c>
      <c r="B569" t="s">
        <v>11</v>
      </c>
      <c r="C569" t="s">
        <v>12</v>
      </c>
      <c r="D569">
        <v>88</v>
      </c>
      <c r="E569">
        <v>1.3</v>
      </c>
      <c r="F569">
        <v>557</v>
      </c>
      <c r="G569">
        <v>13</v>
      </c>
      <c r="H569">
        <v>164</v>
      </c>
      <c r="I569">
        <v>43</v>
      </c>
      <c r="J56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569" t="s">
        <v>13</v>
      </c>
      <c r="L569" t="s">
        <v>20</v>
      </c>
      <c r="M56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569">
        <f>user_behavior_dataset[[#This Row],[Battery Drain (mAh/day)]]/user_behavior_dataset[[#This Row],[Screen On Time (hours/day)]]</f>
        <v>428.46153846153845</v>
      </c>
    </row>
    <row r="570" spans="1:14" x14ac:dyDescent="0.25">
      <c r="A570" t="s">
        <v>512</v>
      </c>
      <c r="B570" t="s">
        <v>16</v>
      </c>
      <c r="C570" t="s">
        <v>12</v>
      </c>
      <c r="D570">
        <v>87</v>
      </c>
      <c r="E570">
        <v>1.5</v>
      </c>
      <c r="F570">
        <v>594</v>
      </c>
      <c r="G570">
        <v>19</v>
      </c>
      <c r="H570">
        <v>198</v>
      </c>
      <c r="I570">
        <v>36</v>
      </c>
      <c r="J57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570" t="s">
        <v>15</v>
      </c>
      <c r="L570" t="s">
        <v>20</v>
      </c>
      <c r="M57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570">
        <f>user_behavior_dataset[[#This Row],[Battery Drain (mAh/day)]]/user_behavior_dataset[[#This Row],[Screen On Time (hours/day)]]</f>
        <v>396</v>
      </c>
    </row>
    <row r="571" spans="1:14" x14ac:dyDescent="0.25">
      <c r="A571" t="s">
        <v>176</v>
      </c>
      <c r="B571" t="s">
        <v>16</v>
      </c>
      <c r="C571" t="s">
        <v>12</v>
      </c>
      <c r="D571">
        <v>86</v>
      </c>
      <c r="E571">
        <v>1.7</v>
      </c>
      <c r="F571">
        <v>439</v>
      </c>
      <c r="G571">
        <v>19</v>
      </c>
      <c r="H571">
        <v>136</v>
      </c>
      <c r="I571">
        <v>54</v>
      </c>
      <c r="J57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571" t="s">
        <v>13</v>
      </c>
      <c r="L571" t="s">
        <v>20</v>
      </c>
      <c r="M57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571">
        <f>user_behavior_dataset[[#This Row],[Battery Drain (mAh/day)]]/user_behavior_dataset[[#This Row],[Screen On Time (hours/day)]]</f>
        <v>258.23529411764707</v>
      </c>
    </row>
    <row r="572" spans="1:14" x14ac:dyDescent="0.25">
      <c r="A572" t="s">
        <v>587</v>
      </c>
      <c r="B572" t="s">
        <v>14</v>
      </c>
      <c r="C572" t="s">
        <v>12</v>
      </c>
      <c r="D572">
        <v>86</v>
      </c>
      <c r="E572">
        <v>1.7</v>
      </c>
      <c r="F572">
        <v>312</v>
      </c>
      <c r="G572">
        <v>16</v>
      </c>
      <c r="H572">
        <v>227</v>
      </c>
      <c r="I572">
        <v>32</v>
      </c>
      <c r="J57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572" t="s">
        <v>13</v>
      </c>
      <c r="L572" t="s">
        <v>20</v>
      </c>
      <c r="M57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572">
        <f>user_behavior_dataset[[#This Row],[Battery Drain (mAh/day)]]/user_behavior_dataset[[#This Row],[Screen On Time (hours/day)]]</f>
        <v>183.52941176470588</v>
      </c>
    </row>
    <row r="573" spans="1:14" x14ac:dyDescent="0.25">
      <c r="A573" t="s">
        <v>298</v>
      </c>
      <c r="B573" t="s">
        <v>16</v>
      </c>
      <c r="C573" t="s">
        <v>12</v>
      </c>
      <c r="D573">
        <v>85</v>
      </c>
      <c r="E573">
        <v>1.6</v>
      </c>
      <c r="F573">
        <v>417</v>
      </c>
      <c r="G573">
        <v>12</v>
      </c>
      <c r="H573">
        <v>122</v>
      </c>
      <c r="I573">
        <v>47</v>
      </c>
      <c r="J57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573" t="s">
        <v>13</v>
      </c>
      <c r="L573" t="s">
        <v>20</v>
      </c>
      <c r="M57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573">
        <f>user_behavior_dataset[[#This Row],[Battery Drain (mAh/day)]]/user_behavior_dataset[[#This Row],[Screen On Time (hours/day)]]</f>
        <v>260.625</v>
      </c>
    </row>
    <row r="574" spans="1:14" x14ac:dyDescent="0.25">
      <c r="A574" t="s">
        <v>112</v>
      </c>
      <c r="B574" t="s">
        <v>17</v>
      </c>
      <c r="C574" t="s">
        <v>18</v>
      </c>
      <c r="D574">
        <v>84</v>
      </c>
      <c r="E574">
        <v>1.4</v>
      </c>
      <c r="F574">
        <v>501</v>
      </c>
      <c r="G574">
        <v>16</v>
      </c>
      <c r="H574">
        <v>284</v>
      </c>
      <c r="I574">
        <v>56</v>
      </c>
      <c r="J57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574" t="s">
        <v>15</v>
      </c>
      <c r="L574" t="s">
        <v>20</v>
      </c>
      <c r="M57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574">
        <f>user_behavior_dataset[[#This Row],[Battery Drain (mAh/day)]]/user_behavior_dataset[[#This Row],[Screen On Time (hours/day)]]</f>
        <v>357.85714285714289</v>
      </c>
    </row>
    <row r="575" spans="1:14" x14ac:dyDescent="0.25">
      <c r="A575" t="s">
        <v>309</v>
      </c>
      <c r="B575" t="s">
        <v>11</v>
      </c>
      <c r="C575" t="s">
        <v>12</v>
      </c>
      <c r="D575">
        <v>84</v>
      </c>
      <c r="E575">
        <v>1.2</v>
      </c>
      <c r="F575">
        <v>415</v>
      </c>
      <c r="G575">
        <v>10</v>
      </c>
      <c r="H575">
        <v>146</v>
      </c>
      <c r="I575">
        <v>50</v>
      </c>
      <c r="J57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575" t="s">
        <v>13</v>
      </c>
      <c r="L575" t="s">
        <v>20</v>
      </c>
      <c r="M57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10</v>
      </c>
      <c r="N575">
        <f>user_behavior_dataset[[#This Row],[Battery Drain (mAh/day)]]/user_behavior_dataset[[#This Row],[Screen On Time (hours/day)]]</f>
        <v>345.83333333333337</v>
      </c>
    </row>
    <row r="576" spans="1:14" x14ac:dyDescent="0.25">
      <c r="A576" t="s">
        <v>402</v>
      </c>
      <c r="B576" t="s">
        <v>14</v>
      </c>
      <c r="C576" t="s">
        <v>12</v>
      </c>
      <c r="D576">
        <v>84</v>
      </c>
      <c r="E576">
        <v>1.5</v>
      </c>
      <c r="F576">
        <v>373</v>
      </c>
      <c r="G576">
        <v>19</v>
      </c>
      <c r="H576">
        <v>299</v>
      </c>
      <c r="I576">
        <v>37</v>
      </c>
      <c r="J57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576" t="s">
        <v>15</v>
      </c>
      <c r="L576" t="s">
        <v>20</v>
      </c>
      <c r="M57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576">
        <f>user_behavior_dataset[[#This Row],[Battery Drain (mAh/day)]]/user_behavior_dataset[[#This Row],[Screen On Time (hours/day)]]</f>
        <v>248.66666666666666</v>
      </c>
    </row>
    <row r="577" spans="1:14" x14ac:dyDescent="0.25">
      <c r="A577" t="s">
        <v>154</v>
      </c>
      <c r="B577" t="s">
        <v>16</v>
      </c>
      <c r="C577" t="s">
        <v>12</v>
      </c>
      <c r="D577">
        <v>83</v>
      </c>
      <c r="E577">
        <v>1.6</v>
      </c>
      <c r="F577">
        <v>303</v>
      </c>
      <c r="G577">
        <v>19</v>
      </c>
      <c r="H577">
        <v>285</v>
      </c>
      <c r="I577">
        <v>51</v>
      </c>
      <c r="J57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577" t="s">
        <v>13</v>
      </c>
      <c r="L577" t="s">
        <v>20</v>
      </c>
      <c r="M57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577">
        <f>user_behavior_dataset[[#This Row],[Battery Drain (mAh/day)]]/user_behavior_dataset[[#This Row],[Screen On Time (hours/day)]]</f>
        <v>189.375</v>
      </c>
    </row>
    <row r="578" spans="1:14" x14ac:dyDescent="0.25">
      <c r="A578" t="s">
        <v>439</v>
      </c>
      <c r="B578" t="s">
        <v>17</v>
      </c>
      <c r="C578" t="s">
        <v>18</v>
      </c>
      <c r="D578">
        <v>83</v>
      </c>
      <c r="E578">
        <v>1.4</v>
      </c>
      <c r="F578">
        <v>454</v>
      </c>
      <c r="G578">
        <v>11</v>
      </c>
      <c r="H578">
        <v>228</v>
      </c>
      <c r="I578">
        <v>46</v>
      </c>
      <c r="J57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578" t="s">
        <v>13</v>
      </c>
      <c r="L578" t="s">
        <v>20</v>
      </c>
      <c r="M57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578">
        <f>user_behavior_dataset[[#This Row],[Battery Drain (mAh/day)]]/user_behavior_dataset[[#This Row],[Screen On Time (hours/day)]]</f>
        <v>324.28571428571433</v>
      </c>
    </row>
    <row r="579" spans="1:14" x14ac:dyDescent="0.25">
      <c r="A579" t="s">
        <v>621</v>
      </c>
      <c r="B579" t="s">
        <v>14</v>
      </c>
      <c r="C579" t="s">
        <v>12</v>
      </c>
      <c r="D579">
        <v>83</v>
      </c>
      <c r="E579">
        <v>1.2</v>
      </c>
      <c r="F579">
        <v>545</v>
      </c>
      <c r="G579">
        <v>15</v>
      </c>
      <c r="H579">
        <v>284</v>
      </c>
      <c r="I579">
        <v>44</v>
      </c>
      <c r="J57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579" t="s">
        <v>13</v>
      </c>
      <c r="L579" t="s">
        <v>20</v>
      </c>
      <c r="M57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579">
        <f>user_behavior_dataset[[#This Row],[Battery Drain (mAh/day)]]/user_behavior_dataset[[#This Row],[Screen On Time (hours/day)]]</f>
        <v>454.16666666666669</v>
      </c>
    </row>
    <row r="580" spans="1:14" x14ac:dyDescent="0.25">
      <c r="A580" t="s">
        <v>657</v>
      </c>
      <c r="B580" t="s">
        <v>16</v>
      </c>
      <c r="C580" t="s">
        <v>12</v>
      </c>
      <c r="D580">
        <v>83</v>
      </c>
      <c r="E580">
        <v>1.1000000000000001</v>
      </c>
      <c r="F580">
        <v>546</v>
      </c>
      <c r="G580">
        <v>10</v>
      </c>
      <c r="H580">
        <v>289</v>
      </c>
      <c r="I580">
        <v>32</v>
      </c>
      <c r="J58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580" t="s">
        <v>15</v>
      </c>
      <c r="L580" t="s">
        <v>20</v>
      </c>
      <c r="M58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10</v>
      </c>
      <c r="N580">
        <f>user_behavior_dataset[[#This Row],[Battery Drain (mAh/day)]]/user_behavior_dataset[[#This Row],[Screen On Time (hours/day)]]</f>
        <v>496.36363636363632</v>
      </c>
    </row>
    <row r="581" spans="1:14" x14ac:dyDescent="0.25">
      <c r="A581" t="s">
        <v>89</v>
      </c>
      <c r="B581" t="s">
        <v>11</v>
      </c>
      <c r="C581" t="s">
        <v>12</v>
      </c>
      <c r="D581">
        <v>82</v>
      </c>
      <c r="E581">
        <v>1.7</v>
      </c>
      <c r="F581">
        <v>558</v>
      </c>
      <c r="G581">
        <v>16</v>
      </c>
      <c r="H581">
        <v>284</v>
      </c>
      <c r="I581">
        <v>29</v>
      </c>
      <c r="J58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581" t="s">
        <v>15</v>
      </c>
      <c r="L581" t="s">
        <v>20</v>
      </c>
      <c r="M58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581">
        <f>user_behavior_dataset[[#This Row],[Battery Drain (mAh/day)]]/user_behavior_dataset[[#This Row],[Screen On Time (hours/day)]]</f>
        <v>328.23529411764707</v>
      </c>
    </row>
    <row r="582" spans="1:14" x14ac:dyDescent="0.25">
      <c r="A582" t="s">
        <v>138</v>
      </c>
      <c r="B582" t="s">
        <v>19</v>
      </c>
      <c r="C582" t="s">
        <v>12</v>
      </c>
      <c r="D582">
        <v>82</v>
      </c>
      <c r="E582">
        <v>1.6</v>
      </c>
      <c r="F582">
        <v>590</v>
      </c>
      <c r="G582">
        <v>13</v>
      </c>
      <c r="H582">
        <v>124</v>
      </c>
      <c r="I582">
        <v>28</v>
      </c>
      <c r="J58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582" t="s">
        <v>15</v>
      </c>
      <c r="L582" t="s">
        <v>20</v>
      </c>
      <c r="M58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582">
        <f>user_behavior_dataset[[#This Row],[Battery Drain (mAh/day)]]/user_behavior_dataset[[#This Row],[Screen On Time (hours/day)]]</f>
        <v>368.75</v>
      </c>
    </row>
    <row r="583" spans="1:14" x14ac:dyDescent="0.25">
      <c r="A583" t="s">
        <v>38</v>
      </c>
      <c r="B583" t="s">
        <v>11</v>
      </c>
      <c r="C583" t="s">
        <v>12</v>
      </c>
      <c r="D583">
        <v>81</v>
      </c>
      <c r="E583">
        <v>1.4</v>
      </c>
      <c r="F583">
        <v>558</v>
      </c>
      <c r="G583">
        <v>16</v>
      </c>
      <c r="H583">
        <v>297</v>
      </c>
      <c r="I583">
        <v>26</v>
      </c>
      <c r="J58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583" t="s">
        <v>15</v>
      </c>
      <c r="L583" t="s">
        <v>20</v>
      </c>
      <c r="M58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583">
        <f>user_behavior_dataset[[#This Row],[Battery Drain (mAh/day)]]/user_behavior_dataset[[#This Row],[Screen On Time (hours/day)]]</f>
        <v>398.57142857142861</v>
      </c>
    </row>
    <row r="584" spans="1:14" x14ac:dyDescent="0.25">
      <c r="A584" t="s">
        <v>690</v>
      </c>
      <c r="B584" t="s">
        <v>17</v>
      </c>
      <c r="C584" t="s">
        <v>18</v>
      </c>
      <c r="D584">
        <v>81</v>
      </c>
      <c r="E584">
        <v>1.6</v>
      </c>
      <c r="F584">
        <v>387</v>
      </c>
      <c r="G584">
        <v>13</v>
      </c>
      <c r="H584">
        <v>224</v>
      </c>
      <c r="I584">
        <v>48</v>
      </c>
      <c r="J58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584" t="s">
        <v>13</v>
      </c>
      <c r="L584" t="s">
        <v>20</v>
      </c>
      <c r="M58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584">
        <f>user_behavior_dataset[[#This Row],[Battery Drain (mAh/day)]]/user_behavior_dataset[[#This Row],[Screen On Time (hours/day)]]</f>
        <v>241.875</v>
      </c>
    </row>
    <row r="585" spans="1:14" x14ac:dyDescent="0.25">
      <c r="A585" t="s">
        <v>695</v>
      </c>
      <c r="B585" t="s">
        <v>16</v>
      </c>
      <c r="C585" t="s">
        <v>12</v>
      </c>
      <c r="D585">
        <v>81</v>
      </c>
      <c r="E585">
        <v>1.5</v>
      </c>
      <c r="F585">
        <v>545</v>
      </c>
      <c r="G585">
        <v>17</v>
      </c>
      <c r="H585">
        <v>159</v>
      </c>
      <c r="I585">
        <v>40</v>
      </c>
      <c r="J58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585" t="s">
        <v>13</v>
      </c>
      <c r="L585" t="s">
        <v>20</v>
      </c>
      <c r="M58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585">
        <f>user_behavior_dataset[[#This Row],[Battery Drain (mAh/day)]]/user_behavior_dataset[[#This Row],[Screen On Time (hours/day)]]</f>
        <v>363.33333333333331</v>
      </c>
    </row>
    <row r="586" spans="1:14" x14ac:dyDescent="0.25">
      <c r="A586" t="s">
        <v>218</v>
      </c>
      <c r="B586" t="s">
        <v>14</v>
      </c>
      <c r="C586" t="s">
        <v>12</v>
      </c>
      <c r="D586">
        <v>80</v>
      </c>
      <c r="E586">
        <v>1.6</v>
      </c>
      <c r="F586">
        <v>549</v>
      </c>
      <c r="G586">
        <v>14</v>
      </c>
      <c r="H586">
        <v>197</v>
      </c>
      <c r="I586">
        <v>19</v>
      </c>
      <c r="J58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10</v>
      </c>
      <c r="K586" t="s">
        <v>13</v>
      </c>
      <c r="L586" t="s">
        <v>20</v>
      </c>
      <c r="M58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586">
        <f>user_behavior_dataset[[#This Row],[Battery Drain (mAh/day)]]/user_behavior_dataset[[#This Row],[Screen On Time (hours/day)]]</f>
        <v>343.125</v>
      </c>
    </row>
    <row r="587" spans="1:14" x14ac:dyDescent="0.25">
      <c r="A587" t="s">
        <v>505</v>
      </c>
      <c r="B587" t="s">
        <v>16</v>
      </c>
      <c r="C587" t="s">
        <v>12</v>
      </c>
      <c r="D587">
        <v>80</v>
      </c>
      <c r="E587">
        <v>1.1000000000000001</v>
      </c>
      <c r="F587">
        <v>417</v>
      </c>
      <c r="G587">
        <v>18</v>
      </c>
      <c r="H587">
        <v>298</v>
      </c>
      <c r="I587">
        <v>36</v>
      </c>
      <c r="J58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587" t="s">
        <v>13</v>
      </c>
      <c r="L587" t="s">
        <v>20</v>
      </c>
      <c r="M58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587">
        <f>user_behavior_dataset[[#This Row],[Battery Drain (mAh/day)]]/user_behavior_dataset[[#This Row],[Screen On Time (hours/day)]]</f>
        <v>379.09090909090907</v>
      </c>
    </row>
    <row r="588" spans="1:14" x14ac:dyDescent="0.25">
      <c r="A588" t="s">
        <v>82</v>
      </c>
      <c r="B588" t="s">
        <v>16</v>
      </c>
      <c r="C588" t="s">
        <v>12</v>
      </c>
      <c r="D588">
        <v>79</v>
      </c>
      <c r="E588">
        <v>1.9</v>
      </c>
      <c r="F588">
        <v>493</v>
      </c>
      <c r="G588">
        <v>14</v>
      </c>
      <c r="H588">
        <v>128</v>
      </c>
      <c r="I588">
        <v>55</v>
      </c>
      <c r="J58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588" t="s">
        <v>13</v>
      </c>
      <c r="L588" t="s">
        <v>20</v>
      </c>
      <c r="M58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588">
        <f>user_behavior_dataset[[#This Row],[Battery Drain (mAh/day)]]/user_behavior_dataset[[#This Row],[Screen On Time (hours/day)]]</f>
        <v>259.4736842105263</v>
      </c>
    </row>
    <row r="589" spans="1:14" x14ac:dyDescent="0.25">
      <c r="A589" t="s">
        <v>153</v>
      </c>
      <c r="B589" t="s">
        <v>19</v>
      </c>
      <c r="C589" t="s">
        <v>12</v>
      </c>
      <c r="D589">
        <v>79</v>
      </c>
      <c r="E589">
        <v>1</v>
      </c>
      <c r="F589">
        <v>313</v>
      </c>
      <c r="G589">
        <v>18</v>
      </c>
      <c r="H589">
        <v>139</v>
      </c>
      <c r="I589">
        <v>42</v>
      </c>
      <c r="J58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589" t="s">
        <v>13</v>
      </c>
      <c r="L589" t="s">
        <v>20</v>
      </c>
      <c r="M58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589">
        <f>user_behavior_dataset[[#This Row],[Battery Drain (mAh/day)]]/user_behavior_dataset[[#This Row],[Screen On Time (hours/day)]]</f>
        <v>313</v>
      </c>
    </row>
    <row r="590" spans="1:14" x14ac:dyDescent="0.25">
      <c r="A590" t="s">
        <v>211</v>
      </c>
      <c r="B590" t="s">
        <v>11</v>
      </c>
      <c r="C590" t="s">
        <v>12</v>
      </c>
      <c r="D590">
        <v>79</v>
      </c>
      <c r="E590">
        <v>1.9</v>
      </c>
      <c r="F590">
        <v>477</v>
      </c>
      <c r="G590">
        <v>13</v>
      </c>
      <c r="H590">
        <v>161</v>
      </c>
      <c r="I590">
        <v>24</v>
      </c>
      <c r="J59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590" t="s">
        <v>13</v>
      </c>
      <c r="L590" t="s">
        <v>20</v>
      </c>
      <c r="M59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590">
        <f>user_behavior_dataset[[#This Row],[Battery Drain (mAh/day)]]/user_behavior_dataset[[#This Row],[Screen On Time (hours/day)]]</f>
        <v>251.05263157894737</v>
      </c>
    </row>
    <row r="591" spans="1:14" x14ac:dyDescent="0.25">
      <c r="A591" t="s">
        <v>98</v>
      </c>
      <c r="B591" t="s">
        <v>19</v>
      </c>
      <c r="C591" t="s">
        <v>12</v>
      </c>
      <c r="D591">
        <v>78</v>
      </c>
      <c r="E591">
        <v>1.8</v>
      </c>
      <c r="F591">
        <v>333</v>
      </c>
      <c r="G591">
        <v>17</v>
      </c>
      <c r="H591">
        <v>138</v>
      </c>
      <c r="I591">
        <v>51</v>
      </c>
      <c r="J59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591" t="s">
        <v>15</v>
      </c>
      <c r="L591" t="s">
        <v>20</v>
      </c>
      <c r="M59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591">
        <f>user_behavior_dataset[[#This Row],[Battery Drain (mAh/day)]]/user_behavior_dataset[[#This Row],[Screen On Time (hours/day)]]</f>
        <v>185</v>
      </c>
    </row>
    <row r="592" spans="1:14" x14ac:dyDescent="0.25">
      <c r="A592" t="s">
        <v>226</v>
      </c>
      <c r="B592" t="s">
        <v>11</v>
      </c>
      <c r="C592" t="s">
        <v>12</v>
      </c>
      <c r="D592">
        <v>78</v>
      </c>
      <c r="E592">
        <v>1.7</v>
      </c>
      <c r="F592">
        <v>455</v>
      </c>
      <c r="G592">
        <v>15</v>
      </c>
      <c r="H592">
        <v>207</v>
      </c>
      <c r="I592">
        <v>37</v>
      </c>
      <c r="J59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592" t="s">
        <v>15</v>
      </c>
      <c r="L592" t="s">
        <v>20</v>
      </c>
      <c r="M59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592">
        <f>user_behavior_dataset[[#This Row],[Battery Drain (mAh/day)]]/user_behavior_dataset[[#This Row],[Screen On Time (hours/day)]]</f>
        <v>267.64705882352939</v>
      </c>
    </row>
    <row r="593" spans="1:14" x14ac:dyDescent="0.25">
      <c r="A593" t="s">
        <v>382</v>
      </c>
      <c r="B593" t="s">
        <v>16</v>
      </c>
      <c r="C593" t="s">
        <v>12</v>
      </c>
      <c r="D593">
        <v>78</v>
      </c>
      <c r="E593">
        <v>1.5</v>
      </c>
      <c r="F593">
        <v>341</v>
      </c>
      <c r="G593">
        <v>11</v>
      </c>
      <c r="H593">
        <v>259</v>
      </c>
      <c r="I593">
        <v>38</v>
      </c>
      <c r="J59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593" t="s">
        <v>15</v>
      </c>
      <c r="L593" t="s">
        <v>20</v>
      </c>
      <c r="M59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593">
        <f>user_behavior_dataset[[#This Row],[Battery Drain (mAh/day)]]/user_behavior_dataset[[#This Row],[Screen On Time (hours/day)]]</f>
        <v>227.33333333333334</v>
      </c>
    </row>
    <row r="594" spans="1:14" x14ac:dyDescent="0.25">
      <c r="A594" t="s">
        <v>416</v>
      </c>
      <c r="B594" t="s">
        <v>16</v>
      </c>
      <c r="C594" t="s">
        <v>12</v>
      </c>
      <c r="D594">
        <v>78</v>
      </c>
      <c r="E594">
        <v>1.1000000000000001</v>
      </c>
      <c r="F594">
        <v>437</v>
      </c>
      <c r="G594">
        <v>14</v>
      </c>
      <c r="H594">
        <v>143</v>
      </c>
      <c r="I594">
        <v>27</v>
      </c>
      <c r="J59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594" t="s">
        <v>15</v>
      </c>
      <c r="L594" t="s">
        <v>20</v>
      </c>
      <c r="M59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594">
        <f>user_behavior_dataset[[#This Row],[Battery Drain (mAh/day)]]/user_behavior_dataset[[#This Row],[Screen On Time (hours/day)]]</f>
        <v>397.27272727272725</v>
      </c>
    </row>
    <row r="595" spans="1:14" x14ac:dyDescent="0.25">
      <c r="A595" t="s">
        <v>503</v>
      </c>
      <c r="B595" t="s">
        <v>16</v>
      </c>
      <c r="C595" t="s">
        <v>12</v>
      </c>
      <c r="D595">
        <v>78</v>
      </c>
      <c r="E595">
        <v>1.6</v>
      </c>
      <c r="F595">
        <v>470</v>
      </c>
      <c r="G595">
        <v>18</v>
      </c>
      <c r="H595">
        <v>230</v>
      </c>
      <c r="I595">
        <v>49</v>
      </c>
      <c r="J59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595" t="s">
        <v>15</v>
      </c>
      <c r="L595" t="s">
        <v>20</v>
      </c>
      <c r="M59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595">
        <f>user_behavior_dataset[[#This Row],[Battery Drain (mAh/day)]]/user_behavior_dataset[[#This Row],[Screen On Time (hours/day)]]</f>
        <v>293.75</v>
      </c>
    </row>
    <row r="596" spans="1:14" x14ac:dyDescent="0.25">
      <c r="A596" t="s">
        <v>343</v>
      </c>
      <c r="B596" t="s">
        <v>16</v>
      </c>
      <c r="C596" t="s">
        <v>12</v>
      </c>
      <c r="D596">
        <v>76</v>
      </c>
      <c r="E596">
        <v>1.3</v>
      </c>
      <c r="F596">
        <v>490</v>
      </c>
      <c r="G596">
        <v>14</v>
      </c>
      <c r="H596">
        <v>156</v>
      </c>
      <c r="I596">
        <v>31</v>
      </c>
      <c r="J59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596" t="s">
        <v>15</v>
      </c>
      <c r="L596" t="s">
        <v>20</v>
      </c>
      <c r="M59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596">
        <f>user_behavior_dataset[[#This Row],[Battery Drain (mAh/day)]]/user_behavior_dataset[[#This Row],[Screen On Time (hours/day)]]</f>
        <v>376.92307692307691</v>
      </c>
    </row>
    <row r="597" spans="1:14" x14ac:dyDescent="0.25">
      <c r="A597" t="s">
        <v>136</v>
      </c>
      <c r="B597" t="s">
        <v>17</v>
      </c>
      <c r="C597" t="s">
        <v>18</v>
      </c>
      <c r="D597">
        <v>75</v>
      </c>
      <c r="E597">
        <v>1.2</v>
      </c>
      <c r="F597">
        <v>409</v>
      </c>
      <c r="G597">
        <v>13</v>
      </c>
      <c r="H597">
        <v>281</v>
      </c>
      <c r="I597">
        <v>18</v>
      </c>
      <c r="J59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10</v>
      </c>
      <c r="K597" t="s">
        <v>13</v>
      </c>
      <c r="L597" t="s">
        <v>20</v>
      </c>
      <c r="M59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597">
        <f>user_behavior_dataset[[#This Row],[Battery Drain (mAh/day)]]/user_behavior_dataset[[#This Row],[Screen On Time (hours/day)]]</f>
        <v>340.83333333333337</v>
      </c>
    </row>
    <row r="598" spans="1:14" x14ac:dyDescent="0.25">
      <c r="A598" t="s">
        <v>207</v>
      </c>
      <c r="B598" t="s">
        <v>14</v>
      </c>
      <c r="C598" t="s">
        <v>12</v>
      </c>
      <c r="D598">
        <v>75</v>
      </c>
      <c r="E598">
        <v>1.1000000000000001</v>
      </c>
      <c r="F598">
        <v>379</v>
      </c>
      <c r="G598">
        <v>15</v>
      </c>
      <c r="H598">
        <v>185</v>
      </c>
      <c r="I598">
        <v>37</v>
      </c>
      <c r="J59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598" t="s">
        <v>13</v>
      </c>
      <c r="L598" t="s">
        <v>20</v>
      </c>
      <c r="M59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598">
        <f>user_behavior_dataset[[#This Row],[Battery Drain (mAh/day)]]/user_behavior_dataset[[#This Row],[Screen On Time (hours/day)]]</f>
        <v>344.5454545454545</v>
      </c>
    </row>
    <row r="599" spans="1:14" x14ac:dyDescent="0.25">
      <c r="A599" t="s">
        <v>269</v>
      </c>
      <c r="B599" t="s">
        <v>11</v>
      </c>
      <c r="C599" t="s">
        <v>12</v>
      </c>
      <c r="D599">
        <v>75</v>
      </c>
      <c r="E599">
        <v>1.9</v>
      </c>
      <c r="F599">
        <v>537</v>
      </c>
      <c r="G599">
        <v>13</v>
      </c>
      <c r="H599">
        <v>230</v>
      </c>
      <c r="I599">
        <v>58</v>
      </c>
      <c r="J59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599" t="s">
        <v>15</v>
      </c>
      <c r="L599" t="s">
        <v>20</v>
      </c>
      <c r="M59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599">
        <f>user_behavior_dataset[[#This Row],[Battery Drain (mAh/day)]]/user_behavior_dataset[[#This Row],[Screen On Time (hours/day)]]</f>
        <v>282.63157894736844</v>
      </c>
    </row>
    <row r="600" spans="1:14" x14ac:dyDescent="0.25">
      <c r="A600" t="s">
        <v>360</v>
      </c>
      <c r="B600" t="s">
        <v>17</v>
      </c>
      <c r="C600" t="s">
        <v>18</v>
      </c>
      <c r="D600">
        <v>75</v>
      </c>
      <c r="E600">
        <v>1</v>
      </c>
      <c r="F600">
        <v>435</v>
      </c>
      <c r="G600">
        <v>13</v>
      </c>
      <c r="H600">
        <v>223</v>
      </c>
      <c r="I600">
        <v>43</v>
      </c>
      <c r="J60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600" t="s">
        <v>13</v>
      </c>
      <c r="L600" t="s">
        <v>20</v>
      </c>
      <c r="M60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00">
        <f>user_behavior_dataset[[#This Row],[Battery Drain (mAh/day)]]/user_behavior_dataset[[#This Row],[Screen On Time (hours/day)]]</f>
        <v>435</v>
      </c>
    </row>
    <row r="601" spans="1:14" x14ac:dyDescent="0.25">
      <c r="A601" t="s">
        <v>703</v>
      </c>
      <c r="B601" t="s">
        <v>19</v>
      </c>
      <c r="C601" t="s">
        <v>12</v>
      </c>
      <c r="D601">
        <v>75</v>
      </c>
      <c r="E601">
        <v>1.6</v>
      </c>
      <c r="F601">
        <v>325</v>
      </c>
      <c r="G601">
        <v>12</v>
      </c>
      <c r="H601">
        <v>225</v>
      </c>
      <c r="I601">
        <v>45</v>
      </c>
      <c r="J60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601" t="s">
        <v>13</v>
      </c>
      <c r="L601" t="s">
        <v>20</v>
      </c>
      <c r="M60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01">
        <f>user_behavior_dataset[[#This Row],[Battery Drain (mAh/day)]]/user_behavior_dataset[[#This Row],[Screen On Time (hours/day)]]</f>
        <v>203.125</v>
      </c>
    </row>
    <row r="602" spans="1:14" x14ac:dyDescent="0.25">
      <c r="A602" t="s">
        <v>335</v>
      </c>
      <c r="B602" t="s">
        <v>14</v>
      </c>
      <c r="C602" t="s">
        <v>12</v>
      </c>
      <c r="D602">
        <v>74</v>
      </c>
      <c r="E602">
        <v>2</v>
      </c>
      <c r="F602">
        <v>320</v>
      </c>
      <c r="G602">
        <v>11</v>
      </c>
      <c r="H602">
        <v>103</v>
      </c>
      <c r="I602">
        <v>55</v>
      </c>
      <c r="J60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602" t="s">
        <v>15</v>
      </c>
      <c r="L602" t="s">
        <v>20</v>
      </c>
      <c r="M60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02">
        <f>user_behavior_dataset[[#This Row],[Battery Drain (mAh/day)]]/user_behavior_dataset[[#This Row],[Screen On Time (hours/day)]]</f>
        <v>160</v>
      </c>
    </row>
    <row r="603" spans="1:14" x14ac:dyDescent="0.25">
      <c r="A603" t="s">
        <v>378</v>
      </c>
      <c r="B603" t="s">
        <v>11</v>
      </c>
      <c r="C603" t="s">
        <v>12</v>
      </c>
      <c r="D603">
        <v>74</v>
      </c>
      <c r="E603">
        <v>2</v>
      </c>
      <c r="F603">
        <v>366</v>
      </c>
      <c r="G603">
        <v>13</v>
      </c>
      <c r="H603">
        <v>253</v>
      </c>
      <c r="I603">
        <v>44</v>
      </c>
      <c r="J60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603" t="s">
        <v>15</v>
      </c>
      <c r="L603" t="s">
        <v>20</v>
      </c>
      <c r="M60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03">
        <f>user_behavior_dataset[[#This Row],[Battery Drain (mAh/day)]]/user_behavior_dataset[[#This Row],[Screen On Time (hours/day)]]</f>
        <v>183</v>
      </c>
    </row>
    <row r="604" spans="1:14" x14ac:dyDescent="0.25">
      <c r="A604" t="s">
        <v>475</v>
      </c>
      <c r="B604" t="s">
        <v>17</v>
      </c>
      <c r="C604" t="s">
        <v>18</v>
      </c>
      <c r="D604">
        <v>74</v>
      </c>
      <c r="E604">
        <v>1.6</v>
      </c>
      <c r="F604">
        <v>436</v>
      </c>
      <c r="G604">
        <v>13</v>
      </c>
      <c r="H604">
        <v>182</v>
      </c>
      <c r="I604">
        <v>27</v>
      </c>
      <c r="J60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604" t="s">
        <v>15</v>
      </c>
      <c r="L604" t="s">
        <v>20</v>
      </c>
      <c r="M60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04">
        <f>user_behavior_dataset[[#This Row],[Battery Drain (mAh/day)]]/user_behavior_dataset[[#This Row],[Screen On Time (hours/day)]]</f>
        <v>272.5</v>
      </c>
    </row>
    <row r="605" spans="1:14" x14ac:dyDescent="0.25">
      <c r="A605" t="s">
        <v>476</v>
      </c>
      <c r="B605" t="s">
        <v>17</v>
      </c>
      <c r="C605" t="s">
        <v>18</v>
      </c>
      <c r="D605">
        <v>74</v>
      </c>
      <c r="E605">
        <v>1.6</v>
      </c>
      <c r="F605">
        <v>587</v>
      </c>
      <c r="G605">
        <v>15</v>
      </c>
      <c r="H605">
        <v>275</v>
      </c>
      <c r="I605">
        <v>27</v>
      </c>
      <c r="J60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605" t="s">
        <v>15</v>
      </c>
      <c r="L605" t="s">
        <v>20</v>
      </c>
      <c r="M60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05">
        <f>user_behavior_dataset[[#This Row],[Battery Drain (mAh/day)]]/user_behavior_dataset[[#This Row],[Screen On Time (hours/day)]]</f>
        <v>366.875</v>
      </c>
    </row>
    <row r="606" spans="1:14" x14ac:dyDescent="0.25">
      <c r="A606" t="s">
        <v>203</v>
      </c>
      <c r="B606" t="s">
        <v>17</v>
      </c>
      <c r="C606" t="s">
        <v>18</v>
      </c>
      <c r="D606">
        <v>73</v>
      </c>
      <c r="E606">
        <v>1.2</v>
      </c>
      <c r="F606">
        <v>308</v>
      </c>
      <c r="G606">
        <v>15</v>
      </c>
      <c r="H606">
        <v>275</v>
      </c>
      <c r="I606">
        <v>39</v>
      </c>
      <c r="J60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606" t="s">
        <v>15</v>
      </c>
      <c r="L606" t="s">
        <v>20</v>
      </c>
      <c r="M60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06">
        <f>user_behavior_dataset[[#This Row],[Battery Drain (mAh/day)]]/user_behavior_dataset[[#This Row],[Screen On Time (hours/day)]]</f>
        <v>256.66666666666669</v>
      </c>
    </row>
    <row r="607" spans="1:14" x14ac:dyDescent="0.25">
      <c r="A607" t="s">
        <v>300</v>
      </c>
      <c r="B607" t="s">
        <v>19</v>
      </c>
      <c r="C607" t="s">
        <v>12</v>
      </c>
      <c r="D607">
        <v>73</v>
      </c>
      <c r="E607">
        <v>1.7</v>
      </c>
      <c r="F607">
        <v>403</v>
      </c>
      <c r="G607">
        <v>12</v>
      </c>
      <c r="H607">
        <v>163</v>
      </c>
      <c r="I607">
        <v>51</v>
      </c>
      <c r="J60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607" t="s">
        <v>13</v>
      </c>
      <c r="L607" t="s">
        <v>20</v>
      </c>
      <c r="M60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07">
        <f>user_behavior_dataset[[#This Row],[Battery Drain (mAh/day)]]/user_behavior_dataset[[#This Row],[Screen On Time (hours/day)]]</f>
        <v>237.05882352941177</v>
      </c>
    </row>
    <row r="608" spans="1:14" x14ac:dyDescent="0.25">
      <c r="A608" t="s">
        <v>604</v>
      </c>
      <c r="B608" t="s">
        <v>14</v>
      </c>
      <c r="C608" t="s">
        <v>12</v>
      </c>
      <c r="D608">
        <v>73</v>
      </c>
      <c r="E608">
        <v>1.3</v>
      </c>
      <c r="F608">
        <v>538</v>
      </c>
      <c r="G608">
        <v>19</v>
      </c>
      <c r="H608">
        <v>175</v>
      </c>
      <c r="I608">
        <v>30</v>
      </c>
      <c r="J60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608" t="s">
        <v>15</v>
      </c>
      <c r="L608" t="s">
        <v>20</v>
      </c>
      <c r="M60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08">
        <f>user_behavior_dataset[[#This Row],[Battery Drain (mAh/day)]]/user_behavior_dataset[[#This Row],[Screen On Time (hours/day)]]</f>
        <v>413.84615384615381</v>
      </c>
    </row>
    <row r="609" spans="1:14" x14ac:dyDescent="0.25">
      <c r="A609" t="s">
        <v>407</v>
      </c>
      <c r="B609" t="s">
        <v>19</v>
      </c>
      <c r="C609" t="s">
        <v>12</v>
      </c>
      <c r="D609">
        <v>72</v>
      </c>
      <c r="E609">
        <v>1.3</v>
      </c>
      <c r="F609">
        <v>461</v>
      </c>
      <c r="G609">
        <v>13</v>
      </c>
      <c r="H609">
        <v>199</v>
      </c>
      <c r="I609">
        <v>32</v>
      </c>
      <c r="J60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609" t="s">
        <v>13</v>
      </c>
      <c r="L609" t="s">
        <v>20</v>
      </c>
      <c r="M60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09">
        <f>user_behavior_dataset[[#This Row],[Battery Drain (mAh/day)]]/user_behavior_dataset[[#This Row],[Screen On Time (hours/day)]]</f>
        <v>354.61538461538458</v>
      </c>
    </row>
    <row r="610" spans="1:14" x14ac:dyDescent="0.25">
      <c r="A610" t="s">
        <v>266</v>
      </c>
      <c r="B610" t="s">
        <v>11</v>
      </c>
      <c r="C610" t="s">
        <v>12</v>
      </c>
      <c r="D610">
        <v>71</v>
      </c>
      <c r="E610">
        <v>1.5</v>
      </c>
      <c r="F610">
        <v>590</v>
      </c>
      <c r="G610">
        <v>17</v>
      </c>
      <c r="H610">
        <v>257</v>
      </c>
      <c r="I610">
        <v>33</v>
      </c>
      <c r="J61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610" t="s">
        <v>13</v>
      </c>
      <c r="L610" t="s">
        <v>20</v>
      </c>
      <c r="M61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10">
        <f>user_behavior_dataset[[#This Row],[Battery Drain (mAh/day)]]/user_behavior_dataset[[#This Row],[Screen On Time (hours/day)]]</f>
        <v>393.33333333333331</v>
      </c>
    </row>
    <row r="611" spans="1:14" x14ac:dyDescent="0.25">
      <c r="A611" t="s">
        <v>582</v>
      </c>
      <c r="B611" t="s">
        <v>11</v>
      </c>
      <c r="C611" t="s">
        <v>12</v>
      </c>
      <c r="D611">
        <v>71</v>
      </c>
      <c r="E611">
        <v>1.4</v>
      </c>
      <c r="F611">
        <v>508</v>
      </c>
      <c r="G611">
        <v>15</v>
      </c>
      <c r="H611">
        <v>265</v>
      </c>
      <c r="I611">
        <v>33</v>
      </c>
      <c r="J61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611" t="s">
        <v>15</v>
      </c>
      <c r="L611" t="s">
        <v>20</v>
      </c>
      <c r="M61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11">
        <f>user_behavior_dataset[[#This Row],[Battery Drain (mAh/day)]]/user_behavior_dataset[[#This Row],[Screen On Time (hours/day)]]</f>
        <v>362.85714285714289</v>
      </c>
    </row>
    <row r="612" spans="1:14" x14ac:dyDescent="0.25">
      <c r="A612" t="s">
        <v>603</v>
      </c>
      <c r="B612" t="s">
        <v>11</v>
      </c>
      <c r="C612" t="s">
        <v>12</v>
      </c>
      <c r="D612">
        <v>71</v>
      </c>
      <c r="E612">
        <v>1.9</v>
      </c>
      <c r="F612">
        <v>571</v>
      </c>
      <c r="G612">
        <v>10</v>
      </c>
      <c r="H612">
        <v>117</v>
      </c>
      <c r="I612">
        <v>43</v>
      </c>
      <c r="J61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612" t="s">
        <v>15</v>
      </c>
      <c r="L612" t="s">
        <v>20</v>
      </c>
      <c r="M61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10</v>
      </c>
      <c r="N612">
        <f>user_behavior_dataset[[#This Row],[Battery Drain (mAh/day)]]/user_behavior_dataset[[#This Row],[Screen On Time (hours/day)]]</f>
        <v>300.5263157894737</v>
      </c>
    </row>
    <row r="613" spans="1:14" x14ac:dyDescent="0.25">
      <c r="A613" t="s">
        <v>283</v>
      </c>
      <c r="B613" t="s">
        <v>19</v>
      </c>
      <c r="C613" t="s">
        <v>12</v>
      </c>
      <c r="D613">
        <v>70</v>
      </c>
      <c r="E613">
        <v>1.7</v>
      </c>
      <c r="F613">
        <v>359</v>
      </c>
      <c r="G613">
        <v>10</v>
      </c>
      <c r="H613">
        <v>109</v>
      </c>
      <c r="I613">
        <v>57</v>
      </c>
      <c r="J61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613" t="s">
        <v>13</v>
      </c>
      <c r="L613" t="s">
        <v>20</v>
      </c>
      <c r="M61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10</v>
      </c>
      <c r="N613">
        <f>user_behavior_dataset[[#This Row],[Battery Drain (mAh/day)]]/user_behavior_dataset[[#This Row],[Screen On Time (hours/day)]]</f>
        <v>211.1764705882353</v>
      </c>
    </row>
    <row r="614" spans="1:14" x14ac:dyDescent="0.25">
      <c r="A614" t="s">
        <v>223</v>
      </c>
      <c r="B614" t="s">
        <v>11</v>
      </c>
      <c r="C614" t="s">
        <v>12</v>
      </c>
      <c r="D614">
        <v>69</v>
      </c>
      <c r="E614">
        <v>1.6</v>
      </c>
      <c r="F614">
        <v>463</v>
      </c>
      <c r="G614">
        <v>16</v>
      </c>
      <c r="H614">
        <v>146</v>
      </c>
      <c r="I614">
        <v>27</v>
      </c>
      <c r="J61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614" t="s">
        <v>13</v>
      </c>
      <c r="L614" t="s">
        <v>20</v>
      </c>
      <c r="M61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14">
        <f>user_behavior_dataset[[#This Row],[Battery Drain (mAh/day)]]/user_behavior_dataset[[#This Row],[Screen On Time (hours/day)]]</f>
        <v>289.375</v>
      </c>
    </row>
    <row r="615" spans="1:14" x14ac:dyDescent="0.25">
      <c r="A615" t="s">
        <v>394</v>
      </c>
      <c r="B615" t="s">
        <v>14</v>
      </c>
      <c r="C615" t="s">
        <v>12</v>
      </c>
      <c r="D615">
        <v>69</v>
      </c>
      <c r="E615">
        <v>1.3</v>
      </c>
      <c r="F615">
        <v>434</v>
      </c>
      <c r="G615">
        <v>12</v>
      </c>
      <c r="H615">
        <v>164</v>
      </c>
      <c r="I615">
        <v>42</v>
      </c>
      <c r="J61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615" t="s">
        <v>13</v>
      </c>
      <c r="L615" t="s">
        <v>20</v>
      </c>
      <c r="M61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15">
        <f>user_behavior_dataset[[#This Row],[Battery Drain (mAh/day)]]/user_behavior_dataset[[#This Row],[Screen On Time (hours/day)]]</f>
        <v>333.84615384615381</v>
      </c>
    </row>
    <row r="616" spans="1:14" x14ac:dyDescent="0.25">
      <c r="A616" t="s">
        <v>541</v>
      </c>
      <c r="B616" t="s">
        <v>11</v>
      </c>
      <c r="C616" t="s">
        <v>12</v>
      </c>
      <c r="D616">
        <v>69</v>
      </c>
      <c r="E616">
        <v>1.1000000000000001</v>
      </c>
      <c r="F616">
        <v>535</v>
      </c>
      <c r="G616">
        <v>17</v>
      </c>
      <c r="H616">
        <v>250</v>
      </c>
      <c r="I616">
        <v>25</v>
      </c>
      <c r="J61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616" t="s">
        <v>13</v>
      </c>
      <c r="L616" t="s">
        <v>20</v>
      </c>
      <c r="M61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16">
        <f>user_behavior_dataset[[#This Row],[Battery Drain (mAh/day)]]/user_behavior_dataset[[#This Row],[Screen On Time (hours/day)]]</f>
        <v>486.36363636363632</v>
      </c>
    </row>
    <row r="617" spans="1:14" x14ac:dyDescent="0.25">
      <c r="A617" t="s">
        <v>671</v>
      </c>
      <c r="B617" t="s">
        <v>17</v>
      </c>
      <c r="C617" t="s">
        <v>18</v>
      </c>
      <c r="D617">
        <v>69</v>
      </c>
      <c r="E617">
        <v>1.7</v>
      </c>
      <c r="F617">
        <v>519</v>
      </c>
      <c r="G617">
        <v>10</v>
      </c>
      <c r="H617">
        <v>167</v>
      </c>
      <c r="I617">
        <v>51</v>
      </c>
      <c r="J61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617" t="s">
        <v>15</v>
      </c>
      <c r="L617" t="s">
        <v>20</v>
      </c>
      <c r="M61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10</v>
      </c>
      <c r="N617">
        <f>user_behavior_dataset[[#This Row],[Battery Drain (mAh/day)]]/user_behavior_dataset[[#This Row],[Screen On Time (hours/day)]]</f>
        <v>305.29411764705884</v>
      </c>
    </row>
    <row r="618" spans="1:14" x14ac:dyDescent="0.25">
      <c r="A618" t="s">
        <v>75</v>
      </c>
      <c r="B618" t="s">
        <v>17</v>
      </c>
      <c r="C618" t="s">
        <v>18</v>
      </c>
      <c r="D618">
        <v>68</v>
      </c>
      <c r="E618">
        <v>1.6</v>
      </c>
      <c r="F618">
        <v>450</v>
      </c>
      <c r="G618">
        <v>14</v>
      </c>
      <c r="H618">
        <v>111</v>
      </c>
      <c r="I618">
        <v>30</v>
      </c>
      <c r="J61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618" t="s">
        <v>13</v>
      </c>
      <c r="L618" t="s">
        <v>20</v>
      </c>
      <c r="M61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18">
        <f>user_behavior_dataset[[#This Row],[Battery Drain (mAh/day)]]/user_behavior_dataset[[#This Row],[Screen On Time (hours/day)]]</f>
        <v>281.25</v>
      </c>
    </row>
    <row r="619" spans="1:14" x14ac:dyDescent="0.25">
      <c r="A619" t="s">
        <v>163</v>
      </c>
      <c r="B619" t="s">
        <v>19</v>
      </c>
      <c r="C619" t="s">
        <v>12</v>
      </c>
      <c r="D619">
        <v>68</v>
      </c>
      <c r="E619">
        <v>1.1000000000000001</v>
      </c>
      <c r="F619">
        <v>528</v>
      </c>
      <c r="G619">
        <v>12</v>
      </c>
      <c r="H619">
        <v>201</v>
      </c>
      <c r="I619">
        <v>29</v>
      </c>
      <c r="J61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619" t="s">
        <v>13</v>
      </c>
      <c r="L619" t="s">
        <v>20</v>
      </c>
      <c r="M61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19">
        <f>user_behavior_dataset[[#This Row],[Battery Drain (mAh/day)]]/user_behavior_dataset[[#This Row],[Screen On Time (hours/day)]]</f>
        <v>479.99999999999994</v>
      </c>
    </row>
    <row r="620" spans="1:14" x14ac:dyDescent="0.25">
      <c r="A620" t="s">
        <v>174</v>
      </c>
      <c r="B620" t="s">
        <v>16</v>
      </c>
      <c r="C620" t="s">
        <v>12</v>
      </c>
      <c r="D620">
        <v>68</v>
      </c>
      <c r="E620">
        <v>1.5</v>
      </c>
      <c r="F620">
        <v>364</v>
      </c>
      <c r="G620">
        <v>10</v>
      </c>
      <c r="H620">
        <v>102</v>
      </c>
      <c r="I620">
        <v>31</v>
      </c>
      <c r="J62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620" t="s">
        <v>15</v>
      </c>
      <c r="L620" t="s">
        <v>20</v>
      </c>
      <c r="M62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10</v>
      </c>
      <c r="N620">
        <f>user_behavior_dataset[[#This Row],[Battery Drain (mAh/day)]]/user_behavior_dataset[[#This Row],[Screen On Time (hours/day)]]</f>
        <v>242.66666666666666</v>
      </c>
    </row>
    <row r="621" spans="1:14" x14ac:dyDescent="0.25">
      <c r="A621" t="s">
        <v>484</v>
      </c>
      <c r="B621" t="s">
        <v>16</v>
      </c>
      <c r="C621" t="s">
        <v>12</v>
      </c>
      <c r="D621">
        <v>68</v>
      </c>
      <c r="E621">
        <v>1.3</v>
      </c>
      <c r="F621">
        <v>583</v>
      </c>
      <c r="G621">
        <v>10</v>
      </c>
      <c r="H621">
        <v>281</v>
      </c>
      <c r="I621">
        <v>26</v>
      </c>
      <c r="J62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621" t="s">
        <v>15</v>
      </c>
      <c r="L621" t="s">
        <v>20</v>
      </c>
      <c r="M62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10</v>
      </c>
      <c r="N621">
        <f>user_behavior_dataset[[#This Row],[Battery Drain (mAh/day)]]/user_behavior_dataset[[#This Row],[Screen On Time (hours/day)]]</f>
        <v>448.46153846153845</v>
      </c>
    </row>
    <row r="622" spans="1:14" x14ac:dyDescent="0.25">
      <c r="A622" t="s">
        <v>125</v>
      </c>
      <c r="B622" t="s">
        <v>16</v>
      </c>
      <c r="C622" t="s">
        <v>12</v>
      </c>
      <c r="D622">
        <v>66</v>
      </c>
      <c r="E622">
        <v>1.2</v>
      </c>
      <c r="F622">
        <v>585</v>
      </c>
      <c r="G622">
        <v>12</v>
      </c>
      <c r="H622">
        <v>264</v>
      </c>
      <c r="I622">
        <v>36</v>
      </c>
      <c r="J62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622" t="s">
        <v>13</v>
      </c>
      <c r="L622" t="s">
        <v>20</v>
      </c>
      <c r="M62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22">
        <f>user_behavior_dataset[[#This Row],[Battery Drain (mAh/day)]]/user_behavior_dataset[[#This Row],[Screen On Time (hours/day)]]</f>
        <v>487.5</v>
      </c>
    </row>
    <row r="623" spans="1:14" x14ac:dyDescent="0.25">
      <c r="A623" t="s">
        <v>156</v>
      </c>
      <c r="B623" t="s">
        <v>19</v>
      </c>
      <c r="C623" t="s">
        <v>12</v>
      </c>
      <c r="D623">
        <v>66</v>
      </c>
      <c r="E623">
        <v>1.7</v>
      </c>
      <c r="F623">
        <v>375</v>
      </c>
      <c r="G623">
        <v>16</v>
      </c>
      <c r="H623">
        <v>216</v>
      </c>
      <c r="I623">
        <v>39</v>
      </c>
      <c r="J62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623" t="s">
        <v>13</v>
      </c>
      <c r="L623" t="s">
        <v>20</v>
      </c>
      <c r="M62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23">
        <f>user_behavior_dataset[[#This Row],[Battery Drain (mAh/day)]]/user_behavior_dataset[[#This Row],[Screen On Time (hours/day)]]</f>
        <v>220.58823529411765</v>
      </c>
    </row>
    <row r="624" spans="1:14" x14ac:dyDescent="0.25">
      <c r="A624" t="s">
        <v>462</v>
      </c>
      <c r="B624" t="s">
        <v>11</v>
      </c>
      <c r="C624" t="s">
        <v>12</v>
      </c>
      <c r="D624">
        <v>66</v>
      </c>
      <c r="E624">
        <v>1.1000000000000001</v>
      </c>
      <c r="F624">
        <v>505</v>
      </c>
      <c r="G624">
        <v>17</v>
      </c>
      <c r="H624">
        <v>218</v>
      </c>
      <c r="I624">
        <v>33</v>
      </c>
      <c r="J62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624" t="s">
        <v>13</v>
      </c>
      <c r="L624" t="s">
        <v>20</v>
      </c>
      <c r="M62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24">
        <f>user_behavior_dataset[[#This Row],[Battery Drain (mAh/day)]]/user_behavior_dataset[[#This Row],[Screen On Time (hours/day)]]</f>
        <v>459.09090909090907</v>
      </c>
    </row>
    <row r="625" spans="1:14" x14ac:dyDescent="0.25">
      <c r="A625" t="s">
        <v>520</v>
      </c>
      <c r="B625" t="s">
        <v>11</v>
      </c>
      <c r="C625" t="s">
        <v>12</v>
      </c>
      <c r="D625">
        <v>66</v>
      </c>
      <c r="E625">
        <v>1.3</v>
      </c>
      <c r="F625">
        <v>369</v>
      </c>
      <c r="G625">
        <v>14</v>
      </c>
      <c r="H625">
        <v>195</v>
      </c>
      <c r="I625">
        <v>32</v>
      </c>
      <c r="J62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625" t="s">
        <v>13</v>
      </c>
      <c r="L625" t="s">
        <v>20</v>
      </c>
      <c r="M62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25">
        <f>user_behavior_dataset[[#This Row],[Battery Drain (mAh/day)]]/user_behavior_dataset[[#This Row],[Screen On Time (hours/day)]]</f>
        <v>283.84615384615381</v>
      </c>
    </row>
    <row r="626" spans="1:14" x14ac:dyDescent="0.25">
      <c r="A626" t="s">
        <v>667</v>
      </c>
      <c r="B626" t="s">
        <v>17</v>
      </c>
      <c r="C626" t="s">
        <v>18</v>
      </c>
      <c r="D626">
        <v>66</v>
      </c>
      <c r="E626">
        <v>1.5</v>
      </c>
      <c r="F626">
        <v>565</v>
      </c>
      <c r="G626">
        <v>17</v>
      </c>
      <c r="H626">
        <v>283</v>
      </c>
      <c r="I626">
        <v>42</v>
      </c>
      <c r="J62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626" t="s">
        <v>15</v>
      </c>
      <c r="L626" t="s">
        <v>20</v>
      </c>
      <c r="M62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26">
        <f>user_behavior_dataset[[#This Row],[Battery Drain (mAh/day)]]/user_behavior_dataset[[#This Row],[Screen On Time (hours/day)]]</f>
        <v>376.66666666666669</v>
      </c>
    </row>
    <row r="627" spans="1:14" x14ac:dyDescent="0.25">
      <c r="A627" t="s">
        <v>315</v>
      </c>
      <c r="B627" t="s">
        <v>14</v>
      </c>
      <c r="C627" t="s">
        <v>12</v>
      </c>
      <c r="D627">
        <v>65</v>
      </c>
      <c r="E627">
        <v>1.8</v>
      </c>
      <c r="F627">
        <v>481</v>
      </c>
      <c r="G627">
        <v>18</v>
      </c>
      <c r="H627">
        <v>130</v>
      </c>
      <c r="I627">
        <v>41</v>
      </c>
      <c r="J62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627" t="s">
        <v>13</v>
      </c>
      <c r="L627" t="s">
        <v>20</v>
      </c>
      <c r="M62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27">
        <f>user_behavior_dataset[[#This Row],[Battery Drain (mAh/day)]]/user_behavior_dataset[[#This Row],[Screen On Time (hours/day)]]</f>
        <v>267.22222222222223</v>
      </c>
    </row>
    <row r="628" spans="1:14" x14ac:dyDescent="0.25">
      <c r="A628" t="s">
        <v>396</v>
      </c>
      <c r="B628" t="s">
        <v>17</v>
      </c>
      <c r="C628" t="s">
        <v>18</v>
      </c>
      <c r="D628">
        <v>65</v>
      </c>
      <c r="E628">
        <v>1.7</v>
      </c>
      <c r="F628">
        <v>490</v>
      </c>
      <c r="G628">
        <v>17</v>
      </c>
      <c r="H628">
        <v>122</v>
      </c>
      <c r="I628">
        <v>51</v>
      </c>
      <c r="J62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628" t="s">
        <v>15</v>
      </c>
      <c r="L628" t="s">
        <v>20</v>
      </c>
      <c r="M62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28">
        <f>user_behavior_dataset[[#This Row],[Battery Drain (mAh/day)]]/user_behavior_dataset[[#This Row],[Screen On Time (hours/day)]]</f>
        <v>288.23529411764707</v>
      </c>
    </row>
    <row r="629" spans="1:14" x14ac:dyDescent="0.25">
      <c r="A629" t="s">
        <v>76</v>
      </c>
      <c r="B629" t="s">
        <v>14</v>
      </c>
      <c r="C629" t="s">
        <v>12</v>
      </c>
      <c r="D629">
        <v>64</v>
      </c>
      <c r="E629">
        <v>1.1000000000000001</v>
      </c>
      <c r="F629">
        <v>572</v>
      </c>
      <c r="G629">
        <v>10</v>
      </c>
      <c r="H629">
        <v>161</v>
      </c>
      <c r="I629">
        <v>42</v>
      </c>
      <c r="J62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629" t="s">
        <v>15</v>
      </c>
      <c r="L629" t="s">
        <v>20</v>
      </c>
      <c r="M62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10</v>
      </c>
      <c r="N629">
        <f>user_behavior_dataset[[#This Row],[Battery Drain (mAh/day)]]/user_behavior_dataset[[#This Row],[Screen On Time (hours/day)]]</f>
        <v>520</v>
      </c>
    </row>
    <row r="630" spans="1:14" x14ac:dyDescent="0.25">
      <c r="A630" t="s">
        <v>180</v>
      </c>
      <c r="B630" t="s">
        <v>19</v>
      </c>
      <c r="C630" t="s">
        <v>12</v>
      </c>
      <c r="D630">
        <v>64</v>
      </c>
      <c r="E630">
        <v>1.6</v>
      </c>
      <c r="F630">
        <v>540</v>
      </c>
      <c r="G630">
        <v>19</v>
      </c>
      <c r="H630">
        <v>262</v>
      </c>
      <c r="I630">
        <v>35</v>
      </c>
      <c r="J63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630" t="s">
        <v>15</v>
      </c>
      <c r="L630" t="s">
        <v>20</v>
      </c>
      <c r="M63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30">
        <f>user_behavior_dataset[[#This Row],[Battery Drain (mAh/day)]]/user_behavior_dataset[[#This Row],[Screen On Time (hours/day)]]</f>
        <v>337.5</v>
      </c>
    </row>
    <row r="631" spans="1:14" x14ac:dyDescent="0.25">
      <c r="A631" t="s">
        <v>258</v>
      </c>
      <c r="B631" t="s">
        <v>14</v>
      </c>
      <c r="C631" t="s">
        <v>12</v>
      </c>
      <c r="D631">
        <v>64</v>
      </c>
      <c r="E631">
        <v>1.7</v>
      </c>
      <c r="F631">
        <v>585</v>
      </c>
      <c r="G631">
        <v>13</v>
      </c>
      <c r="H631">
        <v>107</v>
      </c>
      <c r="I631">
        <v>53</v>
      </c>
      <c r="J63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631" t="s">
        <v>13</v>
      </c>
      <c r="L631" t="s">
        <v>20</v>
      </c>
      <c r="M63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31">
        <f>user_behavior_dataset[[#This Row],[Battery Drain (mAh/day)]]/user_behavior_dataset[[#This Row],[Screen On Time (hours/day)]]</f>
        <v>344.11764705882354</v>
      </c>
    </row>
    <row r="632" spans="1:14" x14ac:dyDescent="0.25">
      <c r="A632" t="s">
        <v>280</v>
      </c>
      <c r="B632" t="s">
        <v>16</v>
      </c>
      <c r="C632" t="s">
        <v>12</v>
      </c>
      <c r="D632">
        <v>64</v>
      </c>
      <c r="E632">
        <v>1.3</v>
      </c>
      <c r="F632">
        <v>490</v>
      </c>
      <c r="G632">
        <v>14</v>
      </c>
      <c r="H632">
        <v>151</v>
      </c>
      <c r="I632">
        <v>43</v>
      </c>
      <c r="J63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632" t="s">
        <v>15</v>
      </c>
      <c r="L632" t="s">
        <v>20</v>
      </c>
      <c r="M63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32">
        <f>user_behavior_dataset[[#This Row],[Battery Drain (mAh/day)]]/user_behavior_dataset[[#This Row],[Screen On Time (hours/day)]]</f>
        <v>376.92307692307691</v>
      </c>
    </row>
    <row r="633" spans="1:14" x14ac:dyDescent="0.25">
      <c r="A633" t="s">
        <v>359</v>
      </c>
      <c r="B633" t="s">
        <v>17</v>
      </c>
      <c r="C633" t="s">
        <v>18</v>
      </c>
      <c r="D633">
        <v>64</v>
      </c>
      <c r="E633">
        <v>1.2</v>
      </c>
      <c r="F633">
        <v>590</v>
      </c>
      <c r="G633">
        <v>13</v>
      </c>
      <c r="H633">
        <v>155</v>
      </c>
      <c r="I633">
        <v>30</v>
      </c>
      <c r="J63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633" t="s">
        <v>13</v>
      </c>
      <c r="L633" t="s">
        <v>20</v>
      </c>
      <c r="M63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33">
        <f>user_behavior_dataset[[#This Row],[Battery Drain (mAh/day)]]/user_behavior_dataset[[#This Row],[Screen On Time (hours/day)]]</f>
        <v>491.66666666666669</v>
      </c>
    </row>
    <row r="634" spans="1:14" x14ac:dyDescent="0.25">
      <c r="A634" t="s">
        <v>537</v>
      </c>
      <c r="B634" t="s">
        <v>17</v>
      </c>
      <c r="C634" t="s">
        <v>18</v>
      </c>
      <c r="D634">
        <v>64</v>
      </c>
      <c r="E634">
        <v>1.2</v>
      </c>
      <c r="F634">
        <v>592</v>
      </c>
      <c r="G634">
        <v>19</v>
      </c>
      <c r="H634">
        <v>218</v>
      </c>
      <c r="I634">
        <v>25</v>
      </c>
      <c r="J63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634" t="s">
        <v>13</v>
      </c>
      <c r="L634" t="s">
        <v>20</v>
      </c>
      <c r="M63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34">
        <f>user_behavior_dataset[[#This Row],[Battery Drain (mAh/day)]]/user_behavior_dataset[[#This Row],[Screen On Time (hours/day)]]</f>
        <v>493.33333333333337</v>
      </c>
    </row>
    <row r="635" spans="1:14" x14ac:dyDescent="0.25">
      <c r="A635" t="s">
        <v>641</v>
      </c>
      <c r="B635" t="s">
        <v>11</v>
      </c>
      <c r="C635" t="s">
        <v>12</v>
      </c>
      <c r="D635">
        <v>64</v>
      </c>
      <c r="E635">
        <v>1.8</v>
      </c>
      <c r="F635">
        <v>351</v>
      </c>
      <c r="G635">
        <v>15</v>
      </c>
      <c r="H635">
        <v>274</v>
      </c>
      <c r="I635">
        <v>56</v>
      </c>
      <c r="J63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635" t="s">
        <v>13</v>
      </c>
      <c r="L635" t="s">
        <v>20</v>
      </c>
      <c r="M63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35">
        <f>user_behavior_dataset[[#This Row],[Battery Drain (mAh/day)]]/user_behavior_dataset[[#This Row],[Screen On Time (hours/day)]]</f>
        <v>195</v>
      </c>
    </row>
    <row r="636" spans="1:14" x14ac:dyDescent="0.25">
      <c r="A636" t="s">
        <v>660</v>
      </c>
      <c r="B636" t="s">
        <v>19</v>
      </c>
      <c r="C636" t="s">
        <v>12</v>
      </c>
      <c r="D636">
        <v>63</v>
      </c>
      <c r="E636">
        <v>1.8</v>
      </c>
      <c r="F636">
        <v>321</v>
      </c>
      <c r="G636">
        <v>11</v>
      </c>
      <c r="H636">
        <v>271</v>
      </c>
      <c r="I636">
        <v>42</v>
      </c>
      <c r="J63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636" t="s">
        <v>13</v>
      </c>
      <c r="L636" t="s">
        <v>20</v>
      </c>
      <c r="M63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36">
        <f>user_behavior_dataset[[#This Row],[Battery Drain (mAh/day)]]/user_behavior_dataset[[#This Row],[Screen On Time (hours/day)]]</f>
        <v>178.33333333333334</v>
      </c>
    </row>
    <row r="637" spans="1:14" x14ac:dyDescent="0.25">
      <c r="A637" t="s">
        <v>367</v>
      </c>
      <c r="B637" t="s">
        <v>19</v>
      </c>
      <c r="C637" t="s">
        <v>12</v>
      </c>
      <c r="D637">
        <v>62</v>
      </c>
      <c r="E637">
        <v>1.4</v>
      </c>
      <c r="F637">
        <v>542</v>
      </c>
      <c r="G637">
        <v>18</v>
      </c>
      <c r="H637">
        <v>266</v>
      </c>
      <c r="I637">
        <v>46</v>
      </c>
      <c r="J63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637" t="s">
        <v>13</v>
      </c>
      <c r="L637" t="s">
        <v>20</v>
      </c>
      <c r="M63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37">
        <f>user_behavior_dataset[[#This Row],[Battery Drain (mAh/day)]]/user_behavior_dataset[[#This Row],[Screen On Time (hours/day)]]</f>
        <v>387.14285714285717</v>
      </c>
    </row>
    <row r="638" spans="1:14" x14ac:dyDescent="0.25">
      <c r="A638" t="s">
        <v>718</v>
      </c>
      <c r="B638" t="s">
        <v>19</v>
      </c>
      <c r="C638" t="s">
        <v>12</v>
      </c>
      <c r="D638">
        <v>62</v>
      </c>
      <c r="E638">
        <v>1.7</v>
      </c>
      <c r="F638">
        <v>431</v>
      </c>
      <c r="G638">
        <v>13</v>
      </c>
      <c r="H638">
        <v>224</v>
      </c>
      <c r="I638">
        <v>44</v>
      </c>
      <c r="J63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638" t="s">
        <v>13</v>
      </c>
      <c r="L638" t="s">
        <v>20</v>
      </c>
      <c r="M63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38">
        <f>user_behavior_dataset[[#This Row],[Battery Drain (mAh/day)]]/user_behavior_dataset[[#This Row],[Screen On Time (hours/day)]]</f>
        <v>253.52941176470588</v>
      </c>
    </row>
    <row r="639" spans="1:14" x14ac:dyDescent="0.25">
      <c r="A639" t="s">
        <v>371</v>
      </c>
      <c r="B639" t="s">
        <v>11</v>
      </c>
      <c r="C639" t="s">
        <v>12</v>
      </c>
      <c r="D639">
        <v>60</v>
      </c>
      <c r="E639">
        <v>1.5</v>
      </c>
      <c r="F639">
        <v>593</v>
      </c>
      <c r="G639">
        <v>14</v>
      </c>
      <c r="H639">
        <v>281</v>
      </c>
      <c r="I639">
        <v>35</v>
      </c>
      <c r="J63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639" t="s">
        <v>15</v>
      </c>
      <c r="L639" t="s">
        <v>20</v>
      </c>
      <c r="M63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39">
        <f>user_behavior_dataset[[#This Row],[Battery Drain (mAh/day)]]/user_behavior_dataset[[#This Row],[Screen On Time (hours/day)]]</f>
        <v>395.33333333333331</v>
      </c>
    </row>
    <row r="640" spans="1:14" x14ac:dyDescent="0.25">
      <c r="A640" t="s">
        <v>585</v>
      </c>
      <c r="B640" t="s">
        <v>19</v>
      </c>
      <c r="C640" t="s">
        <v>12</v>
      </c>
      <c r="D640">
        <v>60</v>
      </c>
      <c r="E640">
        <v>1.3</v>
      </c>
      <c r="F640">
        <v>462</v>
      </c>
      <c r="G640">
        <v>15</v>
      </c>
      <c r="H640">
        <v>296</v>
      </c>
      <c r="I640">
        <v>40</v>
      </c>
      <c r="J64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640" t="s">
        <v>13</v>
      </c>
      <c r="L640" t="s">
        <v>20</v>
      </c>
      <c r="M64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40">
        <f>user_behavior_dataset[[#This Row],[Battery Drain (mAh/day)]]/user_behavior_dataset[[#This Row],[Screen On Time (hours/day)]]</f>
        <v>355.38461538461536</v>
      </c>
    </row>
    <row r="641" spans="1:14" x14ac:dyDescent="0.25">
      <c r="A641" t="s">
        <v>118</v>
      </c>
      <c r="B641" t="s">
        <v>11</v>
      </c>
      <c r="C641" t="s">
        <v>12</v>
      </c>
      <c r="D641">
        <v>59</v>
      </c>
      <c r="E641">
        <v>1.2</v>
      </c>
      <c r="F641">
        <v>361</v>
      </c>
      <c r="G641">
        <v>18</v>
      </c>
      <c r="H641">
        <v>293</v>
      </c>
      <c r="I641">
        <v>25</v>
      </c>
      <c r="J64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641" t="s">
        <v>15</v>
      </c>
      <c r="L641" t="s">
        <v>20</v>
      </c>
      <c r="M64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41">
        <f>user_behavior_dataset[[#This Row],[Battery Drain (mAh/day)]]/user_behavior_dataset[[#This Row],[Screen On Time (hours/day)]]</f>
        <v>300.83333333333337</v>
      </c>
    </row>
    <row r="642" spans="1:14" x14ac:dyDescent="0.25">
      <c r="A642" t="s">
        <v>312</v>
      </c>
      <c r="B642" t="s">
        <v>11</v>
      </c>
      <c r="C642" t="s">
        <v>12</v>
      </c>
      <c r="D642">
        <v>59</v>
      </c>
      <c r="E642">
        <v>1.8</v>
      </c>
      <c r="F642">
        <v>497</v>
      </c>
      <c r="G642">
        <v>10</v>
      </c>
      <c r="H642">
        <v>208</v>
      </c>
      <c r="I642">
        <v>36</v>
      </c>
      <c r="J64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642" t="s">
        <v>15</v>
      </c>
      <c r="L642" t="s">
        <v>20</v>
      </c>
      <c r="M64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10</v>
      </c>
      <c r="N642">
        <f>user_behavior_dataset[[#This Row],[Battery Drain (mAh/day)]]/user_behavior_dataset[[#This Row],[Screen On Time (hours/day)]]</f>
        <v>276.11111111111109</v>
      </c>
    </row>
    <row r="643" spans="1:14" x14ac:dyDescent="0.25">
      <c r="A643" t="s">
        <v>631</v>
      </c>
      <c r="B643" t="s">
        <v>16</v>
      </c>
      <c r="C643" t="s">
        <v>12</v>
      </c>
      <c r="D643">
        <v>57</v>
      </c>
      <c r="E643">
        <v>1.3</v>
      </c>
      <c r="F643">
        <v>489</v>
      </c>
      <c r="G643">
        <v>16</v>
      </c>
      <c r="H643">
        <v>131</v>
      </c>
      <c r="I643">
        <v>37</v>
      </c>
      <c r="J64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643" t="s">
        <v>13</v>
      </c>
      <c r="L643" t="s">
        <v>20</v>
      </c>
      <c r="M64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43">
        <f>user_behavior_dataset[[#This Row],[Battery Drain (mAh/day)]]/user_behavior_dataset[[#This Row],[Screen On Time (hours/day)]]</f>
        <v>376.15384615384613</v>
      </c>
    </row>
    <row r="644" spans="1:14" x14ac:dyDescent="0.25">
      <c r="A644" t="s">
        <v>478</v>
      </c>
      <c r="B644" t="s">
        <v>17</v>
      </c>
      <c r="C644" t="s">
        <v>18</v>
      </c>
      <c r="D644">
        <v>56</v>
      </c>
      <c r="E644">
        <v>1</v>
      </c>
      <c r="F644">
        <v>547</v>
      </c>
      <c r="G644">
        <v>10</v>
      </c>
      <c r="H644">
        <v>142</v>
      </c>
      <c r="I644">
        <v>58</v>
      </c>
      <c r="J64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644" t="s">
        <v>15</v>
      </c>
      <c r="L644" t="s">
        <v>20</v>
      </c>
      <c r="M64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10</v>
      </c>
      <c r="N644">
        <f>user_behavior_dataset[[#This Row],[Battery Drain (mAh/day)]]/user_behavior_dataset[[#This Row],[Screen On Time (hours/day)]]</f>
        <v>547</v>
      </c>
    </row>
    <row r="645" spans="1:14" x14ac:dyDescent="0.25">
      <c r="A645" t="s">
        <v>311</v>
      </c>
      <c r="B645" t="s">
        <v>11</v>
      </c>
      <c r="C645" t="s">
        <v>12</v>
      </c>
      <c r="D645">
        <v>55</v>
      </c>
      <c r="E645">
        <v>1.6</v>
      </c>
      <c r="F645">
        <v>360</v>
      </c>
      <c r="G645">
        <v>19</v>
      </c>
      <c r="H645">
        <v>149</v>
      </c>
      <c r="I645">
        <v>30</v>
      </c>
      <c r="J64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645" t="s">
        <v>13</v>
      </c>
      <c r="L645" t="s">
        <v>20</v>
      </c>
      <c r="M64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45">
        <f>user_behavior_dataset[[#This Row],[Battery Drain (mAh/day)]]/user_behavior_dataset[[#This Row],[Screen On Time (hours/day)]]</f>
        <v>225</v>
      </c>
    </row>
    <row r="646" spans="1:14" x14ac:dyDescent="0.25">
      <c r="A646" t="s">
        <v>645</v>
      </c>
      <c r="B646" t="s">
        <v>14</v>
      </c>
      <c r="C646" t="s">
        <v>12</v>
      </c>
      <c r="D646">
        <v>55</v>
      </c>
      <c r="E646">
        <v>1.8</v>
      </c>
      <c r="F646">
        <v>328</v>
      </c>
      <c r="G646">
        <v>12</v>
      </c>
      <c r="H646">
        <v>196</v>
      </c>
      <c r="I646">
        <v>31</v>
      </c>
      <c r="J64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646" t="s">
        <v>15</v>
      </c>
      <c r="L646" t="s">
        <v>20</v>
      </c>
      <c r="M64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46">
        <f>user_behavior_dataset[[#This Row],[Battery Drain (mAh/day)]]/user_behavior_dataset[[#This Row],[Screen On Time (hours/day)]]</f>
        <v>182.22222222222223</v>
      </c>
    </row>
    <row r="647" spans="1:14" x14ac:dyDescent="0.25">
      <c r="A647" t="s">
        <v>127</v>
      </c>
      <c r="B647" t="s">
        <v>11</v>
      </c>
      <c r="C647" t="s">
        <v>12</v>
      </c>
      <c r="D647">
        <v>54</v>
      </c>
      <c r="E647">
        <v>1.4</v>
      </c>
      <c r="F647">
        <v>403</v>
      </c>
      <c r="G647">
        <v>17</v>
      </c>
      <c r="H647">
        <v>278</v>
      </c>
      <c r="I647">
        <v>23</v>
      </c>
      <c r="J64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647" t="s">
        <v>15</v>
      </c>
      <c r="L647" t="s">
        <v>20</v>
      </c>
      <c r="M64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47">
        <f>user_behavior_dataset[[#This Row],[Battery Drain (mAh/day)]]/user_behavior_dataset[[#This Row],[Screen On Time (hours/day)]]</f>
        <v>287.85714285714289</v>
      </c>
    </row>
    <row r="648" spans="1:14" x14ac:dyDescent="0.25">
      <c r="A648" t="s">
        <v>30</v>
      </c>
      <c r="B648" t="s">
        <v>11</v>
      </c>
      <c r="C648" t="s">
        <v>12</v>
      </c>
      <c r="D648">
        <v>53</v>
      </c>
      <c r="E648">
        <v>1.4</v>
      </c>
      <c r="F648">
        <v>435</v>
      </c>
      <c r="G648">
        <v>17</v>
      </c>
      <c r="H648">
        <v>162</v>
      </c>
      <c r="I648">
        <v>34</v>
      </c>
      <c r="J64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648" t="s">
        <v>15</v>
      </c>
      <c r="L648" t="s">
        <v>20</v>
      </c>
      <c r="M64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48">
        <f>user_behavior_dataset[[#This Row],[Battery Drain (mAh/day)]]/user_behavior_dataset[[#This Row],[Screen On Time (hours/day)]]</f>
        <v>310.71428571428572</v>
      </c>
    </row>
    <row r="649" spans="1:14" x14ac:dyDescent="0.25">
      <c r="A649" t="s">
        <v>181</v>
      </c>
      <c r="B649" t="s">
        <v>16</v>
      </c>
      <c r="C649" t="s">
        <v>12</v>
      </c>
      <c r="D649">
        <v>53</v>
      </c>
      <c r="E649">
        <v>1.9</v>
      </c>
      <c r="F649">
        <v>526</v>
      </c>
      <c r="G649">
        <v>15</v>
      </c>
      <c r="H649">
        <v>112</v>
      </c>
      <c r="I649">
        <v>42</v>
      </c>
      <c r="J64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649" t="s">
        <v>13</v>
      </c>
      <c r="L649" t="s">
        <v>20</v>
      </c>
      <c r="M64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49">
        <f>user_behavior_dataset[[#This Row],[Battery Drain (mAh/day)]]/user_behavior_dataset[[#This Row],[Screen On Time (hours/day)]]</f>
        <v>276.84210526315792</v>
      </c>
    </row>
    <row r="650" spans="1:14" x14ac:dyDescent="0.25">
      <c r="A650" t="s">
        <v>374</v>
      </c>
      <c r="B650" t="s">
        <v>14</v>
      </c>
      <c r="C650" t="s">
        <v>12</v>
      </c>
      <c r="D650">
        <v>53</v>
      </c>
      <c r="E650">
        <v>1.4</v>
      </c>
      <c r="F650">
        <v>455</v>
      </c>
      <c r="G650">
        <v>14</v>
      </c>
      <c r="H650">
        <v>106</v>
      </c>
      <c r="I650">
        <v>54</v>
      </c>
      <c r="J65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650" t="s">
        <v>15</v>
      </c>
      <c r="L650" t="s">
        <v>20</v>
      </c>
      <c r="M65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50">
        <f>user_behavior_dataset[[#This Row],[Battery Drain (mAh/day)]]/user_behavior_dataset[[#This Row],[Screen On Time (hours/day)]]</f>
        <v>325</v>
      </c>
    </row>
    <row r="651" spans="1:14" x14ac:dyDescent="0.25">
      <c r="A651" t="s">
        <v>167</v>
      </c>
      <c r="B651" t="s">
        <v>16</v>
      </c>
      <c r="C651" t="s">
        <v>12</v>
      </c>
      <c r="D651">
        <v>52</v>
      </c>
      <c r="E651">
        <v>1.6</v>
      </c>
      <c r="F651">
        <v>385</v>
      </c>
      <c r="G651">
        <v>19</v>
      </c>
      <c r="H651">
        <v>234</v>
      </c>
      <c r="I651">
        <v>24</v>
      </c>
      <c r="J65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651" t="s">
        <v>13</v>
      </c>
      <c r="L651" t="s">
        <v>20</v>
      </c>
      <c r="M65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51">
        <f>user_behavior_dataset[[#This Row],[Battery Drain (mAh/day)]]/user_behavior_dataset[[#This Row],[Screen On Time (hours/day)]]</f>
        <v>240.625</v>
      </c>
    </row>
    <row r="652" spans="1:14" x14ac:dyDescent="0.25">
      <c r="A652" t="s">
        <v>274</v>
      </c>
      <c r="B652" t="s">
        <v>14</v>
      </c>
      <c r="C652" t="s">
        <v>12</v>
      </c>
      <c r="D652">
        <v>52</v>
      </c>
      <c r="E652">
        <v>1.2</v>
      </c>
      <c r="F652">
        <v>398</v>
      </c>
      <c r="G652">
        <v>14</v>
      </c>
      <c r="H652">
        <v>172</v>
      </c>
      <c r="I652">
        <v>24</v>
      </c>
      <c r="J65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652" t="s">
        <v>15</v>
      </c>
      <c r="L652" t="s">
        <v>20</v>
      </c>
      <c r="M65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52">
        <f>user_behavior_dataset[[#This Row],[Battery Drain (mAh/day)]]/user_behavior_dataset[[#This Row],[Screen On Time (hours/day)]]</f>
        <v>331.66666666666669</v>
      </c>
    </row>
    <row r="653" spans="1:14" x14ac:dyDescent="0.25">
      <c r="A653" t="s">
        <v>194</v>
      </c>
      <c r="B653" t="s">
        <v>16</v>
      </c>
      <c r="C653" t="s">
        <v>12</v>
      </c>
      <c r="D653">
        <v>51</v>
      </c>
      <c r="E653">
        <v>1.6</v>
      </c>
      <c r="F653">
        <v>509</v>
      </c>
      <c r="G653">
        <v>11</v>
      </c>
      <c r="H653">
        <v>113</v>
      </c>
      <c r="I653">
        <v>29</v>
      </c>
      <c r="J65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653" t="s">
        <v>15</v>
      </c>
      <c r="L653" t="s">
        <v>20</v>
      </c>
      <c r="M65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53">
        <f>user_behavior_dataset[[#This Row],[Battery Drain (mAh/day)]]/user_behavior_dataset[[#This Row],[Screen On Time (hours/day)]]</f>
        <v>318.125</v>
      </c>
    </row>
    <row r="654" spans="1:14" x14ac:dyDescent="0.25">
      <c r="A654" t="s">
        <v>565</v>
      </c>
      <c r="B654" t="s">
        <v>14</v>
      </c>
      <c r="C654" t="s">
        <v>12</v>
      </c>
      <c r="D654">
        <v>50</v>
      </c>
      <c r="E654">
        <v>2</v>
      </c>
      <c r="F654">
        <v>362</v>
      </c>
      <c r="G654">
        <v>17</v>
      </c>
      <c r="H654">
        <v>182</v>
      </c>
      <c r="I654">
        <v>34</v>
      </c>
      <c r="J65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654" t="s">
        <v>15</v>
      </c>
      <c r="L654" t="s">
        <v>20</v>
      </c>
      <c r="M65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54">
        <f>user_behavior_dataset[[#This Row],[Battery Drain (mAh/day)]]/user_behavior_dataset[[#This Row],[Screen On Time (hours/day)]]</f>
        <v>181</v>
      </c>
    </row>
    <row r="655" spans="1:14" x14ac:dyDescent="0.25">
      <c r="A655" t="s">
        <v>661</v>
      </c>
      <c r="B655" t="s">
        <v>14</v>
      </c>
      <c r="C655" t="s">
        <v>12</v>
      </c>
      <c r="D655">
        <v>50</v>
      </c>
      <c r="E655">
        <v>1.4</v>
      </c>
      <c r="F655">
        <v>443</v>
      </c>
      <c r="G655">
        <v>16</v>
      </c>
      <c r="H655">
        <v>255</v>
      </c>
      <c r="I655">
        <v>26</v>
      </c>
      <c r="J65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655" t="s">
        <v>15</v>
      </c>
      <c r="L655" t="s">
        <v>20</v>
      </c>
      <c r="M65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55">
        <f>user_behavior_dataset[[#This Row],[Battery Drain (mAh/day)]]/user_behavior_dataset[[#This Row],[Screen On Time (hours/day)]]</f>
        <v>316.42857142857144</v>
      </c>
    </row>
    <row r="656" spans="1:14" x14ac:dyDescent="0.25">
      <c r="A656" t="s">
        <v>680</v>
      </c>
      <c r="B656" t="s">
        <v>11</v>
      </c>
      <c r="C656" t="s">
        <v>12</v>
      </c>
      <c r="D656">
        <v>50</v>
      </c>
      <c r="E656">
        <v>1.5</v>
      </c>
      <c r="F656">
        <v>387</v>
      </c>
      <c r="G656">
        <v>12</v>
      </c>
      <c r="H656">
        <v>146</v>
      </c>
      <c r="I656">
        <v>59</v>
      </c>
      <c r="J65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656" t="s">
        <v>13</v>
      </c>
      <c r="L656" t="s">
        <v>20</v>
      </c>
      <c r="M65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56">
        <f>user_behavior_dataset[[#This Row],[Battery Drain (mAh/day)]]/user_behavior_dataset[[#This Row],[Screen On Time (hours/day)]]</f>
        <v>258</v>
      </c>
    </row>
    <row r="657" spans="1:14" x14ac:dyDescent="0.25">
      <c r="A657" t="s">
        <v>303</v>
      </c>
      <c r="B657" t="s">
        <v>11</v>
      </c>
      <c r="C657" t="s">
        <v>12</v>
      </c>
      <c r="D657">
        <v>49</v>
      </c>
      <c r="E657">
        <v>1.3</v>
      </c>
      <c r="F657">
        <v>542</v>
      </c>
      <c r="G657">
        <v>16</v>
      </c>
      <c r="H657">
        <v>169</v>
      </c>
      <c r="I657">
        <v>54</v>
      </c>
      <c r="J65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657" t="s">
        <v>15</v>
      </c>
      <c r="L657" t="s">
        <v>20</v>
      </c>
      <c r="M65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57">
        <f>user_behavior_dataset[[#This Row],[Battery Drain (mAh/day)]]/user_behavior_dataset[[#This Row],[Screen On Time (hours/day)]]</f>
        <v>416.92307692307691</v>
      </c>
    </row>
    <row r="658" spans="1:14" x14ac:dyDescent="0.25">
      <c r="A658" t="s">
        <v>419</v>
      </c>
      <c r="B658" t="s">
        <v>14</v>
      </c>
      <c r="C658" t="s">
        <v>12</v>
      </c>
      <c r="D658">
        <v>49</v>
      </c>
      <c r="E658">
        <v>1.5</v>
      </c>
      <c r="F658">
        <v>571</v>
      </c>
      <c r="G658">
        <v>10</v>
      </c>
      <c r="H658">
        <v>203</v>
      </c>
      <c r="I658">
        <v>29</v>
      </c>
      <c r="J65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658" t="s">
        <v>13</v>
      </c>
      <c r="L658" t="s">
        <v>20</v>
      </c>
      <c r="M65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10</v>
      </c>
      <c r="N658">
        <f>user_behavior_dataset[[#This Row],[Battery Drain (mAh/day)]]/user_behavior_dataset[[#This Row],[Screen On Time (hours/day)]]</f>
        <v>380.66666666666669</v>
      </c>
    </row>
    <row r="659" spans="1:14" x14ac:dyDescent="0.25">
      <c r="A659" t="s">
        <v>633</v>
      </c>
      <c r="B659" t="s">
        <v>11</v>
      </c>
      <c r="C659" t="s">
        <v>12</v>
      </c>
      <c r="D659">
        <v>49</v>
      </c>
      <c r="E659">
        <v>1.1000000000000001</v>
      </c>
      <c r="F659">
        <v>395</v>
      </c>
      <c r="G659">
        <v>16</v>
      </c>
      <c r="H659">
        <v>153</v>
      </c>
      <c r="I659">
        <v>46</v>
      </c>
      <c r="J65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659" t="s">
        <v>15</v>
      </c>
      <c r="L659" t="s">
        <v>20</v>
      </c>
      <c r="M65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59">
        <f>user_behavior_dataset[[#This Row],[Battery Drain (mAh/day)]]/user_behavior_dataset[[#This Row],[Screen On Time (hours/day)]]</f>
        <v>359.09090909090907</v>
      </c>
    </row>
    <row r="660" spans="1:14" x14ac:dyDescent="0.25">
      <c r="A660" t="s">
        <v>673</v>
      </c>
      <c r="B660" t="s">
        <v>19</v>
      </c>
      <c r="C660" t="s">
        <v>12</v>
      </c>
      <c r="D660">
        <v>49</v>
      </c>
      <c r="E660">
        <v>1.2</v>
      </c>
      <c r="F660">
        <v>365</v>
      </c>
      <c r="G660">
        <v>19</v>
      </c>
      <c r="H660">
        <v>144</v>
      </c>
      <c r="I660">
        <v>29</v>
      </c>
      <c r="J66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660" t="s">
        <v>13</v>
      </c>
      <c r="L660" t="s">
        <v>20</v>
      </c>
      <c r="M66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60">
        <f>user_behavior_dataset[[#This Row],[Battery Drain (mAh/day)]]/user_behavior_dataset[[#This Row],[Screen On Time (hours/day)]]</f>
        <v>304.16666666666669</v>
      </c>
    </row>
    <row r="661" spans="1:14" x14ac:dyDescent="0.25">
      <c r="A661" t="s">
        <v>347</v>
      </c>
      <c r="B661" t="s">
        <v>14</v>
      </c>
      <c r="C661" t="s">
        <v>12</v>
      </c>
      <c r="D661">
        <v>48</v>
      </c>
      <c r="E661">
        <v>2</v>
      </c>
      <c r="F661">
        <v>574</v>
      </c>
      <c r="G661">
        <v>18</v>
      </c>
      <c r="H661">
        <v>127</v>
      </c>
      <c r="I661">
        <v>24</v>
      </c>
      <c r="J66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661" t="s">
        <v>15</v>
      </c>
      <c r="L661" t="s">
        <v>20</v>
      </c>
      <c r="M66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61">
        <f>user_behavior_dataset[[#This Row],[Battery Drain (mAh/day)]]/user_behavior_dataset[[#This Row],[Screen On Time (hours/day)]]</f>
        <v>287</v>
      </c>
    </row>
    <row r="662" spans="1:14" x14ac:dyDescent="0.25">
      <c r="A662" t="s">
        <v>94</v>
      </c>
      <c r="B662" t="s">
        <v>17</v>
      </c>
      <c r="C662" t="s">
        <v>18</v>
      </c>
      <c r="D662">
        <v>47</v>
      </c>
      <c r="E662">
        <v>2</v>
      </c>
      <c r="F662">
        <v>476</v>
      </c>
      <c r="G662">
        <v>14</v>
      </c>
      <c r="H662">
        <v>125</v>
      </c>
      <c r="I662">
        <v>39</v>
      </c>
      <c r="J66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662" t="s">
        <v>13</v>
      </c>
      <c r="L662" t="s">
        <v>20</v>
      </c>
      <c r="M66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62">
        <f>user_behavior_dataset[[#This Row],[Battery Drain (mAh/day)]]/user_behavior_dataset[[#This Row],[Screen On Time (hours/day)]]</f>
        <v>238</v>
      </c>
    </row>
    <row r="663" spans="1:14" x14ac:dyDescent="0.25">
      <c r="A663" t="s">
        <v>599</v>
      </c>
      <c r="B663" t="s">
        <v>19</v>
      </c>
      <c r="C663" t="s">
        <v>12</v>
      </c>
      <c r="D663">
        <v>47</v>
      </c>
      <c r="E663">
        <v>1.1000000000000001</v>
      </c>
      <c r="F663">
        <v>532</v>
      </c>
      <c r="G663">
        <v>18</v>
      </c>
      <c r="H663">
        <v>122</v>
      </c>
      <c r="I663">
        <v>36</v>
      </c>
      <c r="J66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663" t="s">
        <v>13</v>
      </c>
      <c r="L663" t="s">
        <v>20</v>
      </c>
      <c r="M66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63">
        <f>user_behavior_dataset[[#This Row],[Battery Drain (mAh/day)]]/user_behavior_dataset[[#This Row],[Screen On Time (hours/day)]]</f>
        <v>483.63636363636357</v>
      </c>
    </row>
    <row r="664" spans="1:14" x14ac:dyDescent="0.25">
      <c r="A664" t="s">
        <v>648</v>
      </c>
      <c r="B664" t="s">
        <v>16</v>
      </c>
      <c r="C664" t="s">
        <v>12</v>
      </c>
      <c r="D664">
        <v>47</v>
      </c>
      <c r="E664">
        <v>1.2</v>
      </c>
      <c r="F664">
        <v>437</v>
      </c>
      <c r="G664">
        <v>18</v>
      </c>
      <c r="H664">
        <v>234</v>
      </c>
      <c r="I664">
        <v>55</v>
      </c>
      <c r="J66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664" t="s">
        <v>13</v>
      </c>
      <c r="L664" t="s">
        <v>20</v>
      </c>
      <c r="M66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64">
        <f>user_behavior_dataset[[#This Row],[Battery Drain (mAh/day)]]/user_behavior_dataset[[#This Row],[Screen On Time (hours/day)]]</f>
        <v>364.16666666666669</v>
      </c>
    </row>
    <row r="665" spans="1:14" x14ac:dyDescent="0.25">
      <c r="A665" t="s">
        <v>53</v>
      </c>
      <c r="B665" t="s">
        <v>11</v>
      </c>
      <c r="C665" t="s">
        <v>12</v>
      </c>
      <c r="D665">
        <v>46</v>
      </c>
      <c r="E665">
        <v>2</v>
      </c>
      <c r="F665">
        <v>457</v>
      </c>
      <c r="G665">
        <v>14</v>
      </c>
      <c r="H665">
        <v>105</v>
      </c>
      <c r="I665">
        <v>58</v>
      </c>
      <c r="J66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665" t="s">
        <v>13</v>
      </c>
      <c r="L665" t="s">
        <v>20</v>
      </c>
      <c r="M66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65">
        <f>user_behavior_dataset[[#This Row],[Battery Drain (mAh/day)]]/user_behavior_dataset[[#This Row],[Screen On Time (hours/day)]]</f>
        <v>228.5</v>
      </c>
    </row>
    <row r="666" spans="1:14" x14ac:dyDescent="0.25">
      <c r="A666" t="s">
        <v>191</v>
      </c>
      <c r="B666" t="s">
        <v>11</v>
      </c>
      <c r="C666" t="s">
        <v>12</v>
      </c>
      <c r="D666">
        <v>46</v>
      </c>
      <c r="E666">
        <v>1.1000000000000001</v>
      </c>
      <c r="F666">
        <v>487</v>
      </c>
      <c r="G666">
        <v>17</v>
      </c>
      <c r="H666">
        <v>208</v>
      </c>
      <c r="I666">
        <v>23</v>
      </c>
      <c r="J66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666" t="s">
        <v>13</v>
      </c>
      <c r="L666" t="s">
        <v>20</v>
      </c>
      <c r="M66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66">
        <f>user_behavior_dataset[[#This Row],[Battery Drain (mAh/day)]]/user_behavior_dataset[[#This Row],[Screen On Time (hours/day)]]</f>
        <v>442.72727272727269</v>
      </c>
    </row>
    <row r="667" spans="1:14" x14ac:dyDescent="0.25">
      <c r="A667" t="s">
        <v>443</v>
      </c>
      <c r="B667" t="s">
        <v>16</v>
      </c>
      <c r="C667" t="s">
        <v>12</v>
      </c>
      <c r="D667">
        <v>46</v>
      </c>
      <c r="E667">
        <v>1.1000000000000001</v>
      </c>
      <c r="F667">
        <v>536</v>
      </c>
      <c r="G667">
        <v>18</v>
      </c>
      <c r="H667">
        <v>167</v>
      </c>
      <c r="I667">
        <v>28</v>
      </c>
      <c r="J66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667" t="s">
        <v>15</v>
      </c>
      <c r="L667" t="s">
        <v>20</v>
      </c>
      <c r="M66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67">
        <f>user_behavior_dataset[[#This Row],[Battery Drain (mAh/day)]]/user_behavior_dataset[[#This Row],[Screen On Time (hours/day)]]</f>
        <v>487.27272727272725</v>
      </c>
    </row>
    <row r="668" spans="1:14" x14ac:dyDescent="0.25">
      <c r="A668" t="s">
        <v>453</v>
      </c>
      <c r="B668" t="s">
        <v>14</v>
      </c>
      <c r="C668" t="s">
        <v>12</v>
      </c>
      <c r="D668">
        <v>46</v>
      </c>
      <c r="E668">
        <v>2</v>
      </c>
      <c r="F668">
        <v>309</v>
      </c>
      <c r="G668">
        <v>15</v>
      </c>
      <c r="H668">
        <v>116</v>
      </c>
      <c r="I668">
        <v>42</v>
      </c>
      <c r="J66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668" t="s">
        <v>13</v>
      </c>
      <c r="L668" t="s">
        <v>20</v>
      </c>
      <c r="M66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68">
        <f>user_behavior_dataset[[#This Row],[Battery Drain (mAh/day)]]/user_behavior_dataset[[#This Row],[Screen On Time (hours/day)]]</f>
        <v>154.5</v>
      </c>
    </row>
    <row r="669" spans="1:14" x14ac:dyDescent="0.25">
      <c r="A669" t="s">
        <v>583</v>
      </c>
      <c r="B669" t="s">
        <v>17</v>
      </c>
      <c r="C669" t="s">
        <v>18</v>
      </c>
      <c r="D669">
        <v>46</v>
      </c>
      <c r="E669">
        <v>1.6</v>
      </c>
      <c r="F669">
        <v>440</v>
      </c>
      <c r="G669">
        <v>10</v>
      </c>
      <c r="H669">
        <v>265</v>
      </c>
      <c r="I669">
        <v>31</v>
      </c>
      <c r="J66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669" t="s">
        <v>13</v>
      </c>
      <c r="L669" t="s">
        <v>20</v>
      </c>
      <c r="M66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10</v>
      </c>
      <c r="N669">
        <f>user_behavior_dataset[[#This Row],[Battery Drain (mAh/day)]]/user_behavior_dataset[[#This Row],[Screen On Time (hours/day)]]</f>
        <v>275</v>
      </c>
    </row>
    <row r="670" spans="1:14" x14ac:dyDescent="0.25">
      <c r="A670" t="s">
        <v>260</v>
      </c>
      <c r="B670" t="s">
        <v>11</v>
      </c>
      <c r="C670" t="s">
        <v>12</v>
      </c>
      <c r="D670">
        <v>45</v>
      </c>
      <c r="E670">
        <v>1.7</v>
      </c>
      <c r="F670">
        <v>302</v>
      </c>
      <c r="G670">
        <v>16</v>
      </c>
      <c r="H670">
        <v>191</v>
      </c>
      <c r="I670">
        <v>57</v>
      </c>
      <c r="J67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670" t="s">
        <v>15</v>
      </c>
      <c r="L670" t="s">
        <v>20</v>
      </c>
      <c r="M67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70">
        <f>user_behavior_dataset[[#This Row],[Battery Drain (mAh/day)]]/user_behavior_dataset[[#This Row],[Screen On Time (hours/day)]]</f>
        <v>177.64705882352942</v>
      </c>
    </row>
    <row r="671" spans="1:14" x14ac:dyDescent="0.25">
      <c r="A671" t="s">
        <v>395</v>
      </c>
      <c r="B671" t="s">
        <v>14</v>
      </c>
      <c r="C671" t="s">
        <v>12</v>
      </c>
      <c r="D671">
        <v>44</v>
      </c>
      <c r="E671">
        <v>1.1000000000000001</v>
      </c>
      <c r="F671">
        <v>531</v>
      </c>
      <c r="G671">
        <v>17</v>
      </c>
      <c r="H671">
        <v>232</v>
      </c>
      <c r="I671">
        <v>26</v>
      </c>
      <c r="J67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671" t="s">
        <v>13</v>
      </c>
      <c r="L671" t="s">
        <v>20</v>
      </c>
      <c r="M67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71">
        <f>user_behavior_dataset[[#This Row],[Battery Drain (mAh/day)]]/user_behavior_dataset[[#This Row],[Screen On Time (hours/day)]]</f>
        <v>482.72727272727269</v>
      </c>
    </row>
    <row r="672" spans="1:14" x14ac:dyDescent="0.25">
      <c r="A672" t="s">
        <v>547</v>
      </c>
      <c r="B672" t="s">
        <v>17</v>
      </c>
      <c r="C672" t="s">
        <v>18</v>
      </c>
      <c r="D672">
        <v>44</v>
      </c>
      <c r="E672">
        <v>1.2</v>
      </c>
      <c r="F672">
        <v>466</v>
      </c>
      <c r="G672">
        <v>10</v>
      </c>
      <c r="H672">
        <v>131</v>
      </c>
      <c r="I672">
        <v>57</v>
      </c>
      <c r="J67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672" t="s">
        <v>15</v>
      </c>
      <c r="L672" t="s">
        <v>20</v>
      </c>
      <c r="M67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10</v>
      </c>
      <c r="N672">
        <f>user_behavior_dataset[[#This Row],[Battery Drain (mAh/day)]]/user_behavior_dataset[[#This Row],[Screen On Time (hours/day)]]</f>
        <v>388.33333333333337</v>
      </c>
    </row>
    <row r="673" spans="1:14" x14ac:dyDescent="0.25">
      <c r="A673" t="s">
        <v>171</v>
      </c>
      <c r="B673" t="s">
        <v>19</v>
      </c>
      <c r="C673" t="s">
        <v>12</v>
      </c>
      <c r="D673">
        <v>42</v>
      </c>
      <c r="E673">
        <v>1.6</v>
      </c>
      <c r="F673">
        <v>315</v>
      </c>
      <c r="G673">
        <v>19</v>
      </c>
      <c r="H673">
        <v>207</v>
      </c>
      <c r="I673">
        <v>52</v>
      </c>
      <c r="J67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673" t="s">
        <v>15</v>
      </c>
      <c r="L673" t="s">
        <v>20</v>
      </c>
      <c r="M67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73">
        <f>user_behavior_dataset[[#This Row],[Battery Drain (mAh/day)]]/user_behavior_dataset[[#This Row],[Screen On Time (hours/day)]]</f>
        <v>196.875</v>
      </c>
    </row>
    <row r="674" spans="1:14" x14ac:dyDescent="0.25">
      <c r="A674" t="s">
        <v>209</v>
      </c>
      <c r="B674" t="s">
        <v>19</v>
      </c>
      <c r="C674" t="s">
        <v>12</v>
      </c>
      <c r="D674">
        <v>42</v>
      </c>
      <c r="E674">
        <v>1.1000000000000001</v>
      </c>
      <c r="F674">
        <v>402</v>
      </c>
      <c r="G674">
        <v>11</v>
      </c>
      <c r="H674">
        <v>265</v>
      </c>
      <c r="I674">
        <v>32</v>
      </c>
      <c r="J67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674" t="s">
        <v>15</v>
      </c>
      <c r="L674" t="s">
        <v>20</v>
      </c>
      <c r="M67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74">
        <f>user_behavior_dataset[[#This Row],[Battery Drain (mAh/day)]]/user_behavior_dataset[[#This Row],[Screen On Time (hours/day)]]</f>
        <v>365.45454545454544</v>
      </c>
    </row>
    <row r="675" spans="1:14" x14ac:dyDescent="0.25">
      <c r="A675" t="s">
        <v>270</v>
      </c>
      <c r="B675" t="s">
        <v>14</v>
      </c>
      <c r="C675" t="s">
        <v>12</v>
      </c>
      <c r="D675">
        <v>42</v>
      </c>
      <c r="E675">
        <v>1.4</v>
      </c>
      <c r="F675">
        <v>324</v>
      </c>
      <c r="G675">
        <v>13</v>
      </c>
      <c r="H675">
        <v>272</v>
      </c>
      <c r="I675">
        <v>29</v>
      </c>
      <c r="J67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675" t="s">
        <v>15</v>
      </c>
      <c r="L675" t="s">
        <v>20</v>
      </c>
      <c r="M67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75">
        <f>user_behavior_dataset[[#This Row],[Battery Drain (mAh/day)]]/user_behavior_dataset[[#This Row],[Screen On Time (hours/day)]]</f>
        <v>231.42857142857144</v>
      </c>
    </row>
    <row r="676" spans="1:14" x14ac:dyDescent="0.25">
      <c r="A676" t="s">
        <v>643</v>
      </c>
      <c r="B676" t="s">
        <v>14</v>
      </c>
      <c r="C676" t="s">
        <v>12</v>
      </c>
      <c r="D676">
        <v>42</v>
      </c>
      <c r="E676">
        <v>1.8</v>
      </c>
      <c r="F676">
        <v>417</v>
      </c>
      <c r="G676">
        <v>15</v>
      </c>
      <c r="H676">
        <v>284</v>
      </c>
      <c r="I676">
        <v>21</v>
      </c>
      <c r="J67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676" t="s">
        <v>13</v>
      </c>
      <c r="L676" t="s">
        <v>20</v>
      </c>
      <c r="M67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76">
        <f>user_behavior_dataset[[#This Row],[Battery Drain (mAh/day)]]/user_behavior_dataset[[#This Row],[Screen On Time (hours/day)]]</f>
        <v>231.66666666666666</v>
      </c>
    </row>
    <row r="677" spans="1:14" x14ac:dyDescent="0.25">
      <c r="A677" t="s">
        <v>120</v>
      </c>
      <c r="B677" t="s">
        <v>11</v>
      </c>
      <c r="C677" t="s">
        <v>12</v>
      </c>
      <c r="D677">
        <v>41</v>
      </c>
      <c r="E677">
        <v>1.1000000000000001</v>
      </c>
      <c r="F677">
        <v>389</v>
      </c>
      <c r="G677">
        <v>15</v>
      </c>
      <c r="H677">
        <v>136</v>
      </c>
      <c r="I677">
        <v>53</v>
      </c>
      <c r="J67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677" t="s">
        <v>13</v>
      </c>
      <c r="L677" t="s">
        <v>20</v>
      </c>
      <c r="M67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77">
        <f>user_behavior_dataset[[#This Row],[Battery Drain (mAh/day)]]/user_behavior_dataset[[#This Row],[Screen On Time (hours/day)]]</f>
        <v>353.63636363636363</v>
      </c>
    </row>
    <row r="678" spans="1:14" x14ac:dyDescent="0.25">
      <c r="A678" t="s">
        <v>233</v>
      </c>
      <c r="B678" t="s">
        <v>16</v>
      </c>
      <c r="C678" t="s">
        <v>12</v>
      </c>
      <c r="D678">
        <v>41</v>
      </c>
      <c r="E678">
        <v>1.1000000000000001</v>
      </c>
      <c r="F678">
        <v>588</v>
      </c>
      <c r="G678">
        <v>10</v>
      </c>
      <c r="H678">
        <v>246</v>
      </c>
      <c r="I678">
        <v>22</v>
      </c>
      <c r="J67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678" t="s">
        <v>13</v>
      </c>
      <c r="L678" t="s">
        <v>20</v>
      </c>
      <c r="M67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10</v>
      </c>
      <c r="N678">
        <f>user_behavior_dataset[[#This Row],[Battery Drain (mAh/day)]]/user_behavior_dataset[[#This Row],[Screen On Time (hours/day)]]</f>
        <v>534.5454545454545</v>
      </c>
    </row>
    <row r="679" spans="1:14" x14ac:dyDescent="0.25">
      <c r="A679" t="s">
        <v>418</v>
      </c>
      <c r="B679" t="s">
        <v>14</v>
      </c>
      <c r="C679" t="s">
        <v>12</v>
      </c>
      <c r="D679">
        <v>41</v>
      </c>
      <c r="E679">
        <v>1.6</v>
      </c>
      <c r="F679">
        <v>323</v>
      </c>
      <c r="G679">
        <v>18</v>
      </c>
      <c r="H679">
        <v>221</v>
      </c>
      <c r="I679">
        <v>43</v>
      </c>
      <c r="J67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679" t="s">
        <v>15</v>
      </c>
      <c r="L679" t="s">
        <v>20</v>
      </c>
      <c r="M67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79">
        <f>user_behavior_dataset[[#This Row],[Battery Drain (mAh/day)]]/user_behavior_dataset[[#This Row],[Screen On Time (hours/day)]]</f>
        <v>201.875</v>
      </c>
    </row>
    <row r="680" spans="1:14" x14ac:dyDescent="0.25">
      <c r="A680" t="s">
        <v>457</v>
      </c>
      <c r="B680" t="s">
        <v>17</v>
      </c>
      <c r="C680" t="s">
        <v>18</v>
      </c>
      <c r="D680">
        <v>41</v>
      </c>
      <c r="E680">
        <v>1.7</v>
      </c>
      <c r="F680">
        <v>408</v>
      </c>
      <c r="G680">
        <v>16</v>
      </c>
      <c r="H680">
        <v>291</v>
      </c>
      <c r="I680">
        <v>34</v>
      </c>
      <c r="J68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680" t="s">
        <v>13</v>
      </c>
      <c r="L680" t="s">
        <v>20</v>
      </c>
      <c r="M68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80">
        <f>user_behavior_dataset[[#This Row],[Battery Drain (mAh/day)]]/user_behavior_dataset[[#This Row],[Screen On Time (hours/day)]]</f>
        <v>240</v>
      </c>
    </row>
    <row r="681" spans="1:14" x14ac:dyDescent="0.25">
      <c r="A681" t="s">
        <v>103</v>
      </c>
      <c r="B681" t="s">
        <v>16</v>
      </c>
      <c r="C681" t="s">
        <v>12</v>
      </c>
      <c r="D681">
        <v>39</v>
      </c>
      <c r="E681">
        <v>1.8</v>
      </c>
      <c r="F681">
        <v>368</v>
      </c>
      <c r="G681">
        <v>11</v>
      </c>
      <c r="H681">
        <v>105</v>
      </c>
      <c r="I681">
        <v>19</v>
      </c>
      <c r="J68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10</v>
      </c>
      <c r="K681" t="s">
        <v>13</v>
      </c>
      <c r="L681" t="s">
        <v>20</v>
      </c>
      <c r="M68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81">
        <f>user_behavior_dataset[[#This Row],[Battery Drain (mAh/day)]]/user_behavior_dataset[[#This Row],[Screen On Time (hours/day)]]</f>
        <v>204.44444444444443</v>
      </c>
    </row>
    <row r="682" spans="1:14" x14ac:dyDescent="0.25">
      <c r="A682" t="s">
        <v>301</v>
      </c>
      <c r="B682" t="s">
        <v>16</v>
      </c>
      <c r="C682" t="s">
        <v>12</v>
      </c>
      <c r="D682">
        <v>39</v>
      </c>
      <c r="E682">
        <v>1.7</v>
      </c>
      <c r="F682">
        <v>530</v>
      </c>
      <c r="G682">
        <v>11</v>
      </c>
      <c r="H682">
        <v>268</v>
      </c>
      <c r="I682">
        <v>26</v>
      </c>
      <c r="J68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682" t="s">
        <v>15</v>
      </c>
      <c r="L682" t="s">
        <v>20</v>
      </c>
      <c r="M68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82">
        <f>user_behavior_dataset[[#This Row],[Battery Drain (mAh/day)]]/user_behavior_dataset[[#This Row],[Screen On Time (hours/day)]]</f>
        <v>311.76470588235293</v>
      </c>
    </row>
    <row r="683" spans="1:14" x14ac:dyDescent="0.25">
      <c r="A683" t="s">
        <v>489</v>
      </c>
      <c r="B683" t="s">
        <v>16</v>
      </c>
      <c r="C683" t="s">
        <v>12</v>
      </c>
      <c r="D683">
        <v>39</v>
      </c>
      <c r="E683">
        <v>1.9</v>
      </c>
      <c r="F683">
        <v>541</v>
      </c>
      <c r="G683">
        <v>16</v>
      </c>
      <c r="H683">
        <v>294</v>
      </c>
      <c r="I683">
        <v>37</v>
      </c>
      <c r="J68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683" t="s">
        <v>13</v>
      </c>
      <c r="L683" t="s">
        <v>20</v>
      </c>
      <c r="M68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83">
        <f>user_behavior_dataset[[#This Row],[Battery Drain (mAh/day)]]/user_behavior_dataset[[#This Row],[Screen On Time (hours/day)]]</f>
        <v>284.73684210526318</v>
      </c>
    </row>
    <row r="684" spans="1:14" x14ac:dyDescent="0.25">
      <c r="A684" t="s">
        <v>255</v>
      </c>
      <c r="B684" t="s">
        <v>16</v>
      </c>
      <c r="C684" t="s">
        <v>12</v>
      </c>
      <c r="D684">
        <v>37</v>
      </c>
      <c r="E684">
        <v>1.4</v>
      </c>
      <c r="F684">
        <v>369</v>
      </c>
      <c r="G684">
        <v>18</v>
      </c>
      <c r="H684">
        <v>295</v>
      </c>
      <c r="I684">
        <v>19</v>
      </c>
      <c r="J68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10</v>
      </c>
      <c r="K684" t="s">
        <v>15</v>
      </c>
      <c r="L684" t="s">
        <v>20</v>
      </c>
      <c r="M68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84">
        <f>user_behavior_dataset[[#This Row],[Battery Drain (mAh/day)]]/user_behavior_dataset[[#This Row],[Screen On Time (hours/day)]]</f>
        <v>263.57142857142861</v>
      </c>
    </row>
    <row r="685" spans="1:14" x14ac:dyDescent="0.25">
      <c r="A685" t="s">
        <v>354</v>
      </c>
      <c r="B685" t="s">
        <v>19</v>
      </c>
      <c r="C685" t="s">
        <v>12</v>
      </c>
      <c r="D685">
        <v>37</v>
      </c>
      <c r="E685">
        <v>1.5</v>
      </c>
      <c r="F685">
        <v>375</v>
      </c>
      <c r="G685">
        <v>18</v>
      </c>
      <c r="H685">
        <v>246</v>
      </c>
      <c r="I685">
        <v>46</v>
      </c>
      <c r="J68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685" t="s">
        <v>15</v>
      </c>
      <c r="L685" t="s">
        <v>20</v>
      </c>
      <c r="M68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85">
        <f>user_behavior_dataset[[#This Row],[Battery Drain (mAh/day)]]/user_behavior_dataset[[#This Row],[Screen On Time (hours/day)]]</f>
        <v>250</v>
      </c>
    </row>
    <row r="686" spans="1:14" x14ac:dyDescent="0.25">
      <c r="A686" t="s">
        <v>693</v>
      </c>
      <c r="B686" t="s">
        <v>11</v>
      </c>
      <c r="C686" t="s">
        <v>12</v>
      </c>
      <c r="D686">
        <v>37</v>
      </c>
      <c r="E686">
        <v>1.6</v>
      </c>
      <c r="F686">
        <v>490</v>
      </c>
      <c r="G686">
        <v>18</v>
      </c>
      <c r="H686">
        <v>216</v>
      </c>
      <c r="I686">
        <v>52</v>
      </c>
      <c r="J68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686" t="s">
        <v>13</v>
      </c>
      <c r="L686" t="s">
        <v>20</v>
      </c>
      <c r="M68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86">
        <f>user_behavior_dataset[[#This Row],[Battery Drain (mAh/day)]]/user_behavior_dataset[[#This Row],[Screen On Time (hours/day)]]</f>
        <v>306.25</v>
      </c>
    </row>
    <row r="687" spans="1:14" x14ac:dyDescent="0.25">
      <c r="A687" t="s">
        <v>532</v>
      </c>
      <c r="B687" t="s">
        <v>19</v>
      </c>
      <c r="C687" t="s">
        <v>12</v>
      </c>
      <c r="D687">
        <v>36</v>
      </c>
      <c r="E687">
        <v>1.6</v>
      </c>
      <c r="F687">
        <v>442</v>
      </c>
      <c r="G687">
        <v>17</v>
      </c>
      <c r="H687">
        <v>249</v>
      </c>
      <c r="I687">
        <v>34</v>
      </c>
      <c r="J68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687" t="s">
        <v>13</v>
      </c>
      <c r="L687" t="s">
        <v>20</v>
      </c>
      <c r="M68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87">
        <f>user_behavior_dataset[[#This Row],[Battery Drain (mAh/day)]]/user_behavior_dataset[[#This Row],[Screen On Time (hours/day)]]</f>
        <v>276.25</v>
      </c>
    </row>
    <row r="688" spans="1:14" x14ac:dyDescent="0.25">
      <c r="A688" t="s">
        <v>644</v>
      </c>
      <c r="B688" t="s">
        <v>19</v>
      </c>
      <c r="C688" t="s">
        <v>12</v>
      </c>
      <c r="D688">
        <v>36</v>
      </c>
      <c r="E688">
        <v>1.5</v>
      </c>
      <c r="F688">
        <v>310</v>
      </c>
      <c r="G688">
        <v>15</v>
      </c>
      <c r="H688">
        <v>272</v>
      </c>
      <c r="I688">
        <v>45</v>
      </c>
      <c r="J68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688" t="s">
        <v>13</v>
      </c>
      <c r="L688" t="s">
        <v>20</v>
      </c>
      <c r="M68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88">
        <f>user_behavior_dataset[[#This Row],[Battery Drain (mAh/day)]]/user_behavior_dataset[[#This Row],[Screen On Time (hours/day)]]</f>
        <v>206.66666666666666</v>
      </c>
    </row>
    <row r="689" spans="1:14" x14ac:dyDescent="0.25">
      <c r="A689" t="s">
        <v>187</v>
      </c>
      <c r="B689" t="s">
        <v>11</v>
      </c>
      <c r="C689" t="s">
        <v>12</v>
      </c>
      <c r="D689">
        <v>35</v>
      </c>
      <c r="E689">
        <v>1.5</v>
      </c>
      <c r="F689">
        <v>467</v>
      </c>
      <c r="G689">
        <v>10</v>
      </c>
      <c r="H689">
        <v>158</v>
      </c>
      <c r="I689">
        <v>58</v>
      </c>
      <c r="J68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689" t="s">
        <v>13</v>
      </c>
      <c r="L689" t="s">
        <v>20</v>
      </c>
      <c r="M68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10</v>
      </c>
      <c r="N689">
        <f>user_behavior_dataset[[#This Row],[Battery Drain (mAh/day)]]/user_behavior_dataset[[#This Row],[Screen On Time (hours/day)]]</f>
        <v>311.33333333333331</v>
      </c>
    </row>
    <row r="690" spans="1:14" x14ac:dyDescent="0.25">
      <c r="A690" t="s">
        <v>96</v>
      </c>
      <c r="B690" t="s">
        <v>16</v>
      </c>
      <c r="C690" t="s">
        <v>12</v>
      </c>
      <c r="D690">
        <v>34</v>
      </c>
      <c r="E690">
        <v>2</v>
      </c>
      <c r="F690">
        <v>558</v>
      </c>
      <c r="G690">
        <v>14</v>
      </c>
      <c r="H690">
        <v>122</v>
      </c>
      <c r="I690">
        <v>54</v>
      </c>
      <c r="J69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690" t="s">
        <v>15</v>
      </c>
      <c r="L690" t="s">
        <v>20</v>
      </c>
      <c r="M69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90">
        <f>user_behavior_dataset[[#This Row],[Battery Drain (mAh/day)]]/user_behavior_dataset[[#This Row],[Screen On Time (hours/day)]]</f>
        <v>279</v>
      </c>
    </row>
    <row r="691" spans="1:14" x14ac:dyDescent="0.25">
      <c r="A691" t="s">
        <v>107</v>
      </c>
      <c r="B691" t="s">
        <v>19</v>
      </c>
      <c r="C691" t="s">
        <v>12</v>
      </c>
      <c r="D691">
        <v>34</v>
      </c>
      <c r="E691">
        <v>1.5</v>
      </c>
      <c r="F691">
        <v>345</v>
      </c>
      <c r="G691">
        <v>11</v>
      </c>
      <c r="H691">
        <v>276</v>
      </c>
      <c r="I691">
        <v>44</v>
      </c>
      <c r="J69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691" t="s">
        <v>13</v>
      </c>
      <c r="L691" t="s">
        <v>20</v>
      </c>
      <c r="M69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91">
        <f>user_behavior_dataset[[#This Row],[Battery Drain (mAh/day)]]/user_behavior_dataset[[#This Row],[Screen On Time (hours/day)]]</f>
        <v>230</v>
      </c>
    </row>
    <row r="692" spans="1:14" x14ac:dyDescent="0.25">
      <c r="A692" t="s">
        <v>469</v>
      </c>
      <c r="B692" t="s">
        <v>11</v>
      </c>
      <c r="C692" t="s">
        <v>12</v>
      </c>
      <c r="D692">
        <v>34</v>
      </c>
      <c r="E692">
        <v>1.2</v>
      </c>
      <c r="F692">
        <v>518</v>
      </c>
      <c r="G692">
        <v>10</v>
      </c>
      <c r="H692">
        <v>170</v>
      </c>
      <c r="I692">
        <v>20</v>
      </c>
      <c r="J69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692" t="s">
        <v>15</v>
      </c>
      <c r="L692" t="s">
        <v>20</v>
      </c>
      <c r="M69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10</v>
      </c>
      <c r="N692">
        <f>user_behavior_dataset[[#This Row],[Battery Drain (mAh/day)]]/user_behavior_dataset[[#This Row],[Screen On Time (hours/day)]]</f>
        <v>431.66666666666669</v>
      </c>
    </row>
    <row r="693" spans="1:14" x14ac:dyDescent="0.25">
      <c r="A693" t="s">
        <v>527</v>
      </c>
      <c r="B693" t="s">
        <v>16</v>
      </c>
      <c r="C693" t="s">
        <v>12</v>
      </c>
      <c r="D693">
        <v>33</v>
      </c>
      <c r="E693">
        <v>2</v>
      </c>
      <c r="F693">
        <v>318</v>
      </c>
      <c r="G693">
        <v>11</v>
      </c>
      <c r="H693">
        <v>173</v>
      </c>
      <c r="I693">
        <v>42</v>
      </c>
      <c r="J69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693" t="s">
        <v>15</v>
      </c>
      <c r="L693" t="s">
        <v>20</v>
      </c>
      <c r="M69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93">
        <f>user_behavior_dataset[[#This Row],[Battery Drain (mAh/day)]]/user_behavior_dataset[[#This Row],[Screen On Time (hours/day)]]</f>
        <v>159</v>
      </c>
    </row>
    <row r="694" spans="1:14" x14ac:dyDescent="0.25">
      <c r="A694" t="s">
        <v>699</v>
      </c>
      <c r="B694" t="s">
        <v>17</v>
      </c>
      <c r="C694" t="s">
        <v>18</v>
      </c>
      <c r="D694">
        <v>33</v>
      </c>
      <c r="E694">
        <v>1.8</v>
      </c>
      <c r="F694">
        <v>334</v>
      </c>
      <c r="G694">
        <v>16</v>
      </c>
      <c r="H694">
        <v>113</v>
      </c>
      <c r="I694">
        <v>36</v>
      </c>
      <c r="J69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694" t="s">
        <v>15</v>
      </c>
      <c r="L694" t="s">
        <v>20</v>
      </c>
      <c r="M69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94">
        <f>user_behavior_dataset[[#This Row],[Battery Drain (mAh/day)]]/user_behavior_dataset[[#This Row],[Screen On Time (hours/day)]]</f>
        <v>185.55555555555554</v>
      </c>
    </row>
    <row r="695" spans="1:14" x14ac:dyDescent="0.25">
      <c r="A695" t="s">
        <v>55</v>
      </c>
      <c r="B695" t="s">
        <v>19</v>
      </c>
      <c r="C695" t="s">
        <v>12</v>
      </c>
      <c r="D695">
        <v>32</v>
      </c>
      <c r="E695">
        <v>1.2</v>
      </c>
      <c r="F695">
        <v>580</v>
      </c>
      <c r="G695">
        <v>19</v>
      </c>
      <c r="H695">
        <v>153</v>
      </c>
      <c r="I695">
        <v>20</v>
      </c>
      <c r="J69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695" t="s">
        <v>15</v>
      </c>
      <c r="L695" t="s">
        <v>20</v>
      </c>
      <c r="M69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95">
        <f>user_behavior_dataset[[#This Row],[Battery Drain (mAh/day)]]/user_behavior_dataset[[#This Row],[Screen On Time (hours/day)]]</f>
        <v>483.33333333333337</v>
      </c>
    </row>
    <row r="696" spans="1:14" x14ac:dyDescent="0.25">
      <c r="A696" t="s">
        <v>183</v>
      </c>
      <c r="B696" t="s">
        <v>17</v>
      </c>
      <c r="C696" t="s">
        <v>18</v>
      </c>
      <c r="D696">
        <v>32</v>
      </c>
      <c r="E696">
        <v>2</v>
      </c>
      <c r="F696">
        <v>469</v>
      </c>
      <c r="G696">
        <v>18</v>
      </c>
      <c r="H696">
        <v>139</v>
      </c>
      <c r="I696">
        <v>22</v>
      </c>
      <c r="J69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696" t="s">
        <v>13</v>
      </c>
      <c r="L696" t="s">
        <v>20</v>
      </c>
      <c r="M69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96">
        <f>user_behavior_dataset[[#This Row],[Battery Drain (mAh/day)]]/user_behavior_dataset[[#This Row],[Screen On Time (hours/day)]]</f>
        <v>234.5</v>
      </c>
    </row>
    <row r="697" spans="1:14" x14ac:dyDescent="0.25">
      <c r="A697" t="s">
        <v>440</v>
      </c>
      <c r="B697" t="s">
        <v>17</v>
      </c>
      <c r="C697" t="s">
        <v>18</v>
      </c>
      <c r="D697">
        <v>32</v>
      </c>
      <c r="E697">
        <v>1.4</v>
      </c>
      <c r="F697">
        <v>416</v>
      </c>
      <c r="G697">
        <v>12</v>
      </c>
      <c r="H697">
        <v>198</v>
      </c>
      <c r="I697">
        <v>56</v>
      </c>
      <c r="J69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697" t="s">
        <v>13</v>
      </c>
      <c r="L697" t="s">
        <v>20</v>
      </c>
      <c r="M69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97">
        <f>user_behavior_dataset[[#This Row],[Battery Drain (mAh/day)]]/user_behavior_dataset[[#This Row],[Screen On Time (hours/day)]]</f>
        <v>297.14285714285717</v>
      </c>
    </row>
    <row r="698" spans="1:14" x14ac:dyDescent="0.25">
      <c r="A698" t="s">
        <v>93</v>
      </c>
      <c r="B698" t="s">
        <v>16</v>
      </c>
      <c r="C698" t="s">
        <v>12</v>
      </c>
      <c r="D698">
        <v>31</v>
      </c>
      <c r="E698">
        <v>1.1000000000000001</v>
      </c>
      <c r="F698">
        <v>585</v>
      </c>
      <c r="G698">
        <v>11</v>
      </c>
      <c r="H698">
        <v>208</v>
      </c>
      <c r="I698">
        <v>50</v>
      </c>
      <c r="J69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698" t="s">
        <v>15</v>
      </c>
      <c r="L698" t="s">
        <v>20</v>
      </c>
      <c r="M69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98">
        <f>user_behavior_dataset[[#This Row],[Battery Drain (mAh/day)]]/user_behavior_dataset[[#This Row],[Screen On Time (hours/day)]]</f>
        <v>531.81818181818176</v>
      </c>
    </row>
    <row r="699" spans="1:14" x14ac:dyDescent="0.25">
      <c r="A699" t="s">
        <v>264</v>
      </c>
      <c r="B699" t="s">
        <v>14</v>
      </c>
      <c r="C699" t="s">
        <v>12</v>
      </c>
      <c r="D699">
        <v>30</v>
      </c>
      <c r="E699">
        <v>1.3</v>
      </c>
      <c r="F699">
        <v>479</v>
      </c>
      <c r="G699">
        <v>16</v>
      </c>
      <c r="H699">
        <v>253</v>
      </c>
      <c r="I699">
        <v>35</v>
      </c>
      <c r="J69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699" t="s">
        <v>13</v>
      </c>
      <c r="L699" t="s">
        <v>20</v>
      </c>
      <c r="M69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99">
        <f>user_behavior_dataset[[#This Row],[Battery Drain (mAh/day)]]/user_behavior_dataset[[#This Row],[Screen On Time (hours/day)]]</f>
        <v>368.46153846153845</v>
      </c>
    </row>
    <row r="700" spans="1:14" x14ac:dyDescent="0.25">
      <c r="A700" t="s">
        <v>357</v>
      </c>
      <c r="B700" t="s">
        <v>19</v>
      </c>
      <c r="C700" t="s">
        <v>12</v>
      </c>
      <c r="D700">
        <v>30</v>
      </c>
      <c r="E700">
        <v>1.3</v>
      </c>
      <c r="F700">
        <v>561</v>
      </c>
      <c r="G700">
        <v>15</v>
      </c>
      <c r="H700">
        <v>252</v>
      </c>
      <c r="I700">
        <v>34</v>
      </c>
      <c r="J70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700" t="s">
        <v>13</v>
      </c>
      <c r="L700" t="s">
        <v>20</v>
      </c>
      <c r="M70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700">
        <f>user_behavior_dataset[[#This Row],[Battery Drain (mAh/day)]]/user_behavior_dataset[[#This Row],[Screen On Time (hours/day)]]</f>
        <v>431.53846153846155</v>
      </c>
    </row>
    <row r="701" spans="1:14" x14ac:dyDescent="0.25">
      <c r="A701" t="s">
        <v>375</v>
      </c>
      <c r="B701" t="s">
        <v>19</v>
      </c>
      <c r="C701" t="s">
        <v>12</v>
      </c>
      <c r="D701">
        <v>30</v>
      </c>
      <c r="E701">
        <v>1.9</v>
      </c>
      <c r="F701">
        <v>574</v>
      </c>
      <c r="G701">
        <v>19</v>
      </c>
      <c r="H701">
        <v>287</v>
      </c>
      <c r="I701">
        <v>45</v>
      </c>
      <c r="J70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701" t="s">
        <v>13</v>
      </c>
      <c r="L701" t="s">
        <v>20</v>
      </c>
      <c r="M70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701">
        <f>user_behavior_dataset[[#This Row],[Battery Drain (mAh/day)]]/user_behavior_dataset[[#This Row],[Screen On Time (hours/day)]]</f>
        <v>302.10526315789474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C1189-0864-4D73-9BF8-4EB0F58E36D5}">
  <dimension ref="A19:C59"/>
  <sheetViews>
    <sheetView topLeftCell="A37" workbookViewId="0">
      <selection activeCell="E11" sqref="E11"/>
    </sheetView>
  </sheetViews>
  <sheetFormatPr defaultRowHeight="15" x14ac:dyDescent="0.25"/>
  <cols>
    <col min="1" max="2" width="19.85546875" bestFit="1" customWidth="1"/>
    <col min="3" max="3" width="4" bestFit="1" customWidth="1"/>
    <col min="4" max="4" width="10.7109375" bestFit="1" customWidth="1"/>
  </cols>
  <sheetData>
    <row r="19" spans="1:3" x14ac:dyDescent="0.25">
      <c r="A19" s="1" t="s">
        <v>720</v>
      </c>
      <c r="B19" s="1" t="s">
        <v>12</v>
      </c>
      <c r="C19" s="1" t="s">
        <v>18</v>
      </c>
    </row>
    <row r="20" spans="1:3" x14ac:dyDescent="0.25">
      <c r="A20" s="3" t="s">
        <v>11</v>
      </c>
      <c r="B20" s="9">
        <v>142</v>
      </c>
      <c r="C20" s="9"/>
    </row>
    <row r="21" spans="1:3" x14ac:dyDescent="0.25">
      <c r="A21" s="3" t="s">
        <v>17</v>
      </c>
      <c r="B21" s="9"/>
      <c r="C21" s="9">
        <v>146</v>
      </c>
    </row>
    <row r="22" spans="1:3" x14ac:dyDescent="0.25">
      <c r="A22" s="3" t="s">
        <v>14</v>
      </c>
      <c r="B22" s="9">
        <v>133</v>
      </c>
      <c r="C22" s="9"/>
    </row>
    <row r="23" spans="1:3" x14ac:dyDescent="0.25">
      <c r="A23" s="3" t="s">
        <v>19</v>
      </c>
      <c r="B23" s="9">
        <v>133</v>
      </c>
      <c r="C23" s="9"/>
    </row>
    <row r="24" spans="1:3" x14ac:dyDescent="0.25">
      <c r="A24" s="3" t="s">
        <v>16</v>
      </c>
      <c r="B24" s="9">
        <v>146</v>
      </c>
      <c r="C24" s="9"/>
    </row>
    <row r="39" spans="1:2" x14ac:dyDescent="0.25">
      <c r="A39" s="1" t="s">
        <v>734</v>
      </c>
      <c r="B39" s="1" t="s">
        <v>735</v>
      </c>
    </row>
    <row r="40" spans="1:2" x14ac:dyDescent="0.25">
      <c r="A40" s="3" t="s">
        <v>15</v>
      </c>
      <c r="B40" s="9">
        <v>336</v>
      </c>
    </row>
    <row r="41" spans="1:2" x14ac:dyDescent="0.25">
      <c r="A41" s="3" t="s">
        <v>13</v>
      </c>
      <c r="B41" s="9">
        <v>364</v>
      </c>
    </row>
    <row r="54" spans="1:2" x14ac:dyDescent="0.25">
      <c r="A54" s="1" t="s">
        <v>725</v>
      </c>
      <c r="B54" s="1" t="s">
        <v>736</v>
      </c>
    </row>
    <row r="55" spans="1:2" x14ac:dyDescent="0.25">
      <c r="A55" s="5" t="s">
        <v>737</v>
      </c>
      <c r="B55" s="9">
        <v>23</v>
      </c>
    </row>
    <row r="56" spans="1:2" x14ac:dyDescent="0.25">
      <c r="A56" s="5" t="s">
        <v>738</v>
      </c>
      <c r="B56" s="9">
        <v>180</v>
      </c>
    </row>
    <row r="57" spans="1:2" x14ac:dyDescent="0.25">
      <c r="A57" s="5" t="s">
        <v>739</v>
      </c>
      <c r="B57" s="9">
        <v>164</v>
      </c>
    </row>
    <row r="58" spans="1:2" x14ac:dyDescent="0.25">
      <c r="A58" s="5" t="s">
        <v>740</v>
      </c>
      <c r="B58" s="9">
        <v>159</v>
      </c>
    </row>
    <row r="59" spans="1:2" x14ac:dyDescent="0.25">
      <c r="A59" s="5" t="s">
        <v>741</v>
      </c>
      <c r="B59" s="9">
        <v>174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0DF5C-3448-443B-AA8E-965597BC4A11}">
  <dimension ref="A16:F80"/>
  <sheetViews>
    <sheetView workbookViewId="0">
      <selection activeCell="O65" sqref="O65"/>
    </sheetView>
  </sheetViews>
  <sheetFormatPr defaultRowHeight="15" x14ac:dyDescent="0.25"/>
  <cols>
    <col min="1" max="1" width="18" bestFit="1" customWidth="1"/>
    <col min="2" max="2" width="11.140625" customWidth="1"/>
    <col min="3" max="3" width="20.7109375" customWidth="1"/>
    <col min="4" max="4" width="10.7109375" customWidth="1"/>
    <col min="5" max="6" width="4" bestFit="1" customWidth="1"/>
    <col min="7" max="7" width="10.7109375" bestFit="1" customWidth="1"/>
  </cols>
  <sheetData>
    <row r="16" spans="1:6" x14ac:dyDescent="0.25">
      <c r="A16" s="1" t="s">
        <v>745</v>
      </c>
      <c r="B16" s="10" t="s">
        <v>737</v>
      </c>
      <c r="C16" s="10" t="s">
        <v>738</v>
      </c>
      <c r="D16" s="10" t="s">
        <v>739</v>
      </c>
      <c r="E16" s="10" t="s">
        <v>740</v>
      </c>
      <c r="F16" s="10" t="s">
        <v>741</v>
      </c>
    </row>
    <row r="17" spans="1:6" x14ac:dyDescent="0.25">
      <c r="A17" s="3" t="s">
        <v>12</v>
      </c>
      <c r="B17">
        <v>19</v>
      </c>
      <c r="C17">
        <v>144</v>
      </c>
      <c r="D17">
        <v>127</v>
      </c>
      <c r="E17">
        <v>130</v>
      </c>
      <c r="F17">
        <v>134</v>
      </c>
    </row>
    <row r="18" spans="1:6" x14ac:dyDescent="0.25">
      <c r="A18" s="3" t="s">
        <v>18</v>
      </c>
      <c r="B18">
        <v>4</v>
      </c>
      <c r="C18">
        <v>36</v>
      </c>
      <c r="D18">
        <v>37</v>
      </c>
      <c r="E18">
        <v>29</v>
      </c>
      <c r="F18">
        <v>40</v>
      </c>
    </row>
    <row r="33" spans="1:3" x14ac:dyDescent="0.25">
      <c r="A33" s="1" t="s">
        <v>745</v>
      </c>
      <c r="B33" s="1" t="s">
        <v>15</v>
      </c>
      <c r="C33" s="1" t="s">
        <v>13</v>
      </c>
    </row>
    <row r="34" spans="1:3" x14ac:dyDescent="0.25">
      <c r="A34" s="3" t="s">
        <v>12</v>
      </c>
      <c r="B34">
        <v>262</v>
      </c>
      <c r="C34">
        <v>292</v>
      </c>
    </row>
    <row r="35" spans="1:3" x14ac:dyDescent="0.25">
      <c r="A35" s="3" t="s">
        <v>18</v>
      </c>
      <c r="B35">
        <v>74</v>
      </c>
      <c r="C35">
        <v>72</v>
      </c>
    </row>
    <row r="48" spans="1:3" x14ac:dyDescent="0.25">
      <c r="A48" s="1" t="s">
        <v>745</v>
      </c>
      <c r="B48" s="1" t="s">
        <v>723</v>
      </c>
    </row>
    <row r="49" spans="1:2" x14ac:dyDescent="0.25">
      <c r="A49" s="3" t="s">
        <v>12</v>
      </c>
      <c r="B49" s="6">
        <v>5.231046931407942</v>
      </c>
    </row>
    <row r="50" spans="1:2" x14ac:dyDescent="0.25">
      <c r="A50" s="3" t="s">
        <v>18</v>
      </c>
      <c r="B50" s="6">
        <v>5.4308219178082187</v>
      </c>
    </row>
    <row r="68" spans="1:2" x14ac:dyDescent="0.25">
      <c r="A68" s="1" t="s">
        <v>745</v>
      </c>
      <c r="B68" s="1" t="s">
        <v>722</v>
      </c>
    </row>
    <row r="69" spans="1:2" x14ac:dyDescent="0.25">
      <c r="A69" s="3" t="s">
        <v>12</v>
      </c>
      <c r="B69" s="6">
        <v>268.25812274368229</v>
      </c>
    </row>
    <row r="70" spans="1:2" x14ac:dyDescent="0.25">
      <c r="A70" s="3" t="s">
        <v>18</v>
      </c>
      <c r="B70" s="6">
        <v>282.02054794520546</v>
      </c>
    </row>
    <row r="78" spans="1:2" x14ac:dyDescent="0.25">
      <c r="A78" s="1" t="s">
        <v>745</v>
      </c>
      <c r="B78" s="1" t="s">
        <v>726</v>
      </c>
    </row>
    <row r="79" spans="1:2" x14ac:dyDescent="0.25">
      <c r="A79" s="3" t="s">
        <v>12</v>
      </c>
      <c r="B79" s="6">
        <v>50.142599277978341</v>
      </c>
    </row>
    <row r="80" spans="1:2" x14ac:dyDescent="0.25">
      <c r="A80" s="3" t="s">
        <v>18</v>
      </c>
      <c r="B80" s="6">
        <v>52.726027397260275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A34CA-1F33-45F1-89C0-84988018B163}">
  <dimension ref="A1:C51"/>
  <sheetViews>
    <sheetView workbookViewId="0">
      <selection activeCell="C19" sqref="C19"/>
    </sheetView>
  </sheetViews>
  <sheetFormatPr defaultRowHeight="15" x14ac:dyDescent="0.25"/>
  <cols>
    <col min="1" max="1" width="18" bestFit="1" customWidth="1"/>
    <col min="2" max="2" width="35.42578125" bestFit="1" customWidth="1"/>
    <col min="3" max="3" width="34.28515625" bestFit="1" customWidth="1"/>
  </cols>
  <sheetData>
    <row r="1" spans="1:3" x14ac:dyDescent="0.25">
      <c r="A1" s="2" t="s">
        <v>720</v>
      </c>
      <c r="B1" t="s">
        <v>723</v>
      </c>
      <c r="C1" t="s">
        <v>722</v>
      </c>
    </row>
    <row r="2" spans="1:3" x14ac:dyDescent="0.25">
      <c r="A2" s="3" t="s">
        <v>15</v>
      </c>
      <c r="B2" s="9">
        <v>5.2613095238095235</v>
      </c>
      <c r="C2" s="9">
        <v>271.96726190476193</v>
      </c>
    </row>
    <row r="3" spans="1:3" x14ac:dyDescent="0.25">
      <c r="A3" s="3" t="s">
        <v>13</v>
      </c>
      <c r="B3" s="9">
        <v>5.2832417582417577</v>
      </c>
      <c r="C3" s="9">
        <v>270.35439560439562</v>
      </c>
    </row>
    <row r="4" spans="1:3" x14ac:dyDescent="0.25">
      <c r="A4" s="3" t="s">
        <v>721</v>
      </c>
      <c r="B4" s="9">
        <v>5.2727142857142857</v>
      </c>
      <c r="C4" s="9">
        <v>271.12857142857143</v>
      </c>
    </row>
    <row r="6" spans="1:3" x14ac:dyDescent="0.25">
      <c r="A6" s="1" t="s">
        <v>734</v>
      </c>
      <c r="B6" s="1" t="s">
        <v>727</v>
      </c>
    </row>
    <row r="7" spans="1:3" x14ac:dyDescent="0.25">
      <c r="A7" s="3" t="s">
        <v>15</v>
      </c>
      <c r="B7">
        <v>914.32142857142856</v>
      </c>
    </row>
    <row r="8" spans="1:3" x14ac:dyDescent="0.25">
      <c r="A8" s="3" t="s">
        <v>13</v>
      </c>
      <c r="B8">
        <v>943.97802197802196</v>
      </c>
    </row>
    <row r="10" spans="1:3" x14ac:dyDescent="0.25">
      <c r="A10" s="1" t="s">
        <v>734</v>
      </c>
      <c r="B10" s="1" t="s">
        <v>744</v>
      </c>
    </row>
    <row r="11" spans="1:3" x14ac:dyDescent="0.25">
      <c r="A11" s="3" t="s">
        <v>15</v>
      </c>
      <c r="B11">
        <v>50.226190476190474</v>
      </c>
    </row>
    <row r="12" spans="1:3" x14ac:dyDescent="0.25">
      <c r="A12" s="3" t="s">
        <v>13</v>
      </c>
      <c r="B12">
        <v>51.10164835164835</v>
      </c>
    </row>
    <row r="16" spans="1:3" x14ac:dyDescent="0.25">
      <c r="A16" s="1" t="s">
        <v>720</v>
      </c>
      <c r="B16" s="1" t="s">
        <v>723</v>
      </c>
      <c r="C16" s="1" t="s">
        <v>722</v>
      </c>
    </row>
    <row r="17" spans="1:3" x14ac:dyDescent="0.25">
      <c r="A17" s="3" t="s">
        <v>15</v>
      </c>
      <c r="B17" s="9">
        <v>5.2613095238095235</v>
      </c>
      <c r="C17" s="9">
        <f>271.967261904762/60</f>
        <v>4.5327876984127</v>
      </c>
    </row>
    <row r="18" spans="1:3" x14ac:dyDescent="0.25">
      <c r="A18" s="3" t="s">
        <v>13</v>
      </c>
      <c r="B18" s="9">
        <v>5.2832417582417577</v>
      </c>
      <c r="C18" s="9">
        <f>270.354395604396/60</f>
        <v>4.5059065934066007</v>
      </c>
    </row>
    <row r="49" spans="1:3" x14ac:dyDescent="0.25">
      <c r="A49" s="1" t="s">
        <v>720</v>
      </c>
      <c r="B49" s="1" t="s">
        <v>746</v>
      </c>
      <c r="C49" s="1" t="s">
        <v>747</v>
      </c>
    </row>
    <row r="50" spans="1:3" x14ac:dyDescent="0.25">
      <c r="A50" s="3" t="s">
        <v>15</v>
      </c>
      <c r="B50" s="6">
        <f>271.967261904762/60</f>
        <v>4.5327876984127</v>
      </c>
      <c r="C50" s="6">
        <v>5.2613095238095235</v>
      </c>
    </row>
    <row r="51" spans="1:3" x14ac:dyDescent="0.25">
      <c r="A51" s="3" t="s">
        <v>13</v>
      </c>
      <c r="B51" s="6">
        <f>270.354395604396/60</f>
        <v>4.5059065934066007</v>
      </c>
      <c r="C51" s="6">
        <v>5.2832417582417577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6F9F7-BD7D-4F08-9709-1619114BAC70}">
  <dimension ref="A1:P701"/>
  <sheetViews>
    <sheetView zoomScale="85" zoomScaleNormal="85" workbookViewId="0">
      <selection activeCell="H65" sqref="H65"/>
    </sheetView>
  </sheetViews>
  <sheetFormatPr defaultRowHeight="15" x14ac:dyDescent="0.25"/>
  <cols>
    <col min="1" max="1" width="27.28515625" bestFit="1" customWidth="1"/>
    <col min="2" max="2" width="6.7109375" bestFit="1" customWidth="1"/>
    <col min="6" max="6" width="18" bestFit="1" customWidth="1"/>
    <col min="7" max="7" width="29.140625" bestFit="1" customWidth="1"/>
    <col min="8" max="8" width="35.42578125" bestFit="1" customWidth="1"/>
    <col min="9" max="9" width="10.7109375" bestFit="1" customWidth="1"/>
    <col min="10" max="88" width="19.5703125" bestFit="1" customWidth="1"/>
    <col min="89" max="89" width="10.7109375" bestFit="1" customWidth="1"/>
  </cols>
  <sheetData>
    <row r="1" spans="1:8" x14ac:dyDescent="0.25">
      <c r="A1" t="s">
        <v>3</v>
      </c>
      <c r="B1" t="s">
        <v>8</v>
      </c>
      <c r="F1" s="2" t="s">
        <v>720</v>
      </c>
      <c r="G1" t="s">
        <v>727</v>
      </c>
    </row>
    <row r="2" spans="1:8" x14ac:dyDescent="0.25">
      <c r="A2">
        <v>393</v>
      </c>
      <c r="B2">
        <v>40</v>
      </c>
      <c r="F2" s="3">
        <v>10</v>
      </c>
      <c r="G2">
        <v>934.21739130434787</v>
      </c>
    </row>
    <row r="3" spans="1:8" x14ac:dyDescent="0.25">
      <c r="A3">
        <v>268</v>
      </c>
      <c r="B3">
        <v>47</v>
      </c>
      <c r="F3" s="3">
        <v>20</v>
      </c>
      <c r="G3">
        <v>920.91666666666663</v>
      </c>
    </row>
    <row r="4" spans="1:8" x14ac:dyDescent="0.25">
      <c r="A4">
        <v>154</v>
      </c>
      <c r="B4">
        <v>42</v>
      </c>
      <c r="F4" s="3">
        <v>30</v>
      </c>
      <c r="G4">
        <v>945.71341463414637</v>
      </c>
    </row>
    <row r="5" spans="1:8" x14ac:dyDescent="0.25">
      <c r="A5">
        <v>239</v>
      </c>
      <c r="B5">
        <v>20</v>
      </c>
      <c r="F5" s="3">
        <v>40</v>
      </c>
      <c r="G5">
        <v>920.76100628930817</v>
      </c>
    </row>
    <row r="6" spans="1:8" x14ac:dyDescent="0.25">
      <c r="A6">
        <v>187</v>
      </c>
      <c r="B6">
        <v>31</v>
      </c>
      <c r="F6" s="3">
        <v>50</v>
      </c>
      <c r="G6">
        <v>931.43678160919535</v>
      </c>
    </row>
    <row r="7" spans="1:8" x14ac:dyDescent="0.25">
      <c r="A7">
        <v>99</v>
      </c>
      <c r="B7">
        <v>31</v>
      </c>
      <c r="F7" s="3" t="s">
        <v>721</v>
      </c>
      <c r="G7">
        <v>929.74285714285713</v>
      </c>
    </row>
    <row r="8" spans="1:8" x14ac:dyDescent="0.25">
      <c r="A8">
        <v>350</v>
      </c>
      <c r="B8">
        <v>21</v>
      </c>
    </row>
    <row r="9" spans="1:8" x14ac:dyDescent="0.25">
      <c r="A9">
        <v>543</v>
      </c>
      <c r="B9">
        <v>31</v>
      </c>
    </row>
    <row r="10" spans="1:8" x14ac:dyDescent="0.25">
      <c r="A10">
        <v>340</v>
      </c>
      <c r="B10">
        <v>42</v>
      </c>
    </row>
    <row r="11" spans="1:8" x14ac:dyDescent="0.25">
      <c r="A11">
        <v>424</v>
      </c>
      <c r="B11">
        <v>42</v>
      </c>
    </row>
    <row r="12" spans="1:8" x14ac:dyDescent="0.25">
      <c r="A12">
        <v>53</v>
      </c>
      <c r="B12">
        <v>34</v>
      </c>
    </row>
    <row r="13" spans="1:8" x14ac:dyDescent="0.25">
      <c r="A13">
        <v>215</v>
      </c>
      <c r="B13">
        <v>24</v>
      </c>
    </row>
    <row r="14" spans="1:8" x14ac:dyDescent="0.25">
      <c r="A14">
        <v>462</v>
      </c>
      <c r="B14">
        <v>57</v>
      </c>
    </row>
    <row r="15" spans="1:8" x14ac:dyDescent="0.25">
      <c r="A15">
        <v>215</v>
      </c>
      <c r="B15">
        <v>43</v>
      </c>
      <c r="F15" s="1" t="s">
        <v>720</v>
      </c>
      <c r="G15" s="1" t="s">
        <v>743</v>
      </c>
      <c r="H15" s="1" t="s">
        <v>742</v>
      </c>
    </row>
    <row r="16" spans="1:8" x14ac:dyDescent="0.25">
      <c r="A16">
        <v>189</v>
      </c>
      <c r="B16">
        <v>49</v>
      </c>
      <c r="F16" s="5" t="s">
        <v>737</v>
      </c>
      <c r="G16" s="6">
        <f>256.086956521739/60</f>
        <v>4.2681159420289836</v>
      </c>
      <c r="H16" s="6">
        <v>5.1043478260869568</v>
      </c>
    </row>
    <row r="17" spans="1:16" x14ac:dyDescent="0.25">
      <c r="A17">
        <v>503</v>
      </c>
      <c r="B17">
        <v>39</v>
      </c>
      <c r="F17" s="5" t="s">
        <v>738</v>
      </c>
      <c r="G17" s="6">
        <f>271.338888888889/60</f>
        <v>4.5223148148148171</v>
      </c>
      <c r="H17" s="6">
        <v>5.22</v>
      </c>
      <c r="N17" s="1"/>
      <c r="O17" s="1"/>
      <c r="P17" s="1"/>
    </row>
    <row r="18" spans="1:16" x14ac:dyDescent="0.25">
      <c r="A18">
        <v>132</v>
      </c>
      <c r="B18">
        <v>47</v>
      </c>
      <c r="F18" s="5" t="s">
        <v>739</v>
      </c>
      <c r="G18" s="6">
        <f>270.957317073171/60</f>
        <v>4.5159552845528497</v>
      </c>
      <c r="H18" s="6">
        <v>5.2780487804878051</v>
      </c>
      <c r="N18" s="5"/>
    </row>
    <row r="19" spans="1:16" x14ac:dyDescent="0.25">
      <c r="A19">
        <v>299</v>
      </c>
      <c r="B19">
        <v>44</v>
      </c>
      <c r="F19" s="5" t="s">
        <v>740</v>
      </c>
      <c r="G19" s="6">
        <f>271.522012578616/60</f>
        <v>4.525366876310267</v>
      </c>
      <c r="H19" s="6">
        <v>5.2660377358490562</v>
      </c>
      <c r="N19" s="5"/>
    </row>
    <row r="20" spans="1:16" x14ac:dyDescent="0.25">
      <c r="A20">
        <v>81</v>
      </c>
      <c r="B20">
        <v>26</v>
      </c>
      <c r="F20" s="5" t="s">
        <v>741</v>
      </c>
      <c r="G20" s="6">
        <f>272.701149425287/60</f>
        <v>4.5450191570881167</v>
      </c>
      <c r="H20" s="6">
        <v>5.3505747126436782</v>
      </c>
      <c r="N20" s="5"/>
    </row>
    <row r="21" spans="1:16" x14ac:dyDescent="0.25">
      <c r="A21">
        <v>577</v>
      </c>
      <c r="B21">
        <v>29</v>
      </c>
      <c r="F21" s="5"/>
      <c r="N21" s="5"/>
    </row>
    <row r="22" spans="1:16" x14ac:dyDescent="0.25">
      <c r="A22">
        <v>93</v>
      </c>
      <c r="B22">
        <v>45</v>
      </c>
      <c r="F22" s="5"/>
      <c r="N22" s="5"/>
    </row>
    <row r="23" spans="1:16" x14ac:dyDescent="0.25">
      <c r="A23">
        <v>576</v>
      </c>
      <c r="B23">
        <v>43</v>
      </c>
    </row>
    <row r="24" spans="1:16" x14ac:dyDescent="0.25">
      <c r="A24">
        <v>423</v>
      </c>
      <c r="B24">
        <v>23</v>
      </c>
    </row>
    <row r="25" spans="1:16" x14ac:dyDescent="0.25">
      <c r="A25">
        <v>292</v>
      </c>
      <c r="B25">
        <v>37</v>
      </c>
    </row>
    <row r="26" spans="1:16" x14ac:dyDescent="0.25">
      <c r="A26">
        <v>216</v>
      </c>
      <c r="B26">
        <v>58</v>
      </c>
    </row>
    <row r="27" spans="1:16" x14ac:dyDescent="0.25">
      <c r="A27">
        <v>91</v>
      </c>
      <c r="B27">
        <v>52</v>
      </c>
    </row>
    <row r="28" spans="1:16" x14ac:dyDescent="0.25">
      <c r="A28">
        <v>444</v>
      </c>
      <c r="B28">
        <v>29</v>
      </c>
      <c r="F28" s="1"/>
    </row>
    <row r="29" spans="1:16" x14ac:dyDescent="0.25">
      <c r="A29">
        <v>512</v>
      </c>
      <c r="B29">
        <v>33</v>
      </c>
      <c r="F29" s="3"/>
    </row>
    <row r="30" spans="1:16" x14ac:dyDescent="0.25">
      <c r="A30">
        <v>452</v>
      </c>
      <c r="B30">
        <v>55</v>
      </c>
      <c r="F30" s="3"/>
    </row>
    <row r="31" spans="1:16" x14ac:dyDescent="0.25">
      <c r="A31">
        <v>412</v>
      </c>
      <c r="B31">
        <v>19</v>
      </c>
      <c r="F31" s="3"/>
    </row>
    <row r="32" spans="1:16" x14ac:dyDescent="0.25">
      <c r="A32">
        <v>260</v>
      </c>
      <c r="B32">
        <v>37</v>
      </c>
      <c r="F32" s="3"/>
    </row>
    <row r="33" spans="1:8" x14ac:dyDescent="0.25">
      <c r="A33">
        <v>197</v>
      </c>
      <c r="B33">
        <v>25</v>
      </c>
      <c r="F33" s="3"/>
    </row>
    <row r="34" spans="1:8" x14ac:dyDescent="0.25">
      <c r="A34">
        <v>278</v>
      </c>
      <c r="B34">
        <v>21</v>
      </c>
    </row>
    <row r="35" spans="1:8" x14ac:dyDescent="0.25">
      <c r="A35">
        <v>46</v>
      </c>
      <c r="B35">
        <v>58</v>
      </c>
    </row>
    <row r="36" spans="1:8" x14ac:dyDescent="0.25">
      <c r="A36">
        <v>593</v>
      </c>
      <c r="B36">
        <v>38</v>
      </c>
    </row>
    <row r="37" spans="1:8" x14ac:dyDescent="0.25">
      <c r="A37">
        <v>32</v>
      </c>
      <c r="B37">
        <v>20</v>
      </c>
    </row>
    <row r="38" spans="1:8" x14ac:dyDescent="0.25">
      <c r="A38">
        <v>122</v>
      </c>
      <c r="B38">
        <v>26</v>
      </c>
    </row>
    <row r="39" spans="1:8" x14ac:dyDescent="0.25">
      <c r="A39">
        <v>522</v>
      </c>
      <c r="B39">
        <v>24</v>
      </c>
    </row>
    <row r="40" spans="1:8" x14ac:dyDescent="0.25">
      <c r="A40">
        <v>473</v>
      </c>
      <c r="B40">
        <v>40</v>
      </c>
    </row>
    <row r="41" spans="1:8" x14ac:dyDescent="0.25">
      <c r="A41">
        <v>398</v>
      </c>
      <c r="B41">
        <v>23</v>
      </c>
    </row>
    <row r="42" spans="1:8" x14ac:dyDescent="0.25">
      <c r="A42">
        <v>240</v>
      </c>
      <c r="B42">
        <v>56</v>
      </c>
    </row>
    <row r="43" spans="1:8" x14ac:dyDescent="0.25">
      <c r="A43">
        <v>576</v>
      </c>
      <c r="B43">
        <v>33</v>
      </c>
    </row>
    <row r="44" spans="1:8" x14ac:dyDescent="0.25">
      <c r="A44">
        <v>120</v>
      </c>
      <c r="B44">
        <v>43</v>
      </c>
    </row>
    <row r="45" spans="1:8" x14ac:dyDescent="0.25">
      <c r="A45">
        <v>152</v>
      </c>
      <c r="B45">
        <v>18</v>
      </c>
    </row>
    <row r="46" spans="1:8" x14ac:dyDescent="0.25">
      <c r="A46">
        <v>138</v>
      </c>
      <c r="B46">
        <v>56</v>
      </c>
    </row>
    <row r="47" spans="1:8" x14ac:dyDescent="0.25">
      <c r="A47">
        <v>502</v>
      </c>
      <c r="B47">
        <v>39</v>
      </c>
    </row>
    <row r="48" spans="1:8" x14ac:dyDescent="0.25">
      <c r="A48">
        <v>558</v>
      </c>
      <c r="B48">
        <v>22</v>
      </c>
      <c r="G48" s="1" t="s">
        <v>720</v>
      </c>
      <c r="H48" s="1" t="s">
        <v>726</v>
      </c>
    </row>
    <row r="49" spans="1:8" x14ac:dyDescent="0.25">
      <c r="A49">
        <v>138</v>
      </c>
      <c r="B49">
        <v>27</v>
      </c>
      <c r="G49" s="5" t="s">
        <v>737</v>
      </c>
      <c r="H49">
        <v>49.130434782608695</v>
      </c>
    </row>
    <row r="50" spans="1:8" x14ac:dyDescent="0.25">
      <c r="A50">
        <v>580</v>
      </c>
      <c r="B50">
        <v>49</v>
      </c>
      <c r="G50" s="5" t="s">
        <v>738</v>
      </c>
      <c r="H50">
        <v>51.35</v>
      </c>
    </row>
    <row r="51" spans="1:8" x14ac:dyDescent="0.25">
      <c r="A51">
        <v>589</v>
      </c>
      <c r="B51">
        <v>49</v>
      </c>
      <c r="G51" s="5" t="s">
        <v>739</v>
      </c>
      <c r="H51">
        <v>49.640243902439025</v>
      </c>
    </row>
    <row r="52" spans="1:8" x14ac:dyDescent="0.25">
      <c r="A52">
        <v>452</v>
      </c>
      <c r="B52">
        <v>54</v>
      </c>
      <c r="G52" s="5" t="s">
        <v>740</v>
      </c>
      <c r="H52">
        <v>50.540880503144656</v>
      </c>
    </row>
    <row r="53" spans="1:8" x14ac:dyDescent="0.25">
      <c r="A53">
        <v>245</v>
      </c>
      <c r="B53">
        <v>29</v>
      </c>
      <c r="G53" s="5" t="s">
        <v>741</v>
      </c>
      <c r="H53">
        <v>51.304597701149426</v>
      </c>
    </row>
    <row r="54" spans="1:8" x14ac:dyDescent="0.25">
      <c r="A54">
        <v>125</v>
      </c>
      <c r="B54">
        <v>27</v>
      </c>
    </row>
    <row r="55" spans="1:8" x14ac:dyDescent="0.25">
      <c r="A55">
        <v>97</v>
      </c>
      <c r="B55">
        <v>53</v>
      </c>
    </row>
    <row r="56" spans="1:8" x14ac:dyDescent="0.25">
      <c r="A56">
        <v>516</v>
      </c>
      <c r="B56">
        <v>53</v>
      </c>
      <c r="G56" s="1" t="s">
        <v>720</v>
      </c>
      <c r="H56" s="1" t="s">
        <v>727</v>
      </c>
    </row>
    <row r="57" spans="1:8" x14ac:dyDescent="0.25">
      <c r="A57">
        <v>68</v>
      </c>
      <c r="B57">
        <v>30</v>
      </c>
      <c r="G57" s="5" t="s">
        <v>737</v>
      </c>
      <c r="H57">
        <v>934.21739130434787</v>
      </c>
    </row>
    <row r="58" spans="1:8" x14ac:dyDescent="0.25">
      <c r="A58">
        <v>64</v>
      </c>
      <c r="B58">
        <v>42</v>
      </c>
      <c r="G58" s="5" t="s">
        <v>738</v>
      </c>
      <c r="H58">
        <v>920.91666666666663</v>
      </c>
    </row>
    <row r="59" spans="1:8" x14ac:dyDescent="0.25">
      <c r="A59">
        <v>539</v>
      </c>
      <c r="B59">
        <v>26</v>
      </c>
      <c r="G59" s="5" t="s">
        <v>739</v>
      </c>
      <c r="H59">
        <v>945.71341463414637</v>
      </c>
    </row>
    <row r="60" spans="1:8" x14ac:dyDescent="0.25">
      <c r="A60">
        <v>428</v>
      </c>
      <c r="B60">
        <v>22</v>
      </c>
      <c r="G60" s="5" t="s">
        <v>740</v>
      </c>
      <c r="H60">
        <v>920.76100628930817</v>
      </c>
    </row>
    <row r="61" spans="1:8" x14ac:dyDescent="0.25">
      <c r="A61">
        <v>325</v>
      </c>
      <c r="B61">
        <v>56</v>
      </c>
      <c r="G61" s="5" t="s">
        <v>741</v>
      </c>
      <c r="H61">
        <v>931.43678160919535</v>
      </c>
    </row>
    <row r="62" spans="1:8" x14ac:dyDescent="0.25">
      <c r="A62">
        <v>522</v>
      </c>
      <c r="B62">
        <v>28</v>
      </c>
    </row>
    <row r="63" spans="1:8" x14ac:dyDescent="0.25">
      <c r="A63">
        <v>309</v>
      </c>
      <c r="B63">
        <v>57</v>
      </c>
    </row>
    <row r="64" spans="1:8" x14ac:dyDescent="0.25">
      <c r="A64">
        <v>79</v>
      </c>
      <c r="B64">
        <v>55</v>
      </c>
    </row>
    <row r="65" spans="1:2" x14ac:dyDescent="0.25">
      <c r="A65">
        <v>545</v>
      </c>
      <c r="B65">
        <v>21</v>
      </c>
    </row>
    <row r="66" spans="1:2" x14ac:dyDescent="0.25">
      <c r="A66">
        <v>459</v>
      </c>
      <c r="B66">
        <v>43</v>
      </c>
    </row>
    <row r="67" spans="1:2" x14ac:dyDescent="0.25">
      <c r="A67">
        <v>225</v>
      </c>
      <c r="B67">
        <v>56</v>
      </c>
    </row>
    <row r="68" spans="1:2" x14ac:dyDescent="0.25">
      <c r="A68">
        <v>257</v>
      </c>
      <c r="B68">
        <v>55</v>
      </c>
    </row>
    <row r="69" spans="1:2" x14ac:dyDescent="0.25">
      <c r="A69">
        <v>134</v>
      </c>
      <c r="B69">
        <v>28</v>
      </c>
    </row>
    <row r="70" spans="1:2" x14ac:dyDescent="0.25">
      <c r="A70">
        <v>516</v>
      </c>
      <c r="B70">
        <v>31</v>
      </c>
    </row>
    <row r="71" spans="1:2" x14ac:dyDescent="0.25">
      <c r="A71">
        <v>82</v>
      </c>
      <c r="B71">
        <v>29</v>
      </c>
    </row>
    <row r="72" spans="1:2" x14ac:dyDescent="0.25">
      <c r="A72">
        <v>452</v>
      </c>
      <c r="B72">
        <v>45</v>
      </c>
    </row>
    <row r="73" spans="1:2" x14ac:dyDescent="0.25">
      <c r="A73">
        <v>521</v>
      </c>
      <c r="B73">
        <v>37</v>
      </c>
    </row>
    <row r="74" spans="1:2" x14ac:dyDescent="0.25">
      <c r="A74">
        <v>457</v>
      </c>
      <c r="B74">
        <v>22</v>
      </c>
    </row>
    <row r="75" spans="1:2" x14ac:dyDescent="0.25">
      <c r="A75">
        <v>31</v>
      </c>
      <c r="B75">
        <v>50</v>
      </c>
    </row>
    <row r="76" spans="1:2" x14ac:dyDescent="0.25">
      <c r="A76">
        <v>47</v>
      </c>
      <c r="B76">
        <v>39</v>
      </c>
    </row>
    <row r="77" spans="1:2" x14ac:dyDescent="0.25">
      <c r="A77">
        <v>229</v>
      </c>
      <c r="B77">
        <v>23</v>
      </c>
    </row>
    <row r="78" spans="1:2" x14ac:dyDescent="0.25">
      <c r="A78">
        <v>34</v>
      </c>
      <c r="B78">
        <v>54</v>
      </c>
    </row>
    <row r="79" spans="1:2" x14ac:dyDescent="0.25">
      <c r="A79">
        <v>173</v>
      </c>
      <c r="B79">
        <v>30</v>
      </c>
    </row>
    <row r="80" spans="1:2" x14ac:dyDescent="0.25">
      <c r="A80">
        <v>78</v>
      </c>
      <c r="B80">
        <v>51</v>
      </c>
    </row>
    <row r="81" spans="1:2" x14ac:dyDescent="0.25">
      <c r="A81">
        <v>230</v>
      </c>
      <c r="B81">
        <v>34</v>
      </c>
    </row>
    <row r="82" spans="1:2" x14ac:dyDescent="0.25">
      <c r="A82">
        <v>565</v>
      </c>
      <c r="B82">
        <v>51</v>
      </c>
    </row>
    <row r="83" spans="1:2" x14ac:dyDescent="0.25">
      <c r="A83">
        <v>172</v>
      </c>
      <c r="B83">
        <v>41</v>
      </c>
    </row>
    <row r="84" spans="1:2" x14ac:dyDescent="0.25">
      <c r="A84">
        <v>330</v>
      </c>
      <c r="B84">
        <v>21</v>
      </c>
    </row>
    <row r="85" spans="1:2" x14ac:dyDescent="0.25">
      <c r="A85">
        <v>39</v>
      </c>
      <c r="B85">
        <v>19</v>
      </c>
    </row>
    <row r="86" spans="1:2" x14ac:dyDescent="0.25">
      <c r="A86">
        <v>223</v>
      </c>
      <c r="B86">
        <v>33</v>
      </c>
    </row>
    <row r="87" spans="1:2" x14ac:dyDescent="0.25">
      <c r="A87">
        <v>404</v>
      </c>
      <c r="B87">
        <v>44</v>
      </c>
    </row>
    <row r="88" spans="1:2" x14ac:dyDescent="0.25">
      <c r="A88">
        <v>151</v>
      </c>
      <c r="B88">
        <v>39</v>
      </c>
    </row>
    <row r="89" spans="1:2" x14ac:dyDescent="0.25">
      <c r="A89">
        <v>34</v>
      </c>
      <c r="B89">
        <v>44</v>
      </c>
    </row>
    <row r="90" spans="1:2" x14ac:dyDescent="0.25">
      <c r="A90">
        <v>137</v>
      </c>
      <c r="B90">
        <v>34</v>
      </c>
    </row>
    <row r="91" spans="1:2" x14ac:dyDescent="0.25">
      <c r="A91">
        <v>301</v>
      </c>
      <c r="B91">
        <v>45</v>
      </c>
    </row>
    <row r="92" spans="1:2" x14ac:dyDescent="0.25">
      <c r="A92">
        <v>116</v>
      </c>
      <c r="B92">
        <v>40</v>
      </c>
    </row>
    <row r="93" spans="1:2" x14ac:dyDescent="0.25">
      <c r="A93">
        <v>291</v>
      </c>
      <c r="B93">
        <v>32</v>
      </c>
    </row>
    <row r="94" spans="1:2" x14ac:dyDescent="0.25">
      <c r="A94">
        <v>84</v>
      </c>
      <c r="B94">
        <v>56</v>
      </c>
    </row>
    <row r="95" spans="1:2" x14ac:dyDescent="0.25">
      <c r="A95">
        <v>134</v>
      </c>
      <c r="B95">
        <v>35</v>
      </c>
    </row>
    <row r="96" spans="1:2" x14ac:dyDescent="0.25">
      <c r="A96">
        <v>411</v>
      </c>
      <c r="B96">
        <v>58</v>
      </c>
    </row>
    <row r="97" spans="1:2" x14ac:dyDescent="0.25">
      <c r="A97">
        <v>326</v>
      </c>
      <c r="B97">
        <v>50</v>
      </c>
    </row>
    <row r="98" spans="1:2" x14ac:dyDescent="0.25">
      <c r="A98">
        <v>550</v>
      </c>
      <c r="B98">
        <v>20</v>
      </c>
    </row>
    <row r="99" spans="1:2" x14ac:dyDescent="0.25">
      <c r="A99">
        <v>516</v>
      </c>
      <c r="B99">
        <v>28</v>
      </c>
    </row>
    <row r="100" spans="1:2" x14ac:dyDescent="0.25">
      <c r="A100">
        <v>59</v>
      </c>
      <c r="B100">
        <v>25</v>
      </c>
    </row>
    <row r="101" spans="1:2" x14ac:dyDescent="0.25">
      <c r="A101">
        <v>225</v>
      </c>
      <c r="B101">
        <v>50</v>
      </c>
    </row>
    <row r="102" spans="1:2" x14ac:dyDescent="0.25">
      <c r="A102">
        <v>41</v>
      </c>
      <c r="B102">
        <v>53</v>
      </c>
    </row>
    <row r="103" spans="1:2" x14ac:dyDescent="0.25">
      <c r="A103">
        <v>183</v>
      </c>
      <c r="B103">
        <v>19</v>
      </c>
    </row>
    <row r="104" spans="1:2" x14ac:dyDescent="0.25">
      <c r="A104">
        <v>174</v>
      </c>
      <c r="B104">
        <v>32</v>
      </c>
    </row>
    <row r="105" spans="1:2" x14ac:dyDescent="0.25">
      <c r="A105">
        <v>274</v>
      </c>
      <c r="B105">
        <v>28</v>
      </c>
    </row>
    <row r="106" spans="1:2" x14ac:dyDescent="0.25">
      <c r="A106">
        <v>166</v>
      </c>
      <c r="B106">
        <v>25</v>
      </c>
    </row>
    <row r="107" spans="1:2" x14ac:dyDescent="0.25">
      <c r="A107">
        <v>66</v>
      </c>
      <c r="B107">
        <v>36</v>
      </c>
    </row>
    <row r="108" spans="1:2" x14ac:dyDescent="0.25">
      <c r="A108">
        <v>152</v>
      </c>
      <c r="B108">
        <v>55</v>
      </c>
    </row>
    <row r="109" spans="1:2" x14ac:dyDescent="0.25">
      <c r="A109">
        <v>54</v>
      </c>
      <c r="B109">
        <v>23</v>
      </c>
    </row>
    <row r="110" spans="1:2" x14ac:dyDescent="0.25">
      <c r="A110">
        <v>187</v>
      </c>
      <c r="B110">
        <v>50</v>
      </c>
    </row>
    <row r="111" spans="1:2" x14ac:dyDescent="0.25">
      <c r="A111">
        <v>216</v>
      </c>
      <c r="B111">
        <v>39</v>
      </c>
    </row>
    <row r="112" spans="1:2" x14ac:dyDescent="0.25">
      <c r="A112">
        <v>95</v>
      </c>
      <c r="B112">
        <v>41</v>
      </c>
    </row>
    <row r="113" spans="1:2" x14ac:dyDescent="0.25">
      <c r="A113">
        <v>488</v>
      </c>
      <c r="B113">
        <v>19</v>
      </c>
    </row>
    <row r="114" spans="1:2" x14ac:dyDescent="0.25">
      <c r="A114">
        <v>295</v>
      </c>
      <c r="B114">
        <v>27</v>
      </c>
    </row>
    <row r="115" spans="1:2" x14ac:dyDescent="0.25">
      <c r="A115">
        <v>136</v>
      </c>
      <c r="B115">
        <v>42</v>
      </c>
    </row>
    <row r="116" spans="1:2" x14ac:dyDescent="0.25">
      <c r="A116">
        <v>471</v>
      </c>
      <c r="B116">
        <v>54</v>
      </c>
    </row>
    <row r="117" spans="1:2" x14ac:dyDescent="0.25">
      <c r="A117">
        <v>121</v>
      </c>
      <c r="B117">
        <v>39</v>
      </c>
    </row>
    <row r="118" spans="1:2" x14ac:dyDescent="0.25">
      <c r="A118">
        <v>75</v>
      </c>
      <c r="B118">
        <v>18</v>
      </c>
    </row>
    <row r="119" spans="1:2" x14ac:dyDescent="0.25">
      <c r="A119">
        <v>220</v>
      </c>
      <c r="B119">
        <v>27</v>
      </c>
    </row>
    <row r="120" spans="1:2" x14ac:dyDescent="0.25">
      <c r="A120">
        <v>82</v>
      </c>
      <c r="B120">
        <v>28</v>
      </c>
    </row>
    <row r="121" spans="1:2" x14ac:dyDescent="0.25">
      <c r="A121">
        <v>97</v>
      </c>
      <c r="B121">
        <v>41</v>
      </c>
    </row>
    <row r="122" spans="1:2" x14ac:dyDescent="0.25">
      <c r="A122">
        <v>388</v>
      </c>
      <c r="B122">
        <v>45</v>
      </c>
    </row>
    <row r="123" spans="1:2" x14ac:dyDescent="0.25">
      <c r="A123">
        <v>529</v>
      </c>
      <c r="B123">
        <v>39</v>
      </c>
    </row>
    <row r="124" spans="1:2" x14ac:dyDescent="0.25">
      <c r="A124">
        <v>584</v>
      </c>
      <c r="B124">
        <v>49</v>
      </c>
    </row>
    <row r="125" spans="1:2" x14ac:dyDescent="0.25">
      <c r="A125">
        <v>529</v>
      </c>
      <c r="B125">
        <v>35</v>
      </c>
    </row>
    <row r="126" spans="1:2" x14ac:dyDescent="0.25">
      <c r="A126">
        <v>227</v>
      </c>
      <c r="B126">
        <v>21</v>
      </c>
    </row>
    <row r="127" spans="1:2" x14ac:dyDescent="0.25">
      <c r="A127">
        <v>535</v>
      </c>
      <c r="B127">
        <v>50</v>
      </c>
    </row>
    <row r="128" spans="1:2" x14ac:dyDescent="0.25">
      <c r="A128">
        <v>332</v>
      </c>
      <c r="B128">
        <v>20</v>
      </c>
    </row>
    <row r="129" spans="1:2" x14ac:dyDescent="0.25">
      <c r="A129">
        <v>252</v>
      </c>
      <c r="B129">
        <v>50</v>
      </c>
    </row>
    <row r="130" spans="1:2" x14ac:dyDescent="0.25">
      <c r="A130">
        <v>125</v>
      </c>
      <c r="B130">
        <v>31</v>
      </c>
    </row>
    <row r="131" spans="1:2" x14ac:dyDescent="0.25">
      <c r="A131">
        <v>97</v>
      </c>
      <c r="B131">
        <v>36</v>
      </c>
    </row>
    <row r="132" spans="1:2" x14ac:dyDescent="0.25">
      <c r="A132">
        <v>540</v>
      </c>
      <c r="B132">
        <v>40</v>
      </c>
    </row>
    <row r="133" spans="1:2" x14ac:dyDescent="0.25">
      <c r="A133">
        <v>320</v>
      </c>
      <c r="B133">
        <v>52</v>
      </c>
    </row>
    <row r="134" spans="1:2" x14ac:dyDescent="0.25">
      <c r="A134">
        <v>176</v>
      </c>
      <c r="B134">
        <v>40</v>
      </c>
    </row>
    <row r="135" spans="1:2" x14ac:dyDescent="0.25">
      <c r="A135">
        <v>79</v>
      </c>
      <c r="B135">
        <v>42</v>
      </c>
    </row>
    <row r="136" spans="1:2" x14ac:dyDescent="0.25">
      <c r="A136">
        <v>83</v>
      </c>
      <c r="B136">
        <v>51</v>
      </c>
    </row>
    <row r="137" spans="1:2" x14ac:dyDescent="0.25">
      <c r="A137">
        <v>555</v>
      </c>
      <c r="B137">
        <v>55</v>
      </c>
    </row>
    <row r="138" spans="1:2" x14ac:dyDescent="0.25">
      <c r="A138">
        <v>66</v>
      </c>
      <c r="B138">
        <v>39</v>
      </c>
    </row>
    <row r="139" spans="1:2" x14ac:dyDescent="0.25">
      <c r="A139">
        <v>237</v>
      </c>
      <c r="B139">
        <v>24</v>
      </c>
    </row>
    <row r="140" spans="1:2" x14ac:dyDescent="0.25">
      <c r="A140">
        <v>497</v>
      </c>
      <c r="B140">
        <v>18</v>
      </c>
    </row>
    <row r="141" spans="1:2" x14ac:dyDescent="0.25">
      <c r="A141">
        <v>516</v>
      </c>
      <c r="B141">
        <v>53</v>
      </c>
    </row>
    <row r="142" spans="1:2" x14ac:dyDescent="0.25">
      <c r="A142">
        <v>219</v>
      </c>
      <c r="B142">
        <v>50</v>
      </c>
    </row>
    <row r="143" spans="1:2" x14ac:dyDescent="0.25">
      <c r="A143">
        <v>448</v>
      </c>
      <c r="B143">
        <v>51</v>
      </c>
    </row>
    <row r="144" spans="1:2" x14ac:dyDescent="0.25">
      <c r="A144">
        <v>156</v>
      </c>
      <c r="B144">
        <v>57</v>
      </c>
    </row>
    <row r="145" spans="1:2" x14ac:dyDescent="0.25">
      <c r="A145">
        <v>68</v>
      </c>
      <c r="B145">
        <v>29</v>
      </c>
    </row>
    <row r="146" spans="1:2" x14ac:dyDescent="0.25">
      <c r="A146">
        <v>524</v>
      </c>
      <c r="B146">
        <v>29</v>
      </c>
    </row>
    <row r="147" spans="1:2" x14ac:dyDescent="0.25">
      <c r="A147">
        <v>188</v>
      </c>
      <c r="B147">
        <v>35</v>
      </c>
    </row>
    <row r="148" spans="1:2" x14ac:dyDescent="0.25">
      <c r="A148">
        <v>443</v>
      </c>
      <c r="B148">
        <v>33</v>
      </c>
    </row>
    <row r="149" spans="1:2" x14ac:dyDescent="0.25">
      <c r="A149">
        <v>52</v>
      </c>
      <c r="B149">
        <v>24</v>
      </c>
    </row>
    <row r="150" spans="1:2" x14ac:dyDescent="0.25">
      <c r="A150">
        <v>228</v>
      </c>
      <c r="B150">
        <v>56</v>
      </c>
    </row>
    <row r="151" spans="1:2" x14ac:dyDescent="0.25">
      <c r="A151">
        <v>149</v>
      </c>
      <c r="B151">
        <v>51</v>
      </c>
    </row>
    <row r="152" spans="1:2" x14ac:dyDescent="0.25">
      <c r="A152">
        <v>523</v>
      </c>
      <c r="B152">
        <v>21</v>
      </c>
    </row>
    <row r="153" spans="1:2" x14ac:dyDescent="0.25">
      <c r="A153">
        <v>42</v>
      </c>
      <c r="B153">
        <v>52</v>
      </c>
    </row>
    <row r="154" spans="1:2" x14ac:dyDescent="0.25">
      <c r="A154">
        <v>120</v>
      </c>
      <c r="B154">
        <v>56</v>
      </c>
    </row>
    <row r="155" spans="1:2" x14ac:dyDescent="0.25">
      <c r="A155">
        <v>329</v>
      </c>
      <c r="B155">
        <v>27</v>
      </c>
    </row>
    <row r="156" spans="1:2" x14ac:dyDescent="0.25">
      <c r="A156">
        <v>68</v>
      </c>
      <c r="B156">
        <v>31</v>
      </c>
    </row>
    <row r="157" spans="1:2" x14ac:dyDescent="0.25">
      <c r="A157">
        <v>158</v>
      </c>
      <c r="B157">
        <v>32</v>
      </c>
    </row>
    <row r="158" spans="1:2" x14ac:dyDescent="0.25">
      <c r="A158">
        <v>86</v>
      </c>
      <c r="B158">
        <v>54</v>
      </c>
    </row>
    <row r="159" spans="1:2" x14ac:dyDescent="0.25">
      <c r="A159">
        <v>339</v>
      </c>
      <c r="B159">
        <v>51</v>
      </c>
    </row>
    <row r="160" spans="1:2" x14ac:dyDescent="0.25">
      <c r="A160">
        <v>304</v>
      </c>
      <c r="B160">
        <v>51</v>
      </c>
    </row>
    <row r="161" spans="1:2" x14ac:dyDescent="0.25">
      <c r="A161">
        <v>131</v>
      </c>
      <c r="B161">
        <v>40</v>
      </c>
    </row>
    <row r="162" spans="1:2" x14ac:dyDescent="0.25">
      <c r="A162">
        <v>64</v>
      </c>
      <c r="B162">
        <v>35</v>
      </c>
    </row>
    <row r="163" spans="1:2" x14ac:dyDescent="0.25">
      <c r="A163">
        <v>53</v>
      </c>
      <c r="B163">
        <v>42</v>
      </c>
    </row>
    <row r="164" spans="1:2" x14ac:dyDescent="0.25">
      <c r="A164">
        <v>442</v>
      </c>
      <c r="B164">
        <v>45</v>
      </c>
    </row>
    <row r="165" spans="1:2" x14ac:dyDescent="0.25">
      <c r="A165">
        <v>32</v>
      </c>
      <c r="B165">
        <v>22</v>
      </c>
    </row>
    <row r="166" spans="1:2" x14ac:dyDescent="0.25">
      <c r="A166">
        <v>278</v>
      </c>
      <c r="B166">
        <v>43</v>
      </c>
    </row>
    <row r="167" spans="1:2" x14ac:dyDescent="0.25">
      <c r="A167">
        <v>540</v>
      </c>
      <c r="B167">
        <v>49</v>
      </c>
    </row>
    <row r="168" spans="1:2" x14ac:dyDescent="0.25">
      <c r="A168">
        <v>595</v>
      </c>
      <c r="B168">
        <v>30</v>
      </c>
    </row>
    <row r="169" spans="1:2" x14ac:dyDescent="0.25">
      <c r="A169">
        <v>35</v>
      </c>
      <c r="B169">
        <v>58</v>
      </c>
    </row>
    <row r="170" spans="1:2" x14ac:dyDescent="0.25">
      <c r="A170">
        <v>225</v>
      </c>
      <c r="B170">
        <v>55</v>
      </c>
    </row>
    <row r="171" spans="1:2" x14ac:dyDescent="0.25">
      <c r="A171">
        <v>587</v>
      </c>
      <c r="B171">
        <v>47</v>
      </c>
    </row>
    <row r="172" spans="1:2" x14ac:dyDescent="0.25">
      <c r="A172">
        <v>92</v>
      </c>
      <c r="B172">
        <v>44</v>
      </c>
    </row>
    <row r="173" spans="1:2" x14ac:dyDescent="0.25">
      <c r="A173">
        <v>46</v>
      </c>
      <c r="B173">
        <v>23</v>
      </c>
    </row>
    <row r="174" spans="1:2" x14ac:dyDescent="0.25">
      <c r="A174">
        <v>153</v>
      </c>
      <c r="B174">
        <v>37</v>
      </c>
    </row>
    <row r="175" spans="1:2" x14ac:dyDescent="0.25">
      <c r="A175">
        <v>368</v>
      </c>
      <c r="B175">
        <v>27</v>
      </c>
    </row>
    <row r="176" spans="1:2" x14ac:dyDescent="0.25">
      <c r="A176">
        <v>51</v>
      </c>
      <c r="B176">
        <v>29</v>
      </c>
    </row>
    <row r="177" spans="1:2" x14ac:dyDescent="0.25">
      <c r="A177">
        <v>279</v>
      </c>
      <c r="B177">
        <v>50</v>
      </c>
    </row>
    <row r="178" spans="1:2" x14ac:dyDescent="0.25">
      <c r="A178">
        <v>255</v>
      </c>
      <c r="B178">
        <v>21</v>
      </c>
    </row>
    <row r="179" spans="1:2" x14ac:dyDescent="0.25">
      <c r="A179">
        <v>193</v>
      </c>
      <c r="B179">
        <v>31</v>
      </c>
    </row>
    <row r="180" spans="1:2" x14ac:dyDescent="0.25">
      <c r="A180">
        <v>207</v>
      </c>
      <c r="B180">
        <v>38</v>
      </c>
    </row>
    <row r="181" spans="1:2" x14ac:dyDescent="0.25">
      <c r="A181">
        <v>539</v>
      </c>
      <c r="B181">
        <v>55</v>
      </c>
    </row>
    <row r="182" spans="1:2" x14ac:dyDescent="0.25">
      <c r="A182">
        <v>151</v>
      </c>
      <c r="B182">
        <v>33</v>
      </c>
    </row>
    <row r="183" spans="1:2" x14ac:dyDescent="0.25">
      <c r="A183">
        <v>474</v>
      </c>
      <c r="B183">
        <v>24</v>
      </c>
    </row>
    <row r="184" spans="1:2" x14ac:dyDescent="0.25">
      <c r="A184">
        <v>544</v>
      </c>
      <c r="B184">
        <v>47</v>
      </c>
    </row>
    <row r="185" spans="1:2" x14ac:dyDescent="0.25">
      <c r="A185">
        <v>73</v>
      </c>
      <c r="B185">
        <v>39</v>
      </c>
    </row>
    <row r="186" spans="1:2" x14ac:dyDescent="0.25">
      <c r="A186">
        <v>597</v>
      </c>
      <c r="B186">
        <v>34</v>
      </c>
    </row>
    <row r="187" spans="1:2" x14ac:dyDescent="0.25">
      <c r="A187">
        <v>498</v>
      </c>
      <c r="B187">
        <v>42</v>
      </c>
    </row>
    <row r="188" spans="1:2" x14ac:dyDescent="0.25">
      <c r="A188">
        <v>402</v>
      </c>
      <c r="B188">
        <v>34</v>
      </c>
    </row>
    <row r="189" spans="1:2" x14ac:dyDescent="0.25">
      <c r="A189">
        <v>75</v>
      </c>
      <c r="B189">
        <v>37</v>
      </c>
    </row>
    <row r="190" spans="1:2" x14ac:dyDescent="0.25">
      <c r="A190">
        <v>130</v>
      </c>
      <c r="B190">
        <v>30</v>
      </c>
    </row>
    <row r="191" spans="1:2" x14ac:dyDescent="0.25">
      <c r="A191">
        <v>42</v>
      </c>
      <c r="B191">
        <v>32</v>
      </c>
    </row>
    <row r="192" spans="1:2" x14ac:dyDescent="0.25">
      <c r="A192">
        <v>134</v>
      </c>
      <c r="B192">
        <v>23</v>
      </c>
    </row>
    <row r="193" spans="1:2" x14ac:dyDescent="0.25">
      <c r="A193">
        <v>79</v>
      </c>
      <c r="B193">
        <v>24</v>
      </c>
    </row>
    <row r="194" spans="1:2" x14ac:dyDescent="0.25">
      <c r="A194">
        <v>432</v>
      </c>
      <c r="B194">
        <v>59</v>
      </c>
    </row>
    <row r="195" spans="1:2" x14ac:dyDescent="0.25">
      <c r="A195">
        <v>262</v>
      </c>
      <c r="B195">
        <v>36</v>
      </c>
    </row>
    <row r="196" spans="1:2" x14ac:dyDescent="0.25">
      <c r="A196">
        <v>473</v>
      </c>
      <c r="B196">
        <v>23</v>
      </c>
    </row>
    <row r="197" spans="1:2" x14ac:dyDescent="0.25">
      <c r="A197">
        <v>202</v>
      </c>
      <c r="B197">
        <v>45</v>
      </c>
    </row>
    <row r="198" spans="1:2" x14ac:dyDescent="0.25">
      <c r="A198">
        <v>215</v>
      </c>
      <c r="B198">
        <v>47</v>
      </c>
    </row>
    <row r="199" spans="1:2" x14ac:dyDescent="0.25">
      <c r="A199">
        <v>151</v>
      </c>
      <c r="B199">
        <v>41</v>
      </c>
    </row>
    <row r="200" spans="1:2" x14ac:dyDescent="0.25">
      <c r="A200">
        <v>80</v>
      </c>
      <c r="B200">
        <v>19</v>
      </c>
    </row>
    <row r="201" spans="1:2" x14ac:dyDescent="0.25">
      <c r="A201">
        <v>126</v>
      </c>
      <c r="B201">
        <v>35</v>
      </c>
    </row>
    <row r="202" spans="1:2" x14ac:dyDescent="0.25">
      <c r="A202">
        <v>495</v>
      </c>
      <c r="B202">
        <v>31</v>
      </c>
    </row>
    <row r="203" spans="1:2" x14ac:dyDescent="0.25">
      <c r="A203">
        <v>127</v>
      </c>
      <c r="B203">
        <v>37</v>
      </c>
    </row>
    <row r="204" spans="1:2" x14ac:dyDescent="0.25">
      <c r="A204">
        <v>88</v>
      </c>
      <c r="B204">
        <v>22</v>
      </c>
    </row>
    <row r="205" spans="1:2" x14ac:dyDescent="0.25">
      <c r="A205">
        <v>69</v>
      </c>
      <c r="B205">
        <v>27</v>
      </c>
    </row>
    <row r="206" spans="1:2" x14ac:dyDescent="0.25">
      <c r="A206">
        <v>100</v>
      </c>
      <c r="B206">
        <v>25</v>
      </c>
    </row>
    <row r="207" spans="1:2" x14ac:dyDescent="0.25">
      <c r="A207">
        <v>301</v>
      </c>
      <c r="B207">
        <v>29</v>
      </c>
    </row>
    <row r="208" spans="1:2" x14ac:dyDescent="0.25">
      <c r="A208">
        <v>78</v>
      </c>
      <c r="B208">
        <v>37</v>
      </c>
    </row>
    <row r="209" spans="1:2" x14ac:dyDescent="0.25">
      <c r="A209">
        <v>163</v>
      </c>
      <c r="B209">
        <v>23</v>
      </c>
    </row>
    <row r="210" spans="1:2" x14ac:dyDescent="0.25">
      <c r="A210">
        <v>539</v>
      </c>
      <c r="B210">
        <v>41</v>
      </c>
    </row>
    <row r="211" spans="1:2" x14ac:dyDescent="0.25">
      <c r="A211">
        <v>278</v>
      </c>
      <c r="B211">
        <v>40</v>
      </c>
    </row>
    <row r="212" spans="1:2" x14ac:dyDescent="0.25">
      <c r="A212">
        <v>451</v>
      </c>
      <c r="B212">
        <v>25</v>
      </c>
    </row>
    <row r="213" spans="1:2" x14ac:dyDescent="0.25">
      <c r="A213">
        <v>481</v>
      </c>
      <c r="B213">
        <v>18</v>
      </c>
    </row>
    <row r="214" spans="1:2" x14ac:dyDescent="0.25">
      <c r="A214">
        <v>133</v>
      </c>
      <c r="B214">
        <v>25</v>
      </c>
    </row>
    <row r="215" spans="1:2" x14ac:dyDescent="0.25">
      <c r="A215">
        <v>41</v>
      </c>
      <c r="B215">
        <v>22</v>
      </c>
    </row>
    <row r="216" spans="1:2" x14ac:dyDescent="0.25">
      <c r="A216">
        <v>152</v>
      </c>
      <c r="B216">
        <v>42</v>
      </c>
    </row>
    <row r="217" spans="1:2" x14ac:dyDescent="0.25">
      <c r="A217">
        <v>553</v>
      </c>
      <c r="B217">
        <v>51</v>
      </c>
    </row>
    <row r="218" spans="1:2" x14ac:dyDescent="0.25">
      <c r="A218">
        <v>402</v>
      </c>
      <c r="B218">
        <v>40</v>
      </c>
    </row>
    <row r="219" spans="1:2" x14ac:dyDescent="0.25">
      <c r="A219">
        <v>555</v>
      </c>
      <c r="B219">
        <v>24</v>
      </c>
    </row>
    <row r="220" spans="1:2" x14ac:dyDescent="0.25">
      <c r="A220">
        <v>499</v>
      </c>
      <c r="B220">
        <v>52</v>
      </c>
    </row>
    <row r="221" spans="1:2" x14ac:dyDescent="0.25">
      <c r="A221">
        <v>101</v>
      </c>
      <c r="B221">
        <v>43</v>
      </c>
    </row>
    <row r="222" spans="1:2" x14ac:dyDescent="0.25">
      <c r="A222">
        <v>433</v>
      </c>
      <c r="B222">
        <v>32</v>
      </c>
    </row>
    <row r="223" spans="1:2" x14ac:dyDescent="0.25">
      <c r="A223">
        <v>133</v>
      </c>
      <c r="B223">
        <v>32</v>
      </c>
    </row>
    <row r="224" spans="1:2" x14ac:dyDescent="0.25">
      <c r="A224">
        <v>351</v>
      </c>
      <c r="B224">
        <v>21</v>
      </c>
    </row>
    <row r="225" spans="1:2" x14ac:dyDescent="0.25">
      <c r="A225">
        <v>532</v>
      </c>
      <c r="B225">
        <v>53</v>
      </c>
    </row>
    <row r="226" spans="1:2" x14ac:dyDescent="0.25">
      <c r="A226">
        <v>92</v>
      </c>
      <c r="B226">
        <v>27</v>
      </c>
    </row>
    <row r="227" spans="1:2" x14ac:dyDescent="0.25">
      <c r="A227">
        <v>511</v>
      </c>
      <c r="B227">
        <v>59</v>
      </c>
    </row>
    <row r="228" spans="1:2" x14ac:dyDescent="0.25">
      <c r="A228">
        <v>384</v>
      </c>
      <c r="B228">
        <v>59</v>
      </c>
    </row>
    <row r="229" spans="1:2" x14ac:dyDescent="0.25">
      <c r="A229">
        <v>193</v>
      </c>
      <c r="B229">
        <v>32</v>
      </c>
    </row>
    <row r="230" spans="1:2" x14ac:dyDescent="0.25">
      <c r="A230">
        <v>132</v>
      </c>
      <c r="B230">
        <v>41</v>
      </c>
    </row>
    <row r="231" spans="1:2" x14ac:dyDescent="0.25">
      <c r="A231">
        <v>360</v>
      </c>
      <c r="B231">
        <v>50</v>
      </c>
    </row>
    <row r="232" spans="1:2" x14ac:dyDescent="0.25">
      <c r="A232">
        <v>159</v>
      </c>
      <c r="B232">
        <v>38</v>
      </c>
    </row>
    <row r="233" spans="1:2" x14ac:dyDescent="0.25">
      <c r="A233">
        <v>495</v>
      </c>
      <c r="B233">
        <v>31</v>
      </c>
    </row>
    <row r="234" spans="1:2" x14ac:dyDescent="0.25">
      <c r="A234">
        <v>537</v>
      </c>
      <c r="B234">
        <v>35</v>
      </c>
    </row>
    <row r="235" spans="1:2" x14ac:dyDescent="0.25">
      <c r="A235">
        <v>129</v>
      </c>
      <c r="B235">
        <v>36</v>
      </c>
    </row>
    <row r="236" spans="1:2" x14ac:dyDescent="0.25">
      <c r="A236">
        <v>132</v>
      </c>
      <c r="B236">
        <v>53</v>
      </c>
    </row>
    <row r="237" spans="1:2" x14ac:dyDescent="0.25">
      <c r="A237">
        <v>37</v>
      </c>
      <c r="B237">
        <v>19</v>
      </c>
    </row>
    <row r="238" spans="1:2" x14ac:dyDescent="0.25">
      <c r="A238">
        <v>524</v>
      </c>
      <c r="B238">
        <v>20</v>
      </c>
    </row>
    <row r="239" spans="1:2" x14ac:dyDescent="0.25">
      <c r="A239">
        <v>425</v>
      </c>
      <c r="B239">
        <v>19</v>
      </c>
    </row>
    <row r="240" spans="1:2" x14ac:dyDescent="0.25">
      <c r="A240">
        <v>64</v>
      </c>
      <c r="B240">
        <v>53</v>
      </c>
    </row>
    <row r="241" spans="1:2" x14ac:dyDescent="0.25">
      <c r="A241">
        <v>573</v>
      </c>
      <c r="B241">
        <v>33</v>
      </c>
    </row>
    <row r="242" spans="1:2" x14ac:dyDescent="0.25">
      <c r="A242">
        <v>45</v>
      </c>
      <c r="B242">
        <v>57</v>
      </c>
    </row>
    <row r="243" spans="1:2" x14ac:dyDescent="0.25">
      <c r="A243">
        <v>564</v>
      </c>
      <c r="B243">
        <v>37</v>
      </c>
    </row>
    <row r="244" spans="1:2" x14ac:dyDescent="0.25">
      <c r="A244">
        <v>162</v>
      </c>
      <c r="B244">
        <v>51</v>
      </c>
    </row>
    <row r="245" spans="1:2" x14ac:dyDescent="0.25">
      <c r="A245">
        <v>451</v>
      </c>
      <c r="B245">
        <v>44</v>
      </c>
    </row>
    <row r="246" spans="1:2" x14ac:dyDescent="0.25">
      <c r="A246">
        <v>30</v>
      </c>
      <c r="B246">
        <v>35</v>
      </c>
    </row>
    <row r="247" spans="1:2" x14ac:dyDescent="0.25">
      <c r="A247">
        <v>202</v>
      </c>
      <c r="B247">
        <v>29</v>
      </c>
    </row>
    <row r="248" spans="1:2" x14ac:dyDescent="0.25">
      <c r="A248">
        <v>71</v>
      </c>
      <c r="B248">
        <v>33</v>
      </c>
    </row>
    <row r="249" spans="1:2" x14ac:dyDescent="0.25">
      <c r="A249">
        <v>314</v>
      </c>
      <c r="B249">
        <v>19</v>
      </c>
    </row>
    <row r="250" spans="1:2" x14ac:dyDescent="0.25">
      <c r="A250">
        <v>168</v>
      </c>
      <c r="B250">
        <v>50</v>
      </c>
    </row>
    <row r="251" spans="1:2" x14ac:dyDescent="0.25">
      <c r="A251">
        <v>75</v>
      </c>
      <c r="B251">
        <v>58</v>
      </c>
    </row>
    <row r="252" spans="1:2" x14ac:dyDescent="0.25">
      <c r="A252">
        <v>42</v>
      </c>
      <c r="B252">
        <v>29</v>
      </c>
    </row>
    <row r="253" spans="1:2" x14ac:dyDescent="0.25">
      <c r="A253">
        <v>441</v>
      </c>
      <c r="B253">
        <v>23</v>
      </c>
    </row>
    <row r="254" spans="1:2" x14ac:dyDescent="0.25">
      <c r="A254">
        <v>523</v>
      </c>
      <c r="B254">
        <v>22</v>
      </c>
    </row>
    <row r="255" spans="1:2" x14ac:dyDescent="0.25">
      <c r="A255">
        <v>100</v>
      </c>
      <c r="B255">
        <v>48</v>
      </c>
    </row>
    <row r="256" spans="1:2" x14ac:dyDescent="0.25">
      <c r="A256">
        <v>52</v>
      </c>
      <c r="B256">
        <v>24</v>
      </c>
    </row>
    <row r="257" spans="1:2" x14ac:dyDescent="0.25">
      <c r="A257">
        <v>397</v>
      </c>
      <c r="B257">
        <v>46</v>
      </c>
    </row>
    <row r="258" spans="1:2" x14ac:dyDescent="0.25">
      <c r="A258">
        <v>424</v>
      </c>
      <c r="B258">
        <v>52</v>
      </c>
    </row>
    <row r="259" spans="1:2" x14ac:dyDescent="0.25">
      <c r="A259">
        <v>272</v>
      </c>
      <c r="B259">
        <v>19</v>
      </c>
    </row>
    <row r="260" spans="1:2" x14ac:dyDescent="0.25">
      <c r="A260">
        <v>201</v>
      </c>
      <c r="B260">
        <v>18</v>
      </c>
    </row>
    <row r="261" spans="1:2" x14ac:dyDescent="0.25">
      <c r="A261">
        <v>570</v>
      </c>
      <c r="B261">
        <v>49</v>
      </c>
    </row>
    <row r="262" spans="1:2" x14ac:dyDescent="0.25">
      <c r="A262">
        <v>64</v>
      </c>
      <c r="B262">
        <v>43</v>
      </c>
    </row>
    <row r="263" spans="1:2" x14ac:dyDescent="0.25">
      <c r="A263">
        <v>334</v>
      </c>
      <c r="B263">
        <v>46</v>
      </c>
    </row>
    <row r="264" spans="1:2" x14ac:dyDescent="0.25">
      <c r="A264">
        <v>518</v>
      </c>
      <c r="B264">
        <v>34</v>
      </c>
    </row>
    <row r="265" spans="1:2" x14ac:dyDescent="0.25">
      <c r="A265">
        <v>70</v>
      </c>
      <c r="B265">
        <v>57</v>
      </c>
    </row>
    <row r="266" spans="1:2" x14ac:dyDescent="0.25">
      <c r="A266">
        <v>334</v>
      </c>
      <c r="B266">
        <v>40</v>
      </c>
    </row>
    <row r="267" spans="1:2" x14ac:dyDescent="0.25">
      <c r="A267">
        <v>563</v>
      </c>
      <c r="B267">
        <v>25</v>
      </c>
    </row>
    <row r="268" spans="1:2" x14ac:dyDescent="0.25">
      <c r="A268">
        <v>181</v>
      </c>
      <c r="B268">
        <v>22</v>
      </c>
    </row>
    <row r="269" spans="1:2" x14ac:dyDescent="0.25">
      <c r="A269">
        <v>584</v>
      </c>
      <c r="B269">
        <v>32</v>
      </c>
    </row>
    <row r="270" spans="1:2" x14ac:dyDescent="0.25">
      <c r="A270">
        <v>208</v>
      </c>
      <c r="B270">
        <v>55</v>
      </c>
    </row>
    <row r="271" spans="1:2" x14ac:dyDescent="0.25">
      <c r="A271">
        <v>381</v>
      </c>
      <c r="B271">
        <v>20</v>
      </c>
    </row>
    <row r="272" spans="1:2" x14ac:dyDescent="0.25">
      <c r="A272">
        <v>426</v>
      </c>
      <c r="B272">
        <v>53</v>
      </c>
    </row>
    <row r="273" spans="1:2" x14ac:dyDescent="0.25">
      <c r="A273">
        <v>284</v>
      </c>
      <c r="B273">
        <v>51</v>
      </c>
    </row>
    <row r="274" spans="1:2" x14ac:dyDescent="0.25">
      <c r="A274">
        <v>105</v>
      </c>
      <c r="B274">
        <v>31</v>
      </c>
    </row>
    <row r="275" spans="1:2" x14ac:dyDescent="0.25">
      <c r="A275">
        <v>179</v>
      </c>
      <c r="B275">
        <v>38</v>
      </c>
    </row>
    <row r="276" spans="1:2" x14ac:dyDescent="0.25">
      <c r="A276">
        <v>122</v>
      </c>
      <c r="B276">
        <v>35</v>
      </c>
    </row>
    <row r="277" spans="1:2" x14ac:dyDescent="0.25">
      <c r="A277">
        <v>501</v>
      </c>
      <c r="B277">
        <v>49</v>
      </c>
    </row>
    <row r="278" spans="1:2" x14ac:dyDescent="0.25">
      <c r="A278">
        <v>269</v>
      </c>
      <c r="B278">
        <v>32</v>
      </c>
    </row>
    <row r="279" spans="1:2" x14ac:dyDescent="0.25">
      <c r="A279">
        <v>230</v>
      </c>
      <c r="B279">
        <v>54</v>
      </c>
    </row>
    <row r="280" spans="1:2" x14ac:dyDescent="0.25">
      <c r="A280">
        <v>85</v>
      </c>
      <c r="B280">
        <v>47</v>
      </c>
    </row>
    <row r="281" spans="1:2" x14ac:dyDescent="0.25">
      <c r="A281">
        <v>411</v>
      </c>
      <c r="B281">
        <v>33</v>
      </c>
    </row>
    <row r="282" spans="1:2" x14ac:dyDescent="0.25">
      <c r="A282">
        <v>73</v>
      </c>
      <c r="B282">
        <v>51</v>
      </c>
    </row>
    <row r="283" spans="1:2" x14ac:dyDescent="0.25">
      <c r="A283">
        <v>39</v>
      </c>
      <c r="B283">
        <v>26</v>
      </c>
    </row>
    <row r="284" spans="1:2" x14ac:dyDescent="0.25">
      <c r="A284">
        <v>386</v>
      </c>
      <c r="B284">
        <v>51</v>
      </c>
    </row>
    <row r="285" spans="1:2" x14ac:dyDescent="0.25">
      <c r="A285">
        <v>49</v>
      </c>
      <c r="B285">
        <v>54</v>
      </c>
    </row>
    <row r="286" spans="1:2" x14ac:dyDescent="0.25">
      <c r="A286">
        <v>411</v>
      </c>
      <c r="B286">
        <v>43</v>
      </c>
    </row>
    <row r="287" spans="1:2" x14ac:dyDescent="0.25">
      <c r="A287">
        <v>534</v>
      </c>
      <c r="B287">
        <v>37</v>
      </c>
    </row>
    <row r="288" spans="1:2" x14ac:dyDescent="0.25">
      <c r="A288">
        <v>314</v>
      </c>
      <c r="B288">
        <v>47</v>
      </c>
    </row>
    <row r="289" spans="1:2" x14ac:dyDescent="0.25">
      <c r="A289">
        <v>211</v>
      </c>
      <c r="B289">
        <v>29</v>
      </c>
    </row>
    <row r="290" spans="1:2" x14ac:dyDescent="0.25">
      <c r="A290">
        <v>121</v>
      </c>
      <c r="B290">
        <v>47</v>
      </c>
    </row>
    <row r="291" spans="1:2" x14ac:dyDescent="0.25">
      <c r="A291">
        <v>84</v>
      </c>
      <c r="B291">
        <v>50</v>
      </c>
    </row>
    <row r="292" spans="1:2" x14ac:dyDescent="0.25">
      <c r="A292">
        <v>448</v>
      </c>
      <c r="B292">
        <v>28</v>
      </c>
    </row>
    <row r="293" spans="1:2" x14ac:dyDescent="0.25">
      <c r="A293">
        <v>55</v>
      </c>
      <c r="B293">
        <v>30</v>
      </c>
    </row>
    <row r="294" spans="1:2" x14ac:dyDescent="0.25">
      <c r="A294">
        <v>59</v>
      </c>
      <c r="B294">
        <v>36</v>
      </c>
    </row>
    <row r="295" spans="1:2" x14ac:dyDescent="0.25">
      <c r="A295">
        <v>226</v>
      </c>
      <c r="B295">
        <v>27</v>
      </c>
    </row>
    <row r="296" spans="1:2" x14ac:dyDescent="0.25">
      <c r="A296">
        <v>580</v>
      </c>
      <c r="B296">
        <v>52</v>
      </c>
    </row>
    <row r="297" spans="1:2" x14ac:dyDescent="0.25">
      <c r="A297">
        <v>65</v>
      </c>
      <c r="B297">
        <v>41</v>
      </c>
    </row>
    <row r="298" spans="1:2" x14ac:dyDescent="0.25">
      <c r="A298">
        <v>458</v>
      </c>
      <c r="B298">
        <v>31</v>
      </c>
    </row>
    <row r="299" spans="1:2" x14ac:dyDescent="0.25">
      <c r="A299">
        <v>170</v>
      </c>
      <c r="B299">
        <v>53</v>
      </c>
    </row>
    <row r="300" spans="1:2" x14ac:dyDescent="0.25">
      <c r="A300">
        <v>264</v>
      </c>
      <c r="B300">
        <v>44</v>
      </c>
    </row>
    <row r="301" spans="1:2" x14ac:dyDescent="0.25">
      <c r="A301">
        <v>122</v>
      </c>
      <c r="B301">
        <v>59</v>
      </c>
    </row>
    <row r="302" spans="1:2" x14ac:dyDescent="0.25">
      <c r="A302">
        <v>420</v>
      </c>
      <c r="B302">
        <v>35</v>
      </c>
    </row>
    <row r="303" spans="1:2" x14ac:dyDescent="0.25">
      <c r="A303">
        <v>267</v>
      </c>
      <c r="B303">
        <v>38</v>
      </c>
    </row>
    <row r="304" spans="1:2" x14ac:dyDescent="0.25">
      <c r="A304">
        <v>469</v>
      </c>
      <c r="B304">
        <v>34</v>
      </c>
    </row>
    <row r="305" spans="1:2" x14ac:dyDescent="0.25">
      <c r="A305">
        <v>541</v>
      </c>
      <c r="B305">
        <v>34</v>
      </c>
    </row>
    <row r="306" spans="1:2" x14ac:dyDescent="0.25">
      <c r="A306">
        <v>155</v>
      </c>
      <c r="B306">
        <v>19</v>
      </c>
    </row>
    <row r="307" spans="1:2" x14ac:dyDescent="0.25">
      <c r="A307">
        <v>106</v>
      </c>
      <c r="B307">
        <v>27</v>
      </c>
    </row>
    <row r="308" spans="1:2" x14ac:dyDescent="0.25">
      <c r="A308">
        <v>243</v>
      </c>
      <c r="B308">
        <v>43</v>
      </c>
    </row>
    <row r="309" spans="1:2" x14ac:dyDescent="0.25">
      <c r="A309">
        <v>410</v>
      </c>
      <c r="B309">
        <v>45</v>
      </c>
    </row>
    <row r="310" spans="1:2" x14ac:dyDescent="0.25">
      <c r="A310">
        <v>285</v>
      </c>
      <c r="B310">
        <v>20</v>
      </c>
    </row>
    <row r="311" spans="1:2" x14ac:dyDescent="0.25">
      <c r="A311">
        <v>397</v>
      </c>
      <c r="B311">
        <v>40</v>
      </c>
    </row>
    <row r="312" spans="1:2" x14ac:dyDescent="0.25">
      <c r="A312">
        <v>230</v>
      </c>
      <c r="B312">
        <v>25</v>
      </c>
    </row>
    <row r="313" spans="1:2" x14ac:dyDescent="0.25">
      <c r="A313">
        <v>341</v>
      </c>
      <c r="B313">
        <v>32</v>
      </c>
    </row>
    <row r="314" spans="1:2" x14ac:dyDescent="0.25">
      <c r="A314">
        <v>132</v>
      </c>
      <c r="B314">
        <v>20</v>
      </c>
    </row>
    <row r="315" spans="1:2" x14ac:dyDescent="0.25">
      <c r="A315">
        <v>130</v>
      </c>
      <c r="B315">
        <v>49</v>
      </c>
    </row>
    <row r="316" spans="1:2" x14ac:dyDescent="0.25">
      <c r="A316">
        <v>281</v>
      </c>
      <c r="B316">
        <v>29</v>
      </c>
    </row>
    <row r="317" spans="1:2" x14ac:dyDescent="0.25">
      <c r="A317">
        <v>74</v>
      </c>
      <c r="B317">
        <v>55</v>
      </c>
    </row>
    <row r="318" spans="1:2" x14ac:dyDescent="0.25">
      <c r="A318">
        <v>299</v>
      </c>
      <c r="B318">
        <v>42</v>
      </c>
    </row>
    <row r="319" spans="1:2" x14ac:dyDescent="0.25">
      <c r="A319">
        <v>116</v>
      </c>
      <c r="B319">
        <v>28</v>
      </c>
    </row>
    <row r="320" spans="1:2" x14ac:dyDescent="0.25">
      <c r="A320">
        <v>408</v>
      </c>
      <c r="B320">
        <v>47</v>
      </c>
    </row>
    <row r="321" spans="1:2" x14ac:dyDescent="0.25">
      <c r="A321">
        <v>508</v>
      </c>
      <c r="B321">
        <v>51</v>
      </c>
    </row>
    <row r="322" spans="1:2" x14ac:dyDescent="0.25">
      <c r="A322">
        <v>227</v>
      </c>
      <c r="B322">
        <v>22</v>
      </c>
    </row>
    <row r="323" spans="1:2" x14ac:dyDescent="0.25">
      <c r="A323">
        <v>274</v>
      </c>
      <c r="B323">
        <v>57</v>
      </c>
    </row>
    <row r="324" spans="1:2" x14ac:dyDescent="0.25">
      <c r="A324">
        <v>347</v>
      </c>
      <c r="B324">
        <v>21</v>
      </c>
    </row>
    <row r="325" spans="1:2" x14ac:dyDescent="0.25">
      <c r="A325">
        <v>76</v>
      </c>
      <c r="B325">
        <v>31</v>
      </c>
    </row>
    <row r="326" spans="1:2" x14ac:dyDescent="0.25">
      <c r="A326">
        <v>445</v>
      </c>
      <c r="B326">
        <v>23</v>
      </c>
    </row>
    <row r="327" spans="1:2" x14ac:dyDescent="0.25">
      <c r="A327">
        <v>203</v>
      </c>
      <c r="B327">
        <v>25</v>
      </c>
    </row>
    <row r="328" spans="1:2" x14ac:dyDescent="0.25">
      <c r="A328">
        <v>199</v>
      </c>
      <c r="B328">
        <v>55</v>
      </c>
    </row>
    <row r="329" spans="1:2" x14ac:dyDescent="0.25">
      <c r="A329">
        <v>48</v>
      </c>
      <c r="B329">
        <v>24</v>
      </c>
    </row>
    <row r="330" spans="1:2" x14ac:dyDescent="0.25">
      <c r="A330">
        <v>88</v>
      </c>
      <c r="B330">
        <v>31</v>
      </c>
    </row>
    <row r="331" spans="1:2" x14ac:dyDescent="0.25">
      <c r="A331">
        <v>541</v>
      </c>
      <c r="B331">
        <v>42</v>
      </c>
    </row>
    <row r="332" spans="1:2" x14ac:dyDescent="0.25">
      <c r="A332">
        <v>233</v>
      </c>
      <c r="B332">
        <v>21</v>
      </c>
    </row>
    <row r="333" spans="1:2" x14ac:dyDescent="0.25">
      <c r="A333">
        <v>176</v>
      </c>
      <c r="B333">
        <v>47</v>
      </c>
    </row>
    <row r="334" spans="1:2" x14ac:dyDescent="0.25">
      <c r="A334">
        <v>191</v>
      </c>
      <c r="B334">
        <v>54</v>
      </c>
    </row>
    <row r="335" spans="1:2" x14ac:dyDescent="0.25">
      <c r="A335">
        <v>461</v>
      </c>
      <c r="B335">
        <v>34</v>
      </c>
    </row>
    <row r="336" spans="1:2" x14ac:dyDescent="0.25">
      <c r="A336">
        <v>37</v>
      </c>
      <c r="B336">
        <v>46</v>
      </c>
    </row>
    <row r="337" spans="1:2" x14ac:dyDescent="0.25">
      <c r="A337">
        <v>531</v>
      </c>
      <c r="B337">
        <v>45</v>
      </c>
    </row>
    <row r="338" spans="1:2" x14ac:dyDescent="0.25">
      <c r="A338">
        <v>473</v>
      </c>
      <c r="B338">
        <v>44</v>
      </c>
    </row>
    <row r="339" spans="1:2" x14ac:dyDescent="0.25">
      <c r="A339">
        <v>30</v>
      </c>
      <c r="B339">
        <v>34</v>
      </c>
    </row>
    <row r="340" spans="1:2" x14ac:dyDescent="0.25">
      <c r="A340">
        <v>306</v>
      </c>
      <c r="B340">
        <v>46</v>
      </c>
    </row>
    <row r="341" spans="1:2" x14ac:dyDescent="0.25">
      <c r="A341">
        <v>64</v>
      </c>
      <c r="B341">
        <v>30</v>
      </c>
    </row>
    <row r="342" spans="1:2" x14ac:dyDescent="0.25">
      <c r="A342">
        <v>75</v>
      </c>
      <c r="B342">
        <v>43</v>
      </c>
    </row>
    <row r="343" spans="1:2" x14ac:dyDescent="0.25">
      <c r="A343">
        <v>597</v>
      </c>
      <c r="B343">
        <v>26</v>
      </c>
    </row>
    <row r="344" spans="1:2" x14ac:dyDescent="0.25">
      <c r="A344">
        <v>529</v>
      </c>
      <c r="B344">
        <v>56</v>
      </c>
    </row>
    <row r="345" spans="1:2" x14ac:dyDescent="0.25">
      <c r="A345">
        <v>290</v>
      </c>
      <c r="B345">
        <v>57</v>
      </c>
    </row>
    <row r="346" spans="1:2" x14ac:dyDescent="0.25">
      <c r="A346">
        <v>256</v>
      </c>
      <c r="B346">
        <v>43</v>
      </c>
    </row>
    <row r="347" spans="1:2" x14ac:dyDescent="0.25">
      <c r="A347">
        <v>308</v>
      </c>
      <c r="B347">
        <v>37</v>
      </c>
    </row>
    <row r="348" spans="1:2" x14ac:dyDescent="0.25">
      <c r="A348">
        <v>156</v>
      </c>
      <c r="B348">
        <v>57</v>
      </c>
    </row>
    <row r="349" spans="1:2" x14ac:dyDescent="0.25">
      <c r="A349">
        <v>62</v>
      </c>
      <c r="B349">
        <v>46</v>
      </c>
    </row>
    <row r="350" spans="1:2" x14ac:dyDescent="0.25">
      <c r="A350">
        <v>156</v>
      </c>
      <c r="B350">
        <v>26</v>
      </c>
    </row>
    <row r="351" spans="1:2" x14ac:dyDescent="0.25">
      <c r="A351">
        <v>303</v>
      </c>
      <c r="B351">
        <v>34</v>
      </c>
    </row>
    <row r="352" spans="1:2" x14ac:dyDescent="0.25">
      <c r="A352">
        <v>463</v>
      </c>
      <c r="B352">
        <v>54</v>
      </c>
    </row>
    <row r="353" spans="1:2" x14ac:dyDescent="0.25">
      <c r="A353">
        <v>60</v>
      </c>
      <c r="B353">
        <v>35</v>
      </c>
    </row>
    <row r="354" spans="1:2" x14ac:dyDescent="0.25">
      <c r="A354">
        <v>225</v>
      </c>
      <c r="B354">
        <v>20</v>
      </c>
    </row>
    <row r="355" spans="1:2" x14ac:dyDescent="0.25">
      <c r="A355">
        <v>379</v>
      </c>
      <c r="B355">
        <v>53</v>
      </c>
    </row>
    <row r="356" spans="1:2" x14ac:dyDescent="0.25">
      <c r="A356">
        <v>53</v>
      </c>
      <c r="B356">
        <v>54</v>
      </c>
    </row>
    <row r="357" spans="1:2" x14ac:dyDescent="0.25">
      <c r="A357">
        <v>30</v>
      </c>
      <c r="B357">
        <v>45</v>
      </c>
    </row>
    <row r="358" spans="1:2" x14ac:dyDescent="0.25">
      <c r="A358">
        <v>291</v>
      </c>
      <c r="B358">
        <v>55</v>
      </c>
    </row>
    <row r="359" spans="1:2" x14ac:dyDescent="0.25">
      <c r="A359">
        <v>488</v>
      </c>
      <c r="B359">
        <v>48</v>
      </c>
    </row>
    <row r="360" spans="1:2" x14ac:dyDescent="0.25">
      <c r="A360">
        <v>74</v>
      </c>
      <c r="B360">
        <v>44</v>
      </c>
    </row>
    <row r="361" spans="1:2" x14ac:dyDescent="0.25">
      <c r="A361">
        <v>230</v>
      </c>
      <c r="B361">
        <v>54</v>
      </c>
    </row>
    <row r="362" spans="1:2" x14ac:dyDescent="0.25">
      <c r="A362">
        <v>517</v>
      </c>
      <c r="B362">
        <v>26</v>
      </c>
    </row>
    <row r="363" spans="1:2" x14ac:dyDescent="0.25">
      <c r="A363">
        <v>557</v>
      </c>
      <c r="B363">
        <v>22</v>
      </c>
    </row>
    <row r="364" spans="1:2" x14ac:dyDescent="0.25">
      <c r="A364">
        <v>78</v>
      </c>
      <c r="B364">
        <v>38</v>
      </c>
    </row>
    <row r="365" spans="1:2" x14ac:dyDescent="0.25">
      <c r="A365">
        <v>321</v>
      </c>
      <c r="B365">
        <v>45</v>
      </c>
    </row>
    <row r="366" spans="1:2" x14ac:dyDescent="0.25">
      <c r="A366">
        <v>579</v>
      </c>
      <c r="B366">
        <v>34</v>
      </c>
    </row>
    <row r="367" spans="1:2" x14ac:dyDescent="0.25">
      <c r="A367">
        <v>382</v>
      </c>
      <c r="B367">
        <v>22</v>
      </c>
    </row>
    <row r="368" spans="1:2" x14ac:dyDescent="0.25">
      <c r="A368">
        <v>516</v>
      </c>
      <c r="B368">
        <v>29</v>
      </c>
    </row>
    <row r="369" spans="1:2" x14ac:dyDescent="0.25">
      <c r="A369">
        <v>598</v>
      </c>
      <c r="B369">
        <v>58</v>
      </c>
    </row>
    <row r="370" spans="1:2" x14ac:dyDescent="0.25">
      <c r="A370">
        <v>102</v>
      </c>
      <c r="B370">
        <v>49</v>
      </c>
    </row>
    <row r="371" spans="1:2" x14ac:dyDescent="0.25">
      <c r="A371">
        <v>165</v>
      </c>
      <c r="B371">
        <v>34</v>
      </c>
    </row>
    <row r="372" spans="1:2" x14ac:dyDescent="0.25">
      <c r="A372">
        <v>558</v>
      </c>
      <c r="B372">
        <v>25</v>
      </c>
    </row>
    <row r="373" spans="1:2" x14ac:dyDescent="0.25">
      <c r="A373">
        <v>561</v>
      </c>
      <c r="B373">
        <v>22</v>
      </c>
    </row>
    <row r="374" spans="1:2" x14ac:dyDescent="0.25">
      <c r="A374">
        <v>511</v>
      </c>
      <c r="B374">
        <v>59</v>
      </c>
    </row>
    <row r="375" spans="1:2" x14ac:dyDescent="0.25">
      <c r="A375">
        <v>560</v>
      </c>
      <c r="B375">
        <v>25</v>
      </c>
    </row>
    <row r="376" spans="1:2" x14ac:dyDescent="0.25">
      <c r="A376">
        <v>69</v>
      </c>
      <c r="B376">
        <v>42</v>
      </c>
    </row>
    <row r="377" spans="1:2" x14ac:dyDescent="0.25">
      <c r="A377">
        <v>44</v>
      </c>
      <c r="B377">
        <v>26</v>
      </c>
    </row>
    <row r="378" spans="1:2" x14ac:dyDescent="0.25">
      <c r="A378">
        <v>65</v>
      </c>
      <c r="B378">
        <v>51</v>
      </c>
    </row>
    <row r="379" spans="1:2" x14ac:dyDescent="0.25">
      <c r="A379">
        <v>458</v>
      </c>
      <c r="B379">
        <v>31</v>
      </c>
    </row>
    <row r="380" spans="1:2" x14ac:dyDescent="0.25">
      <c r="A380">
        <v>525</v>
      </c>
      <c r="B380">
        <v>57</v>
      </c>
    </row>
    <row r="381" spans="1:2" x14ac:dyDescent="0.25">
      <c r="A381">
        <v>106</v>
      </c>
      <c r="B381">
        <v>51</v>
      </c>
    </row>
    <row r="382" spans="1:2" x14ac:dyDescent="0.25">
      <c r="A382">
        <v>188</v>
      </c>
      <c r="B382">
        <v>34</v>
      </c>
    </row>
    <row r="383" spans="1:2" x14ac:dyDescent="0.25">
      <c r="A383">
        <v>493</v>
      </c>
      <c r="B383">
        <v>39</v>
      </c>
    </row>
    <row r="384" spans="1:2" x14ac:dyDescent="0.25">
      <c r="A384">
        <v>84</v>
      </c>
      <c r="B384">
        <v>37</v>
      </c>
    </row>
    <row r="385" spans="1:2" x14ac:dyDescent="0.25">
      <c r="A385">
        <v>104</v>
      </c>
      <c r="B385">
        <v>30</v>
      </c>
    </row>
    <row r="386" spans="1:2" x14ac:dyDescent="0.25">
      <c r="A386">
        <v>102</v>
      </c>
      <c r="B386">
        <v>28</v>
      </c>
    </row>
    <row r="387" spans="1:2" x14ac:dyDescent="0.25">
      <c r="A387">
        <v>349</v>
      </c>
      <c r="B387">
        <v>40</v>
      </c>
    </row>
    <row r="388" spans="1:2" x14ac:dyDescent="0.25">
      <c r="A388">
        <v>98</v>
      </c>
      <c r="B388">
        <v>28</v>
      </c>
    </row>
    <row r="389" spans="1:2" x14ac:dyDescent="0.25">
      <c r="A389">
        <v>72</v>
      </c>
      <c r="B389">
        <v>32</v>
      </c>
    </row>
    <row r="390" spans="1:2" x14ac:dyDescent="0.25">
      <c r="A390">
        <v>563</v>
      </c>
      <c r="B390">
        <v>34</v>
      </c>
    </row>
    <row r="391" spans="1:2" x14ac:dyDescent="0.25">
      <c r="A391">
        <v>119</v>
      </c>
      <c r="B391">
        <v>50</v>
      </c>
    </row>
    <row r="392" spans="1:2" x14ac:dyDescent="0.25">
      <c r="A392">
        <v>311</v>
      </c>
      <c r="B392">
        <v>36</v>
      </c>
    </row>
    <row r="393" spans="1:2" x14ac:dyDescent="0.25">
      <c r="A393">
        <v>337</v>
      </c>
      <c r="B393">
        <v>58</v>
      </c>
    </row>
    <row r="394" spans="1:2" x14ac:dyDescent="0.25">
      <c r="A394">
        <v>168</v>
      </c>
      <c r="B394">
        <v>54</v>
      </c>
    </row>
    <row r="395" spans="1:2" x14ac:dyDescent="0.25">
      <c r="A395">
        <v>331</v>
      </c>
      <c r="B395">
        <v>53</v>
      </c>
    </row>
    <row r="396" spans="1:2" x14ac:dyDescent="0.25">
      <c r="A396">
        <v>589</v>
      </c>
      <c r="B396">
        <v>45</v>
      </c>
    </row>
    <row r="397" spans="1:2" x14ac:dyDescent="0.25">
      <c r="A397">
        <v>472</v>
      </c>
      <c r="B397">
        <v>52</v>
      </c>
    </row>
    <row r="398" spans="1:2" x14ac:dyDescent="0.25">
      <c r="A398">
        <v>78</v>
      </c>
      <c r="B398">
        <v>27</v>
      </c>
    </row>
    <row r="399" spans="1:2" x14ac:dyDescent="0.25">
      <c r="A399">
        <v>517</v>
      </c>
      <c r="B399">
        <v>20</v>
      </c>
    </row>
    <row r="400" spans="1:2" x14ac:dyDescent="0.25">
      <c r="A400">
        <v>41</v>
      </c>
      <c r="B400">
        <v>43</v>
      </c>
    </row>
    <row r="401" spans="1:2" x14ac:dyDescent="0.25">
      <c r="A401">
        <v>49</v>
      </c>
      <c r="B401">
        <v>29</v>
      </c>
    </row>
    <row r="402" spans="1:2" x14ac:dyDescent="0.25">
      <c r="A402">
        <v>522</v>
      </c>
      <c r="B402">
        <v>42</v>
      </c>
    </row>
    <row r="403" spans="1:2" x14ac:dyDescent="0.25">
      <c r="A403">
        <v>97</v>
      </c>
      <c r="B403">
        <v>53</v>
      </c>
    </row>
    <row r="404" spans="1:2" x14ac:dyDescent="0.25">
      <c r="A404">
        <v>411</v>
      </c>
      <c r="B404">
        <v>40</v>
      </c>
    </row>
    <row r="405" spans="1:2" x14ac:dyDescent="0.25">
      <c r="A405">
        <v>566</v>
      </c>
      <c r="B405">
        <v>51</v>
      </c>
    </row>
    <row r="406" spans="1:2" x14ac:dyDescent="0.25">
      <c r="A406">
        <v>559</v>
      </c>
      <c r="B406">
        <v>22</v>
      </c>
    </row>
    <row r="407" spans="1:2" x14ac:dyDescent="0.25">
      <c r="A407">
        <v>478</v>
      </c>
      <c r="B407">
        <v>43</v>
      </c>
    </row>
    <row r="408" spans="1:2" x14ac:dyDescent="0.25">
      <c r="A408">
        <v>147</v>
      </c>
      <c r="B408">
        <v>25</v>
      </c>
    </row>
    <row r="409" spans="1:2" x14ac:dyDescent="0.25">
      <c r="A409">
        <v>395</v>
      </c>
      <c r="B409">
        <v>55</v>
      </c>
    </row>
    <row r="410" spans="1:2" x14ac:dyDescent="0.25">
      <c r="A410">
        <v>357</v>
      </c>
      <c r="B410">
        <v>22</v>
      </c>
    </row>
    <row r="411" spans="1:2" x14ac:dyDescent="0.25">
      <c r="A411">
        <v>405</v>
      </c>
      <c r="B411">
        <v>51</v>
      </c>
    </row>
    <row r="412" spans="1:2" x14ac:dyDescent="0.25">
      <c r="A412">
        <v>501</v>
      </c>
      <c r="B412">
        <v>31</v>
      </c>
    </row>
    <row r="413" spans="1:2" x14ac:dyDescent="0.25">
      <c r="A413">
        <v>575</v>
      </c>
      <c r="B413">
        <v>50</v>
      </c>
    </row>
    <row r="414" spans="1:2" x14ac:dyDescent="0.25">
      <c r="A414">
        <v>257</v>
      </c>
      <c r="B414">
        <v>52</v>
      </c>
    </row>
    <row r="415" spans="1:2" x14ac:dyDescent="0.25">
      <c r="A415">
        <v>270</v>
      </c>
      <c r="B415">
        <v>35</v>
      </c>
    </row>
    <row r="416" spans="1:2" x14ac:dyDescent="0.25">
      <c r="A416">
        <v>116</v>
      </c>
      <c r="B416">
        <v>33</v>
      </c>
    </row>
    <row r="417" spans="1:2" x14ac:dyDescent="0.25">
      <c r="A417">
        <v>98</v>
      </c>
      <c r="B417">
        <v>56</v>
      </c>
    </row>
    <row r="418" spans="1:2" x14ac:dyDescent="0.25">
      <c r="A418">
        <v>264</v>
      </c>
      <c r="B418">
        <v>27</v>
      </c>
    </row>
    <row r="419" spans="1:2" x14ac:dyDescent="0.25">
      <c r="A419">
        <v>572</v>
      </c>
      <c r="B419">
        <v>57</v>
      </c>
    </row>
    <row r="420" spans="1:2" x14ac:dyDescent="0.25">
      <c r="A420">
        <v>202</v>
      </c>
      <c r="B420">
        <v>27</v>
      </c>
    </row>
    <row r="421" spans="1:2" x14ac:dyDescent="0.25">
      <c r="A421">
        <v>83</v>
      </c>
      <c r="B421">
        <v>46</v>
      </c>
    </row>
    <row r="422" spans="1:2" x14ac:dyDescent="0.25">
      <c r="A422">
        <v>32</v>
      </c>
      <c r="B422">
        <v>56</v>
      </c>
    </row>
    <row r="423" spans="1:2" x14ac:dyDescent="0.25">
      <c r="A423">
        <v>168</v>
      </c>
      <c r="B423">
        <v>43</v>
      </c>
    </row>
    <row r="424" spans="1:2" x14ac:dyDescent="0.25">
      <c r="A424">
        <v>416</v>
      </c>
      <c r="B424">
        <v>22</v>
      </c>
    </row>
    <row r="425" spans="1:2" x14ac:dyDescent="0.25">
      <c r="A425">
        <v>46</v>
      </c>
      <c r="B425">
        <v>28</v>
      </c>
    </row>
    <row r="426" spans="1:2" x14ac:dyDescent="0.25">
      <c r="A426">
        <v>201</v>
      </c>
      <c r="B426">
        <v>24</v>
      </c>
    </row>
    <row r="427" spans="1:2" x14ac:dyDescent="0.25">
      <c r="A427">
        <v>130</v>
      </c>
      <c r="B427">
        <v>37</v>
      </c>
    </row>
    <row r="428" spans="1:2" x14ac:dyDescent="0.25">
      <c r="A428">
        <v>98</v>
      </c>
      <c r="B428">
        <v>44</v>
      </c>
    </row>
    <row r="429" spans="1:2" x14ac:dyDescent="0.25">
      <c r="A429">
        <v>105</v>
      </c>
      <c r="B429">
        <v>51</v>
      </c>
    </row>
    <row r="430" spans="1:2" x14ac:dyDescent="0.25">
      <c r="A430">
        <v>94</v>
      </c>
      <c r="B430">
        <v>58</v>
      </c>
    </row>
    <row r="431" spans="1:2" x14ac:dyDescent="0.25">
      <c r="A431">
        <v>540</v>
      </c>
      <c r="B431">
        <v>37</v>
      </c>
    </row>
    <row r="432" spans="1:2" x14ac:dyDescent="0.25">
      <c r="A432">
        <v>266</v>
      </c>
      <c r="B432">
        <v>22</v>
      </c>
    </row>
    <row r="433" spans="1:2" x14ac:dyDescent="0.25">
      <c r="A433">
        <v>140</v>
      </c>
      <c r="B433">
        <v>53</v>
      </c>
    </row>
    <row r="434" spans="1:2" x14ac:dyDescent="0.25">
      <c r="A434">
        <v>534</v>
      </c>
      <c r="B434">
        <v>51</v>
      </c>
    </row>
    <row r="435" spans="1:2" x14ac:dyDescent="0.25">
      <c r="A435">
        <v>46</v>
      </c>
      <c r="B435">
        <v>42</v>
      </c>
    </row>
    <row r="436" spans="1:2" x14ac:dyDescent="0.25">
      <c r="A436">
        <v>581</v>
      </c>
      <c r="B436">
        <v>58</v>
      </c>
    </row>
    <row r="437" spans="1:2" x14ac:dyDescent="0.25">
      <c r="A437">
        <v>105</v>
      </c>
      <c r="B437">
        <v>34</v>
      </c>
    </row>
    <row r="438" spans="1:2" x14ac:dyDescent="0.25">
      <c r="A438">
        <v>221</v>
      </c>
      <c r="B438">
        <v>20</v>
      </c>
    </row>
    <row r="439" spans="1:2" x14ac:dyDescent="0.25">
      <c r="A439">
        <v>41</v>
      </c>
      <c r="B439">
        <v>34</v>
      </c>
    </row>
    <row r="440" spans="1:2" x14ac:dyDescent="0.25">
      <c r="A440">
        <v>105</v>
      </c>
      <c r="B440">
        <v>52</v>
      </c>
    </row>
    <row r="441" spans="1:2" x14ac:dyDescent="0.25">
      <c r="A441">
        <v>123</v>
      </c>
      <c r="B441">
        <v>18</v>
      </c>
    </row>
    <row r="442" spans="1:2" x14ac:dyDescent="0.25">
      <c r="A442">
        <v>260</v>
      </c>
      <c r="B442">
        <v>36</v>
      </c>
    </row>
    <row r="443" spans="1:2" x14ac:dyDescent="0.25">
      <c r="A443">
        <v>223</v>
      </c>
      <c r="B443">
        <v>39</v>
      </c>
    </row>
    <row r="444" spans="1:2" x14ac:dyDescent="0.25">
      <c r="A444">
        <v>66</v>
      </c>
      <c r="B444">
        <v>33</v>
      </c>
    </row>
    <row r="445" spans="1:2" x14ac:dyDescent="0.25">
      <c r="A445">
        <v>231</v>
      </c>
      <c r="B445">
        <v>29</v>
      </c>
    </row>
    <row r="446" spans="1:2" x14ac:dyDescent="0.25">
      <c r="A446">
        <v>555</v>
      </c>
      <c r="B446">
        <v>22</v>
      </c>
    </row>
    <row r="447" spans="1:2" x14ac:dyDescent="0.25">
      <c r="A447">
        <v>378</v>
      </c>
      <c r="B447">
        <v>58</v>
      </c>
    </row>
    <row r="448" spans="1:2" x14ac:dyDescent="0.25">
      <c r="A448">
        <v>546</v>
      </c>
      <c r="B448">
        <v>24</v>
      </c>
    </row>
    <row r="449" spans="1:2" x14ac:dyDescent="0.25">
      <c r="A449">
        <v>234</v>
      </c>
      <c r="B449">
        <v>58</v>
      </c>
    </row>
    <row r="450" spans="1:2" x14ac:dyDescent="0.25">
      <c r="A450">
        <v>152</v>
      </c>
      <c r="B450">
        <v>22</v>
      </c>
    </row>
    <row r="451" spans="1:2" x14ac:dyDescent="0.25">
      <c r="A451">
        <v>34</v>
      </c>
      <c r="B451">
        <v>20</v>
      </c>
    </row>
    <row r="452" spans="1:2" x14ac:dyDescent="0.25">
      <c r="A452">
        <v>179</v>
      </c>
      <c r="B452">
        <v>56</v>
      </c>
    </row>
    <row r="453" spans="1:2" x14ac:dyDescent="0.25">
      <c r="A453">
        <v>591</v>
      </c>
      <c r="B453">
        <v>52</v>
      </c>
    </row>
    <row r="454" spans="1:2" x14ac:dyDescent="0.25">
      <c r="A454">
        <v>120</v>
      </c>
      <c r="B454">
        <v>26</v>
      </c>
    </row>
    <row r="455" spans="1:2" x14ac:dyDescent="0.25">
      <c r="A455">
        <v>88</v>
      </c>
      <c r="B455">
        <v>43</v>
      </c>
    </row>
    <row r="456" spans="1:2" x14ac:dyDescent="0.25">
      <c r="A456">
        <v>143</v>
      </c>
      <c r="B456">
        <v>45</v>
      </c>
    </row>
    <row r="457" spans="1:2" x14ac:dyDescent="0.25">
      <c r="A457">
        <v>74</v>
      </c>
      <c r="B457">
        <v>27</v>
      </c>
    </row>
    <row r="458" spans="1:2" x14ac:dyDescent="0.25">
      <c r="A458">
        <v>74</v>
      </c>
      <c r="B458">
        <v>27</v>
      </c>
    </row>
    <row r="459" spans="1:2" x14ac:dyDescent="0.25">
      <c r="A459">
        <v>234</v>
      </c>
      <c r="B459">
        <v>46</v>
      </c>
    </row>
    <row r="460" spans="1:2" x14ac:dyDescent="0.25">
      <c r="A460">
        <v>56</v>
      </c>
      <c r="B460">
        <v>58</v>
      </c>
    </row>
    <row r="461" spans="1:2" x14ac:dyDescent="0.25">
      <c r="A461">
        <v>174</v>
      </c>
      <c r="B461">
        <v>50</v>
      </c>
    </row>
    <row r="462" spans="1:2" x14ac:dyDescent="0.25">
      <c r="A462">
        <v>523</v>
      </c>
      <c r="B462">
        <v>20</v>
      </c>
    </row>
    <row r="463" spans="1:2" x14ac:dyDescent="0.25">
      <c r="A463">
        <v>123</v>
      </c>
      <c r="B463">
        <v>55</v>
      </c>
    </row>
    <row r="464" spans="1:2" x14ac:dyDescent="0.25">
      <c r="A464">
        <v>216</v>
      </c>
      <c r="B464">
        <v>55</v>
      </c>
    </row>
    <row r="465" spans="1:2" x14ac:dyDescent="0.25">
      <c r="A465">
        <v>290</v>
      </c>
      <c r="B465">
        <v>23</v>
      </c>
    </row>
    <row r="466" spans="1:2" x14ac:dyDescent="0.25">
      <c r="A466">
        <v>68</v>
      </c>
      <c r="B466">
        <v>26</v>
      </c>
    </row>
    <row r="467" spans="1:2" x14ac:dyDescent="0.25">
      <c r="A467">
        <v>265</v>
      </c>
      <c r="B467">
        <v>55</v>
      </c>
    </row>
    <row r="468" spans="1:2" x14ac:dyDescent="0.25">
      <c r="A468">
        <v>414</v>
      </c>
      <c r="B468">
        <v>51</v>
      </c>
    </row>
    <row r="469" spans="1:2" x14ac:dyDescent="0.25">
      <c r="A469">
        <v>238</v>
      </c>
      <c r="B469">
        <v>41</v>
      </c>
    </row>
    <row r="470" spans="1:2" x14ac:dyDescent="0.25">
      <c r="A470">
        <v>429</v>
      </c>
      <c r="B470">
        <v>46</v>
      </c>
    </row>
    <row r="471" spans="1:2" x14ac:dyDescent="0.25">
      <c r="A471">
        <v>39</v>
      </c>
      <c r="B471">
        <v>37</v>
      </c>
    </row>
    <row r="472" spans="1:2" x14ac:dyDescent="0.25">
      <c r="A472">
        <v>248</v>
      </c>
      <c r="B472">
        <v>40</v>
      </c>
    </row>
    <row r="473" spans="1:2" x14ac:dyDescent="0.25">
      <c r="A473">
        <v>541</v>
      </c>
      <c r="B473">
        <v>53</v>
      </c>
    </row>
    <row r="474" spans="1:2" x14ac:dyDescent="0.25">
      <c r="A474">
        <v>139</v>
      </c>
      <c r="B474">
        <v>26</v>
      </c>
    </row>
    <row r="475" spans="1:2" x14ac:dyDescent="0.25">
      <c r="A475">
        <v>289</v>
      </c>
      <c r="B475">
        <v>29</v>
      </c>
    </row>
    <row r="476" spans="1:2" x14ac:dyDescent="0.25">
      <c r="A476">
        <v>210</v>
      </c>
      <c r="B476">
        <v>49</v>
      </c>
    </row>
    <row r="477" spans="1:2" x14ac:dyDescent="0.25">
      <c r="A477">
        <v>412</v>
      </c>
      <c r="B477">
        <v>54</v>
      </c>
    </row>
    <row r="478" spans="1:2" x14ac:dyDescent="0.25">
      <c r="A478">
        <v>318</v>
      </c>
      <c r="B478">
        <v>49</v>
      </c>
    </row>
    <row r="479" spans="1:2" x14ac:dyDescent="0.25">
      <c r="A479">
        <v>258</v>
      </c>
      <c r="B479">
        <v>59</v>
      </c>
    </row>
    <row r="480" spans="1:2" x14ac:dyDescent="0.25">
      <c r="A480">
        <v>258</v>
      </c>
      <c r="B480">
        <v>41</v>
      </c>
    </row>
    <row r="481" spans="1:2" x14ac:dyDescent="0.25">
      <c r="A481">
        <v>189</v>
      </c>
      <c r="B481">
        <v>57</v>
      </c>
    </row>
    <row r="482" spans="1:2" x14ac:dyDescent="0.25">
      <c r="A482">
        <v>155</v>
      </c>
      <c r="B482">
        <v>51</v>
      </c>
    </row>
    <row r="483" spans="1:2" x14ac:dyDescent="0.25">
      <c r="A483">
        <v>528</v>
      </c>
      <c r="B483">
        <v>34</v>
      </c>
    </row>
    <row r="484" spans="1:2" x14ac:dyDescent="0.25">
      <c r="A484">
        <v>549</v>
      </c>
      <c r="B484">
        <v>56</v>
      </c>
    </row>
    <row r="485" spans="1:2" x14ac:dyDescent="0.25">
      <c r="A485">
        <v>78</v>
      </c>
      <c r="B485">
        <v>49</v>
      </c>
    </row>
    <row r="486" spans="1:2" x14ac:dyDescent="0.25">
      <c r="A486">
        <v>444</v>
      </c>
      <c r="B486">
        <v>39</v>
      </c>
    </row>
    <row r="487" spans="1:2" x14ac:dyDescent="0.25">
      <c r="A487">
        <v>80</v>
      </c>
      <c r="B487">
        <v>36</v>
      </c>
    </row>
    <row r="488" spans="1:2" x14ac:dyDescent="0.25">
      <c r="A488">
        <v>131</v>
      </c>
      <c r="B488">
        <v>57</v>
      </c>
    </row>
    <row r="489" spans="1:2" x14ac:dyDescent="0.25">
      <c r="A489">
        <v>228</v>
      </c>
      <c r="B489">
        <v>57</v>
      </c>
    </row>
    <row r="490" spans="1:2" x14ac:dyDescent="0.25">
      <c r="A490">
        <v>416</v>
      </c>
      <c r="B490">
        <v>32</v>
      </c>
    </row>
    <row r="491" spans="1:2" x14ac:dyDescent="0.25">
      <c r="A491">
        <v>586</v>
      </c>
      <c r="B491">
        <v>21</v>
      </c>
    </row>
    <row r="492" spans="1:2" x14ac:dyDescent="0.25">
      <c r="A492">
        <v>416</v>
      </c>
      <c r="B492">
        <v>47</v>
      </c>
    </row>
    <row r="493" spans="1:2" x14ac:dyDescent="0.25">
      <c r="A493">
        <v>152</v>
      </c>
      <c r="B493">
        <v>53</v>
      </c>
    </row>
    <row r="494" spans="1:2" x14ac:dyDescent="0.25">
      <c r="A494">
        <v>87</v>
      </c>
      <c r="B494">
        <v>36</v>
      </c>
    </row>
    <row r="495" spans="1:2" x14ac:dyDescent="0.25">
      <c r="A495">
        <v>329</v>
      </c>
      <c r="B495">
        <v>23</v>
      </c>
    </row>
    <row r="496" spans="1:2" x14ac:dyDescent="0.25">
      <c r="A496">
        <v>107</v>
      </c>
      <c r="B496">
        <v>29</v>
      </c>
    </row>
    <row r="497" spans="1:2" x14ac:dyDescent="0.25">
      <c r="A497">
        <v>493</v>
      </c>
      <c r="B497">
        <v>57</v>
      </c>
    </row>
    <row r="498" spans="1:2" x14ac:dyDescent="0.25">
      <c r="A498">
        <v>182</v>
      </c>
      <c r="B498">
        <v>43</v>
      </c>
    </row>
    <row r="499" spans="1:2" x14ac:dyDescent="0.25">
      <c r="A499">
        <v>102</v>
      </c>
      <c r="B499">
        <v>20</v>
      </c>
    </row>
    <row r="500" spans="1:2" x14ac:dyDescent="0.25">
      <c r="A500">
        <v>274</v>
      </c>
      <c r="B500">
        <v>53</v>
      </c>
    </row>
    <row r="501" spans="1:2" x14ac:dyDescent="0.25">
      <c r="A501">
        <v>143</v>
      </c>
      <c r="B501">
        <v>45</v>
      </c>
    </row>
    <row r="502" spans="1:2" x14ac:dyDescent="0.25">
      <c r="A502">
        <v>66</v>
      </c>
      <c r="B502">
        <v>32</v>
      </c>
    </row>
    <row r="503" spans="1:2" x14ac:dyDescent="0.25">
      <c r="A503">
        <v>420</v>
      </c>
      <c r="B503">
        <v>24</v>
      </c>
    </row>
    <row r="504" spans="1:2" x14ac:dyDescent="0.25">
      <c r="A504">
        <v>582</v>
      </c>
      <c r="B504">
        <v>55</v>
      </c>
    </row>
    <row r="505" spans="1:2" x14ac:dyDescent="0.25">
      <c r="A505">
        <v>200</v>
      </c>
      <c r="B505">
        <v>52</v>
      </c>
    </row>
    <row r="506" spans="1:2" x14ac:dyDescent="0.25">
      <c r="A506">
        <v>493</v>
      </c>
      <c r="B506">
        <v>47</v>
      </c>
    </row>
    <row r="507" spans="1:2" x14ac:dyDescent="0.25">
      <c r="A507">
        <v>348</v>
      </c>
      <c r="B507">
        <v>49</v>
      </c>
    </row>
    <row r="508" spans="1:2" x14ac:dyDescent="0.25">
      <c r="A508">
        <v>238</v>
      </c>
      <c r="B508">
        <v>27</v>
      </c>
    </row>
    <row r="509" spans="1:2" x14ac:dyDescent="0.25">
      <c r="A509">
        <v>33</v>
      </c>
      <c r="B509">
        <v>42</v>
      </c>
    </row>
    <row r="510" spans="1:2" x14ac:dyDescent="0.25">
      <c r="A510">
        <v>267</v>
      </c>
      <c r="B510">
        <v>22</v>
      </c>
    </row>
    <row r="511" spans="1:2" x14ac:dyDescent="0.25">
      <c r="A511">
        <v>492</v>
      </c>
      <c r="B511">
        <v>31</v>
      </c>
    </row>
    <row r="512" spans="1:2" x14ac:dyDescent="0.25">
      <c r="A512">
        <v>241</v>
      </c>
      <c r="B512">
        <v>38</v>
      </c>
    </row>
    <row r="513" spans="1:2" x14ac:dyDescent="0.25">
      <c r="A513">
        <v>567</v>
      </c>
      <c r="B513">
        <v>39</v>
      </c>
    </row>
    <row r="514" spans="1:2" x14ac:dyDescent="0.25">
      <c r="A514">
        <v>36</v>
      </c>
      <c r="B514">
        <v>34</v>
      </c>
    </row>
    <row r="515" spans="1:2" x14ac:dyDescent="0.25">
      <c r="A515">
        <v>110</v>
      </c>
      <c r="B515">
        <v>57</v>
      </c>
    </row>
    <row r="516" spans="1:2" x14ac:dyDescent="0.25">
      <c r="A516">
        <v>466</v>
      </c>
      <c r="B516">
        <v>54</v>
      </c>
    </row>
    <row r="517" spans="1:2" x14ac:dyDescent="0.25">
      <c r="A517">
        <v>126</v>
      </c>
      <c r="B517">
        <v>25</v>
      </c>
    </row>
    <row r="518" spans="1:2" x14ac:dyDescent="0.25">
      <c r="A518">
        <v>120</v>
      </c>
      <c r="B518">
        <v>44</v>
      </c>
    </row>
    <row r="519" spans="1:2" x14ac:dyDescent="0.25">
      <c r="A519">
        <v>64</v>
      </c>
      <c r="B519">
        <v>25</v>
      </c>
    </row>
    <row r="520" spans="1:2" x14ac:dyDescent="0.25">
      <c r="A520">
        <v>574</v>
      </c>
      <c r="B520">
        <v>34</v>
      </c>
    </row>
    <row r="521" spans="1:2" x14ac:dyDescent="0.25">
      <c r="A521">
        <v>119</v>
      </c>
      <c r="B521">
        <v>51</v>
      </c>
    </row>
    <row r="522" spans="1:2" x14ac:dyDescent="0.25">
      <c r="A522">
        <v>350</v>
      </c>
      <c r="B522">
        <v>20</v>
      </c>
    </row>
    <row r="523" spans="1:2" x14ac:dyDescent="0.25">
      <c r="A523">
        <v>69</v>
      </c>
      <c r="B523">
        <v>25</v>
      </c>
    </row>
    <row r="524" spans="1:2" x14ac:dyDescent="0.25">
      <c r="A524">
        <v>438</v>
      </c>
      <c r="B524">
        <v>49</v>
      </c>
    </row>
    <row r="525" spans="1:2" x14ac:dyDescent="0.25">
      <c r="A525">
        <v>506</v>
      </c>
      <c r="B525">
        <v>48</v>
      </c>
    </row>
    <row r="526" spans="1:2" x14ac:dyDescent="0.25">
      <c r="A526">
        <v>272</v>
      </c>
      <c r="B526">
        <v>57</v>
      </c>
    </row>
    <row r="527" spans="1:2" x14ac:dyDescent="0.25">
      <c r="A527">
        <v>224</v>
      </c>
      <c r="B527">
        <v>59</v>
      </c>
    </row>
    <row r="528" spans="1:2" x14ac:dyDescent="0.25">
      <c r="A528">
        <v>99</v>
      </c>
      <c r="B528">
        <v>29</v>
      </c>
    </row>
    <row r="529" spans="1:2" x14ac:dyDescent="0.25">
      <c r="A529">
        <v>44</v>
      </c>
      <c r="B529">
        <v>57</v>
      </c>
    </row>
    <row r="530" spans="1:2" x14ac:dyDescent="0.25">
      <c r="A530">
        <v>175</v>
      </c>
      <c r="B530">
        <v>24</v>
      </c>
    </row>
    <row r="531" spans="1:2" x14ac:dyDescent="0.25">
      <c r="A531">
        <v>228</v>
      </c>
      <c r="B531">
        <v>42</v>
      </c>
    </row>
    <row r="532" spans="1:2" x14ac:dyDescent="0.25">
      <c r="A532">
        <v>589</v>
      </c>
      <c r="B532">
        <v>43</v>
      </c>
    </row>
    <row r="533" spans="1:2" x14ac:dyDescent="0.25">
      <c r="A533">
        <v>339</v>
      </c>
      <c r="B533">
        <v>47</v>
      </c>
    </row>
    <row r="534" spans="1:2" x14ac:dyDescent="0.25">
      <c r="A534">
        <v>431</v>
      </c>
      <c r="B534">
        <v>23</v>
      </c>
    </row>
    <row r="535" spans="1:2" x14ac:dyDescent="0.25">
      <c r="A535">
        <v>190</v>
      </c>
      <c r="B535">
        <v>22</v>
      </c>
    </row>
    <row r="536" spans="1:2" x14ac:dyDescent="0.25">
      <c r="A536">
        <v>389</v>
      </c>
      <c r="B536">
        <v>30</v>
      </c>
    </row>
    <row r="537" spans="1:2" x14ac:dyDescent="0.25">
      <c r="A537">
        <v>139</v>
      </c>
      <c r="B537">
        <v>25</v>
      </c>
    </row>
    <row r="538" spans="1:2" x14ac:dyDescent="0.25">
      <c r="A538">
        <v>289</v>
      </c>
      <c r="B538">
        <v>30</v>
      </c>
    </row>
    <row r="539" spans="1:2" x14ac:dyDescent="0.25">
      <c r="A539">
        <v>593</v>
      </c>
      <c r="B539">
        <v>34</v>
      </c>
    </row>
    <row r="540" spans="1:2" x14ac:dyDescent="0.25">
      <c r="A540">
        <v>576</v>
      </c>
      <c r="B540">
        <v>38</v>
      </c>
    </row>
    <row r="541" spans="1:2" x14ac:dyDescent="0.25">
      <c r="A541">
        <v>592</v>
      </c>
      <c r="B541">
        <v>27</v>
      </c>
    </row>
    <row r="542" spans="1:2" x14ac:dyDescent="0.25">
      <c r="A542">
        <v>567</v>
      </c>
      <c r="B542">
        <v>52</v>
      </c>
    </row>
    <row r="543" spans="1:2" x14ac:dyDescent="0.25">
      <c r="A543">
        <v>170</v>
      </c>
      <c r="B543">
        <v>25</v>
      </c>
    </row>
    <row r="544" spans="1:2" x14ac:dyDescent="0.25">
      <c r="A544">
        <v>242</v>
      </c>
      <c r="B544">
        <v>28</v>
      </c>
    </row>
    <row r="545" spans="1:2" x14ac:dyDescent="0.25">
      <c r="A545">
        <v>275</v>
      </c>
      <c r="B545">
        <v>55</v>
      </c>
    </row>
    <row r="546" spans="1:2" x14ac:dyDescent="0.25">
      <c r="A546">
        <v>544</v>
      </c>
      <c r="B546">
        <v>28</v>
      </c>
    </row>
    <row r="547" spans="1:2" x14ac:dyDescent="0.25">
      <c r="A547">
        <v>50</v>
      </c>
      <c r="B547">
        <v>34</v>
      </c>
    </row>
    <row r="548" spans="1:2" x14ac:dyDescent="0.25">
      <c r="A548">
        <v>236</v>
      </c>
      <c r="B548">
        <v>21</v>
      </c>
    </row>
    <row r="549" spans="1:2" x14ac:dyDescent="0.25">
      <c r="A549">
        <v>139</v>
      </c>
      <c r="B549">
        <v>58</v>
      </c>
    </row>
    <row r="550" spans="1:2" x14ac:dyDescent="0.25">
      <c r="A550">
        <v>383</v>
      </c>
      <c r="B550">
        <v>45</v>
      </c>
    </row>
    <row r="551" spans="1:2" x14ac:dyDescent="0.25">
      <c r="A551">
        <v>172</v>
      </c>
      <c r="B551">
        <v>21</v>
      </c>
    </row>
    <row r="552" spans="1:2" x14ac:dyDescent="0.25">
      <c r="A552">
        <v>455</v>
      </c>
      <c r="B552">
        <v>42</v>
      </c>
    </row>
    <row r="553" spans="1:2" x14ac:dyDescent="0.25">
      <c r="A553">
        <v>157</v>
      </c>
      <c r="B553">
        <v>37</v>
      </c>
    </row>
    <row r="554" spans="1:2" x14ac:dyDescent="0.25">
      <c r="A554">
        <v>173</v>
      </c>
      <c r="B554">
        <v>32</v>
      </c>
    </row>
    <row r="555" spans="1:2" x14ac:dyDescent="0.25">
      <c r="A555">
        <v>405</v>
      </c>
      <c r="B555">
        <v>37</v>
      </c>
    </row>
    <row r="556" spans="1:2" x14ac:dyDescent="0.25">
      <c r="A556">
        <v>387</v>
      </c>
      <c r="B556">
        <v>19</v>
      </c>
    </row>
    <row r="557" spans="1:2" x14ac:dyDescent="0.25">
      <c r="A557">
        <v>201</v>
      </c>
      <c r="B557">
        <v>32</v>
      </c>
    </row>
    <row r="558" spans="1:2" x14ac:dyDescent="0.25">
      <c r="A558">
        <v>142</v>
      </c>
      <c r="B558">
        <v>40</v>
      </c>
    </row>
    <row r="559" spans="1:2" x14ac:dyDescent="0.25">
      <c r="A559">
        <v>198</v>
      </c>
      <c r="B559">
        <v>27</v>
      </c>
    </row>
    <row r="560" spans="1:2" x14ac:dyDescent="0.25">
      <c r="A560">
        <v>361</v>
      </c>
      <c r="B560">
        <v>55</v>
      </c>
    </row>
    <row r="561" spans="1:2" x14ac:dyDescent="0.25">
      <c r="A561">
        <v>553</v>
      </c>
      <c r="B561">
        <v>47</v>
      </c>
    </row>
    <row r="562" spans="1:2" x14ac:dyDescent="0.25">
      <c r="A562">
        <v>408</v>
      </c>
      <c r="B562">
        <v>38</v>
      </c>
    </row>
    <row r="563" spans="1:2" x14ac:dyDescent="0.25">
      <c r="A563">
        <v>121</v>
      </c>
      <c r="B563">
        <v>18</v>
      </c>
    </row>
    <row r="564" spans="1:2" x14ac:dyDescent="0.25">
      <c r="A564">
        <v>71</v>
      </c>
      <c r="B564">
        <v>33</v>
      </c>
    </row>
    <row r="565" spans="1:2" x14ac:dyDescent="0.25">
      <c r="A565">
        <v>46</v>
      </c>
      <c r="B565">
        <v>31</v>
      </c>
    </row>
    <row r="566" spans="1:2" x14ac:dyDescent="0.25">
      <c r="A566">
        <v>290</v>
      </c>
      <c r="B566">
        <v>44</v>
      </c>
    </row>
    <row r="567" spans="1:2" x14ac:dyDescent="0.25">
      <c r="A567">
        <v>60</v>
      </c>
      <c r="B567">
        <v>40</v>
      </c>
    </row>
    <row r="568" spans="1:2" x14ac:dyDescent="0.25">
      <c r="A568">
        <v>116</v>
      </c>
      <c r="B568">
        <v>35</v>
      </c>
    </row>
    <row r="569" spans="1:2" x14ac:dyDescent="0.25">
      <c r="A569">
        <v>86</v>
      </c>
      <c r="B569">
        <v>32</v>
      </c>
    </row>
    <row r="570" spans="1:2" x14ac:dyDescent="0.25">
      <c r="A570">
        <v>291</v>
      </c>
      <c r="B570">
        <v>49</v>
      </c>
    </row>
    <row r="571" spans="1:2" x14ac:dyDescent="0.25">
      <c r="A571">
        <v>404</v>
      </c>
      <c r="B571">
        <v>18</v>
      </c>
    </row>
    <row r="572" spans="1:2" x14ac:dyDescent="0.25">
      <c r="A572">
        <v>441</v>
      </c>
      <c r="B572">
        <v>57</v>
      </c>
    </row>
    <row r="573" spans="1:2" x14ac:dyDescent="0.25">
      <c r="A573">
        <v>444</v>
      </c>
      <c r="B573">
        <v>25</v>
      </c>
    </row>
    <row r="574" spans="1:2" x14ac:dyDescent="0.25">
      <c r="A574">
        <v>211</v>
      </c>
      <c r="B574">
        <v>56</v>
      </c>
    </row>
    <row r="575" spans="1:2" x14ac:dyDescent="0.25">
      <c r="A575">
        <v>537</v>
      </c>
      <c r="B575">
        <v>22</v>
      </c>
    </row>
    <row r="576" spans="1:2" x14ac:dyDescent="0.25">
      <c r="A576">
        <v>519</v>
      </c>
      <c r="B576">
        <v>47</v>
      </c>
    </row>
    <row r="577" spans="1:2" x14ac:dyDescent="0.25">
      <c r="A577">
        <v>94</v>
      </c>
      <c r="B577">
        <v>49</v>
      </c>
    </row>
    <row r="578" spans="1:2" x14ac:dyDescent="0.25">
      <c r="A578">
        <v>554</v>
      </c>
      <c r="B578">
        <v>34</v>
      </c>
    </row>
    <row r="579" spans="1:2" x14ac:dyDescent="0.25">
      <c r="A579">
        <v>381</v>
      </c>
      <c r="B579">
        <v>37</v>
      </c>
    </row>
    <row r="580" spans="1:2" x14ac:dyDescent="0.25">
      <c r="A580">
        <v>257</v>
      </c>
      <c r="B580">
        <v>40</v>
      </c>
    </row>
    <row r="581" spans="1:2" x14ac:dyDescent="0.25">
      <c r="A581">
        <v>47</v>
      </c>
      <c r="B581">
        <v>36</v>
      </c>
    </row>
    <row r="582" spans="1:2" x14ac:dyDescent="0.25">
      <c r="A582">
        <v>527</v>
      </c>
      <c r="B582">
        <v>27</v>
      </c>
    </row>
    <row r="583" spans="1:2" x14ac:dyDescent="0.25">
      <c r="A583">
        <v>148</v>
      </c>
      <c r="B583">
        <v>27</v>
      </c>
    </row>
    <row r="584" spans="1:2" x14ac:dyDescent="0.25">
      <c r="A584">
        <v>191</v>
      </c>
      <c r="B584">
        <v>19</v>
      </c>
    </row>
    <row r="585" spans="1:2" x14ac:dyDescent="0.25">
      <c r="A585">
        <v>71</v>
      </c>
      <c r="B585">
        <v>43</v>
      </c>
    </row>
    <row r="586" spans="1:2" x14ac:dyDescent="0.25">
      <c r="A586">
        <v>73</v>
      </c>
      <c r="B586">
        <v>30</v>
      </c>
    </row>
    <row r="587" spans="1:2" x14ac:dyDescent="0.25">
      <c r="A587">
        <v>149</v>
      </c>
      <c r="B587">
        <v>29</v>
      </c>
    </row>
    <row r="588" spans="1:2" x14ac:dyDescent="0.25">
      <c r="A588">
        <v>197</v>
      </c>
      <c r="B588">
        <v>43</v>
      </c>
    </row>
    <row r="589" spans="1:2" x14ac:dyDescent="0.25">
      <c r="A589">
        <v>328</v>
      </c>
      <c r="B589">
        <v>24</v>
      </c>
    </row>
    <row r="590" spans="1:2" x14ac:dyDescent="0.25">
      <c r="A590">
        <v>424</v>
      </c>
      <c r="B590">
        <v>36</v>
      </c>
    </row>
    <row r="591" spans="1:2" x14ac:dyDescent="0.25">
      <c r="A591">
        <v>111</v>
      </c>
      <c r="B591">
        <v>39</v>
      </c>
    </row>
    <row r="592" spans="1:2" x14ac:dyDescent="0.25">
      <c r="A592">
        <v>159</v>
      </c>
      <c r="B592">
        <v>30</v>
      </c>
    </row>
    <row r="593" spans="1:2" x14ac:dyDescent="0.25">
      <c r="A593">
        <v>580</v>
      </c>
      <c r="B593">
        <v>36</v>
      </c>
    </row>
    <row r="594" spans="1:2" x14ac:dyDescent="0.25">
      <c r="A594">
        <v>379</v>
      </c>
      <c r="B594">
        <v>22</v>
      </c>
    </row>
    <row r="595" spans="1:2" x14ac:dyDescent="0.25">
      <c r="A595">
        <v>217</v>
      </c>
      <c r="B595">
        <v>26</v>
      </c>
    </row>
    <row r="596" spans="1:2" x14ac:dyDescent="0.25">
      <c r="A596">
        <v>447</v>
      </c>
      <c r="B596">
        <v>48</v>
      </c>
    </row>
    <row r="597" spans="1:2" x14ac:dyDescent="0.25">
      <c r="A597">
        <v>512</v>
      </c>
      <c r="B597">
        <v>41</v>
      </c>
    </row>
    <row r="598" spans="1:2" x14ac:dyDescent="0.25">
      <c r="A598">
        <v>511</v>
      </c>
      <c r="B598">
        <v>21</v>
      </c>
    </row>
    <row r="599" spans="1:2" x14ac:dyDescent="0.25">
      <c r="A599">
        <v>140</v>
      </c>
      <c r="B599">
        <v>59</v>
      </c>
    </row>
    <row r="600" spans="1:2" x14ac:dyDescent="0.25">
      <c r="A600">
        <v>114</v>
      </c>
      <c r="B600">
        <v>28</v>
      </c>
    </row>
    <row r="601" spans="1:2" x14ac:dyDescent="0.25">
      <c r="A601">
        <v>192</v>
      </c>
      <c r="B601">
        <v>47</v>
      </c>
    </row>
    <row r="602" spans="1:2" x14ac:dyDescent="0.25">
      <c r="A602">
        <v>325</v>
      </c>
      <c r="B602">
        <v>30</v>
      </c>
    </row>
    <row r="603" spans="1:2" x14ac:dyDescent="0.25">
      <c r="A603">
        <v>83</v>
      </c>
      <c r="B603">
        <v>44</v>
      </c>
    </row>
    <row r="604" spans="1:2" x14ac:dyDescent="0.25">
      <c r="A604">
        <v>122</v>
      </c>
      <c r="B604">
        <v>43</v>
      </c>
    </row>
    <row r="605" spans="1:2" x14ac:dyDescent="0.25">
      <c r="A605">
        <v>138</v>
      </c>
      <c r="B605">
        <v>41</v>
      </c>
    </row>
    <row r="606" spans="1:2" x14ac:dyDescent="0.25">
      <c r="A606">
        <v>182</v>
      </c>
      <c r="B606">
        <v>54</v>
      </c>
    </row>
    <row r="607" spans="1:2" x14ac:dyDescent="0.25">
      <c r="A607">
        <v>425</v>
      </c>
      <c r="B607">
        <v>53</v>
      </c>
    </row>
    <row r="608" spans="1:2" x14ac:dyDescent="0.25">
      <c r="A608">
        <v>580</v>
      </c>
      <c r="B608">
        <v>37</v>
      </c>
    </row>
    <row r="609" spans="1:2" x14ac:dyDescent="0.25">
      <c r="A609">
        <v>203</v>
      </c>
      <c r="B609">
        <v>21</v>
      </c>
    </row>
    <row r="610" spans="1:2" x14ac:dyDescent="0.25">
      <c r="A610">
        <v>258</v>
      </c>
      <c r="B610">
        <v>40</v>
      </c>
    </row>
    <row r="611" spans="1:2" x14ac:dyDescent="0.25">
      <c r="A611">
        <v>551</v>
      </c>
      <c r="B611">
        <v>51</v>
      </c>
    </row>
    <row r="612" spans="1:2" x14ac:dyDescent="0.25">
      <c r="A612">
        <v>507</v>
      </c>
      <c r="B612">
        <v>48</v>
      </c>
    </row>
    <row r="613" spans="1:2" x14ac:dyDescent="0.25">
      <c r="A613">
        <v>57</v>
      </c>
      <c r="B613">
        <v>37</v>
      </c>
    </row>
    <row r="614" spans="1:2" x14ac:dyDescent="0.25">
      <c r="A614">
        <v>553</v>
      </c>
      <c r="B614">
        <v>44</v>
      </c>
    </row>
    <row r="615" spans="1:2" x14ac:dyDescent="0.25">
      <c r="A615">
        <v>49</v>
      </c>
      <c r="B615">
        <v>46</v>
      </c>
    </row>
    <row r="616" spans="1:2" x14ac:dyDescent="0.25">
      <c r="A616">
        <v>106</v>
      </c>
      <c r="B616">
        <v>18</v>
      </c>
    </row>
    <row r="617" spans="1:2" x14ac:dyDescent="0.25">
      <c r="A617">
        <v>119</v>
      </c>
      <c r="B617">
        <v>52</v>
      </c>
    </row>
    <row r="618" spans="1:2" x14ac:dyDescent="0.25">
      <c r="A618">
        <v>288</v>
      </c>
      <c r="B618">
        <v>36</v>
      </c>
    </row>
    <row r="619" spans="1:2" x14ac:dyDescent="0.25">
      <c r="A619">
        <v>225</v>
      </c>
      <c r="B619">
        <v>36</v>
      </c>
    </row>
    <row r="620" spans="1:2" x14ac:dyDescent="0.25">
      <c r="A620">
        <v>342</v>
      </c>
      <c r="B620">
        <v>26</v>
      </c>
    </row>
    <row r="621" spans="1:2" x14ac:dyDescent="0.25">
      <c r="A621">
        <v>292</v>
      </c>
      <c r="B621">
        <v>59</v>
      </c>
    </row>
    <row r="622" spans="1:2" x14ac:dyDescent="0.25">
      <c r="A622">
        <v>218</v>
      </c>
      <c r="B622">
        <v>59</v>
      </c>
    </row>
    <row r="623" spans="1:2" x14ac:dyDescent="0.25">
      <c r="A623">
        <v>64</v>
      </c>
      <c r="B623">
        <v>56</v>
      </c>
    </row>
    <row r="624" spans="1:2" x14ac:dyDescent="0.25">
      <c r="A624">
        <v>453</v>
      </c>
      <c r="B624">
        <v>41</v>
      </c>
    </row>
    <row r="625" spans="1:2" x14ac:dyDescent="0.25">
      <c r="A625">
        <v>42</v>
      </c>
      <c r="B625">
        <v>21</v>
      </c>
    </row>
    <row r="626" spans="1:2" x14ac:dyDescent="0.25">
      <c r="A626">
        <v>36</v>
      </c>
      <c r="B626">
        <v>45</v>
      </c>
    </row>
    <row r="627" spans="1:2" x14ac:dyDescent="0.25">
      <c r="A627">
        <v>55</v>
      </c>
      <c r="B627">
        <v>31</v>
      </c>
    </row>
    <row r="628" spans="1:2" x14ac:dyDescent="0.25">
      <c r="A628">
        <v>210</v>
      </c>
      <c r="B628">
        <v>55</v>
      </c>
    </row>
    <row r="629" spans="1:2" x14ac:dyDescent="0.25">
      <c r="A629">
        <v>227</v>
      </c>
      <c r="B629">
        <v>59</v>
      </c>
    </row>
    <row r="630" spans="1:2" x14ac:dyDescent="0.25">
      <c r="A630">
        <v>47</v>
      </c>
      <c r="B630">
        <v>55</v>
      </c>
    </row>
    <row r="631" spans="1:2" x14ac:dyDescent="0.25">
      <c r="A631">
        <v>461</v>
      </c>
      <c r="B631">
        <v>21</v>
      </c>
    </row>
    <row r="632" spans="1:2" x14ac:dyDescent="0.25">
      <c r="A632">
        <v>94</v>
      </c>
      <c r="B632">
        <v>25</v>
      </c>
    </row>
    <row r="633" spans="1:2" x14ac:dyDescent="0.25">
      <c r="A633">
        <v>216</v>
      </c>
      <c r="B633">
        <v>45</v>
      </c>
    </row>
    <row r="634" spans="1:2" x14ac:dyDescent="0.25">
      <c r="A634">
        <v>496</v>
      </c>
      <c r="B634">
        <v>56</v>
      </c>
    </row>
    <row r="635" spans="1:2" x14ac:dyDescent="0.25">
      <c r="A635">
        <v>138</v>
      </c>
      <c r="B635">
        <v>29</v>
      </c>
    </row>
    <row r="636" spans="1:2" x14ac:dyDescent="0.25">
      <c r="A636">
        <v>318</v>
      </c>
      <c r="B636">
        <v>43</v>
      </c>
    </row>
    <row r="637" spans="1:2" x14ac:dyDescent="0.25">
      <c r="A637">
        <v>96</v>
      </c>
      <c r="B637">
        <v>48</v>
      </c>
    </row>
    <row r="638" spans="1:2" x14ac:dyDescent="0.25">
      <c r="A638">
        <v>510</v>
      </c>
      <c r="B638">
        <v>47</v>
      </c>
    </row>
    <row r="639" spans="1:2" x14ac:dyDescent="0.25">
      <c r="A639">
        <v>83</v>
      </c>
      <c r="B639">
        <v>32</v>
      </c>
    </row>
    <row r="640" spans="1:2" x14ac:dyDescent="0.25">
      <c r="A640">
        <v>417</v>
      </c>
      <c r="B640">
        <v>35</v>
      </c>
    </row>
    <row r="641" spans="1:2" x14ac:dyDescent="0.25">
      <c r="A641">
        <v>538</v>
      </c>
      <c r="B641">
        <v>35</v>
      </c>
    </row>
    <row r="642" spans="1:2" x14ac:dyDescent="0.25">
      <c r="A642">
        <v>63</v>
      </c>
      <c r="B642">
        <v>42</v>
      </c>
    </row>
    <row r="643" spans="1:2" x14ac:dyDescent="0.25">
      <c r="A643">
        <v>50</v>
      </c>
      <c r="B643">
        <v>26</v>
      </c>
    </row>
    <row r="644" spans="1:2" x14ac:dyDescent="0.25">
      <c r="A644">
        <v>502</v>
      </c>
      <c r="B644">
        <v>27</v>
      </c>
    </row>
    <row r="645" spans="1:2" x14ac:dyDescent="0.25">
      <c r="A645">
        <v>105</v>
      </c>
      <c r="B645">
        <v>46</v>
      </c>
    </row>
    <row r="646" spans="1:2" x14ac:dyDescent="0.25">
      <c r="A646">
        <v>186</v>
      </c>
      <c r="B646">
        <v>20</v>
      </c>
    </row>
    <row r="647" spans="1:2" x14ac:dyDescent="0.25">
      <c r="A647">
        <v>174</v>
      </c>
      <c r="B647">
        <v>20</v>
      </c>
    </row>
    <row r="648" spans="1:2" x14ac:dyDescent="0.25">
      <c r="A648">
        <v>89</v>
      </c>
      <c r="B648">
        <v>58</v>
      </c>
    </row>
    <row r="649" spans="1:2" x14ac:dyDescent="0.25">
      <c r="A649">
        <v>66</v>
      </c>
      <c r="B649">
        <v>42</v>
      </c>
    </row>
    <row r="650" spans="1:2" x14ac:dyDescent="0.25">
      <c r="A650">
        <v>389</v>
      </c>
      <c r="B650">
        <v>53</v>
      </c>
    </row>
    <row r="651" spans="1:2" x14ac:dyDescent="0.25">
      <c r="A651">
        <v>186</v>
      </c>
      <c r="B651">
        <v>31</v>
      </c>
    </row>
    <row r="652" spans="1:2" x14ac:dyDescent="0.25">
      <c r="A652">
        <v>149</v>
      </c>
      <c r="B652">
        <v>49</v>
      </c>
    </row>
    <row r="653" spans="1:2" x14ac:dyDescent="0.25">
      <c r="A653">
        <v>69</v>
      </c>
      <c r="B653">
        <v>51</v>
      </c>
    </row>
    <row r="654" spans="1:2" x14ac:dyDescent="0.25">
      <c r="A654">
        <v>206</v>
      </c>
      <c r="B654">
        <v>30</v>
      </c>
    </row>
    <row r="655" spans="1:2" x14ac:dyDescent="0.25">
      <c r="A655">
        <v>49</v>
      </c>
      <c r="B655">
        <v>29</v>
      </c>
    </row>
    <row r="656" spans="1:2" x14ac:dyDescent="0.25">
      <c r="A656">
        <v>594</v>
      </c>
      <c r="B656">
        <v>56</v>
      </c>
    </row>
    <row r="657" spans="1:2" x14ac:dyDescent="0.25">
      <c r="A657">
        <v>104</v>
      </c>
      <c r="B657">
        <v>39</v>
      </c>
    </row>
    <row r="658" spans="1:2" x14ac:dyDescent="0.25">
      <c r="A658">
        <v>262</v>
      </c>
      <c r="B658">
        <v>54</v>
      </c>
    </row>
    <row r="659" spans="1:2" x14ac:dyDescent="0.25">
      <c r="A659">
        <v>278</v>
      </c>
      <c r="B659">
        <v>40</v>
      </c>
    </row>
    <row r="660" spans="1:2" x14ac:dyDescent="0.25">
      <c r="A660">
        <v>463</v>
      </c>
      <c r="B660">
        <v>43</v>
      </c>
    </row>
    <row r="661" spans="1:2" x14ac:dyDescent="0.25">
      <c r="A661">
        <v>505</v>
      </c>
      <c r="B661">
        <v>35</v>
      </c>
    </row>
    <row r="662" spans="1:2" x14ac:dyDescent="0.25">
      <c r="A662">
        <v>50</v>
      </c>
      <c r="B662">
        <v>59</v>
      </c>
    </row>
    <row r="663" spans="1:2" x14ac:dyDescent="0.25">
      <c r="A663">
        <v>138</v>
      </c>
      <c r="B663">
        <v>48</v>
      </c>
    </row>
    <row r="664" spans="1:2" x14ac:dyDescent="0.25">
      <c r="A664">
        <v>130</v>
      </c>
      <c r="B664">
        <v>45</v>
      </c>
    </row>
    <row r="665" spans="1:2" x14ac:dyDescent="0.25">
      <c r="A665">
        <v>469</v>
      </c>
      <c r="B665">
        <v>55</v>
      </c>
    </row>
    <row r="666" spans="1:2" x14ac:dyDescent="0.25">
      <c r="A666">
        <v>555</v>
      </c>
      <c r="B666">
        <v>52</v>
      </c>
    </row>
    <row r="667" spans="1:2" x14ac:dyDescent="0.25">
      <c r="A667">
        <v>198</v>
      </c>
      <c r="B667">
        <v>53</v>
      </c>
    </row>
    <row r="668" spans="1:2" x14ac:dyDescent="0.25">
      <c r="A668">
        <v>529</v>
      </c>
      <c r="B668">
        <v>46</v>
      </c>
    </row>
    <row r="669" spans="1:2" x14ac:dyDescent="0.25">
      <c r="A669">
        <v>205</v>
      </c>
      <c r="B669">
        <v>36</v>
      </c>
    </row>
    <row r="670" spans="1:2" x14ac:dyDescent="0.25">
      <c r="A670">
        <v>170</v>
      </c>
      <c r="B670">
        <v>23</v>
      </c>
    </row>
    <row r="671" spans="1:2" x14ac:dyDescent="0.25">
      <c r="A671">
        <v>160</v>
      </c>
      <c r="B671">
        <v>27</v>
      </c>
    </row>
    <row r="672" spans="1:2" x14ac:dyDescent="0.25">
      <c r="A672">
        <v>81</v>
      </c>
      <c r="B672">
        <v>48</v>
      </c>
    </row>
    <row r="673" spans="1:2" x14ac:dyDescent="0.25">
      <c r="A673">
        <v>468</v>
      </c>
      <c r="B673">
        <v>22</v>
      </c>
    </row>
    <row r="674" spans="1:2" x14ac:dyDescent="0.25">
      <c r="A674">
        <v>500</v>
      </c>
      <c r="B674">
        <v>27</v>
      </c>
    </row>
    <row r="675" spans="1:2" x14ac:dyDescent="0.25">
      <c r="A675">
        <v>37</v>
      </c>
      <c r="B675">
        <v>52</v>
      </c>
    </row>
    <row r="676" spans="1:2" x14ac:dyDescent="0.25">
      <c r="A676">
        <v>522</v>
      </c>
      <c r="B676">
        <v>27</v>
      </c>
    </row>
    <row r="677" spans="1:2" x14ac:dyDescent="0.25">
      <c r="A677">
        <v>81</v>
      </c>
      <c r="B677">
        <v>40</v>
      </c>
    </row>
    <row r="678" spans="1:2" x14ac:dyDescent="0.25">
      <c r="A678">
        <v>141</v>
      </c>
      <c r="B678">
        <v>34</v>
      </c>
    </row>
    <row r="679" spans="1:2" x14ac:dyDescent="0.25">
      <c r="A679">
        <v>115</v>
      </c>
      <c r="B679">
        <v>52</v>
      </c>
    </row>
    <row r="680" spans="1:2" x14ac:dyDescent="0.25">
      <c r="A680">
        <v>298</v>
      </c>
      <c r="B680">
        <v>36</v>
      </c>
    </row>
    <row r="681" spans="1:2" x14ac:dyDescent="0.25">
      <c r="A681">
        <v>33</v>
      </c>
      <c r="B681">
        <v>36</v>
      </c>
    </row>
    <row r="682" spans="1:2" x14ac:dyDescent="0.25">
      <c r="A682">
        <v>307</v>
      </c>
      <c r="B682">
        <v>25</v>
      </c>
    </row>
    <row r="683" spans="1:2" x14ac:dyDescent="0.25">
      <c r="A683">
        <v>380</v>
      </c>
      <c r="B683">
        <v>30</v>
      </c>
    </row>
    <row r="684" spans="1:2" x14ac:dyDescent="0.25">
      <c r="A684">
        <v>190</v>
      </c>
      <c r="B684">
        <v>42</v>
      </c>
    </row>
    <row r="685" spans="1:2" x14ac:dyDescent="0.25">
      <c r="A685">
        <v>75</v>
      </c>
      <c r="B685">
        <v>45</v>
      </c>
    </row>
    <row r="686" spans="1:2" x14ac:dyDescent="0.25">
      <c r="A686">
        <v>218</v>
      </c>
      <c r="B686">
        <v>25</v>
      </c>
    </row>
    <row r="687" spans="1:2" x14ac:dyDescent="0.25">
      <c r="A687">
        <v>412</v>
      </c>
      <c r="B687">
        <v>18</v>
      </c>
    </row>
    <row r="688" spans="1:2" x14ac:dyDescent="0.25">
      <c r="A688">
        <v>335</v>
      </c>
      <c r="B688">
        <v>18</v>
      </c>
    </row>
    <row r="689" spans="1:2" x14ac:dyDescent="0.25">
      <c r="A689">
        <v>387</v>
      </c>
      <c r="B689">
        <v>54</v>
      </c>
    </row>
    <row r="690" spans="1:2" x14ac:dyDescent="0.25">
      <c r="A690">
        <v>261</v>
      </c>
      <c r="B690">
        <v>52</v>
      </c>
    </row>
    <row r="691" spans="1:2" x14ac:dyDescent="0.25">
      <c r="A691">
        <v>541</v>
      </c>
      <c r="B691">
        <v>32</v>
      </c>
    </row>
    <row r="692" spans="1:2" x14ac:dyDescent="0.25">
      <c r="A692">
        <v>195</v>
      </c>
      <c r="B692">
        <v>30</v>
      </c>
    </row>
    <row r="693" spans="1:2" x14ac:dyDescent="0.25">
      <c r="A693">
        <v>178</v>
      </c>
      <c r="B693">
        <v>51</v>
      </c>
    </row>
    <row r="694" spans="1:2" x14ac:dyDescent="0.25">
      <c r="A694">
        <v>378</v>
      </c>
      <c r="B694">
        <v>48</v>
      </c>
    </row>
    <row r="695" spans="1:2" x14ac:dyDescent="0.25">
      <c r="A695">
        <v>505</v>
      </c>
      <c r="B695">
        <v>31</v>
      </c>
    </row>
    <row r="696" spans="1:2" x14ac:dyDescent="0.25">
      <c r="A696">
        <v>564</v>
      </c>
      <c r="B696">
        <v>34</v>
      </c>
    </row>
    <row r="697" spans="1:2" x14ac:dyDescent="0.25">
      <c r="A697">
        <v>92</v>
      </c>
      <c r="B697">
        <v>22</v>
      </c>
    </row>
    <row r="698" spans="1:2" x14ac:dyDescent="0.25">
      <c r="A698">
        <v>316</v>
      </c>
      <c r="B698">
        <v>59</v>
      </c>
    </row>
    <row r="699" spans="1:2" x14ac:dyDescent="0.25">
      <c r="A699">
        <v>99</v>
      </c>
      <c r="B699">
        <v>50</v>
      </c>
    </row>
    <row r="700" spans="1:2" x14ac:dyDescent="0.25">
      <c r="A700">
        <v>62</v>
      </c>
      <c r="B700">
        <v>44</v>
      </c>
    </row>
    <row r="701" spans="1:2" x14ac:dyDescent="0.25">
      <c r="A701">
        <v>212</v>
      </c>
      <c r="B701">
        <v>23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F1FA9-4167-490C-A79E-09B36D97306A}">
  <dimension ref="B1:H556"/>
  <sheetViews>
    <sheetView topLeftCell="C1" workbookViewId="0">
      <selection activeCell="T25" sqref="T25"/>
    </sheetView>
  </sheetViews>
  <sheetFormatPr defaultRowHeight="15" x14ac:dyDescent="0.25"/>
  <cols>
    <col min="2" max="2" width="24.85546875" bestFit="1" customWidth="1"/>
    <col min="3" max="3" width="23" bestFit="1" customWidth="1"/>
    <col min="7" max="7" width="24.85546875" bestFit="1" customWidth="1"/>
    <col min="8" max="8" width="23" bestFit="1" customWidth="1"/>
  </cols>
  <sheetData>
    <row r="1" spans="2:8" x14ac:dyDescent="0.25">
      <c r="B1" s="8" t="s">
        <v>729</v>
      </c>
      <c r="C1" s="8"/>
      <c r="G1" s="8" t="s">
        <v>728</v>
      </c>
      <c r="H1" s="8"/>
    </row>
    <row r="2" spans="2:8" x14ac:dyDescent="0.25">
      <c r="B2" t="s">
        <v>3</v>
      </c>
      <c r="C2" t="s">
        <v>5</v>
      </c>
      <c r="G2" t="s">
        <v>3</v>
      </c>
      <c r="H2" t="s">
        <v>5</v>
      </c>
    </row>
    <row r="3" spans="2:8" x14ac:dyDescent="0.25">
      <c r="B3">
        <v>393</v>
      </c>
      <c r="C3">
        <v>1872</v>
      </c>
      <c r="G3">
        <v>187</v>
      </c>
      <c r="H3">
        <v>1367</v>
      </c>
    </row>
    <row r="4" spans="2:8" x14ac:dyDescent="0.25">
      <c r="B4">
        <v>268</v>
      </c>
      <c r="C4">
        <v>1331</v>
      </c>
      <c r="G4">
        <v>424</v>
      </c>
      <c r="H4">
        <v>1957</v>
      </c>
    </row>
    <row r="5" spans="2:8" x14ac:dyDescent="0.25">
      <c r="B5">
        <v>154</v>
      </c>
      <c r="C5">
        <v>761</v>
      </c>
      <c r="G5">
        <v>189</v>
      </c>
      <c r="H5">
        <v>1754</v>
      </c>
    </row>
    <row r="6" spans="2:8" x14ac:dyDescent="0.25">
      <c r="B6">
        <v>239</v>
      </c>
      <c r="C6">
        <v>1676</v>
      </c>
      <c r="G6">
        <v>299</v>
      </c>
      <c r="H6">
        <v>1431</v>
      </c>
    </row>
    <row r="7" spans="2:8" x14ac:dyDescent="0.25">
      <c r="B7">
        <v>99</v>
      </c>
      <c r="C7">
        <v>940</v>
      </c>
      <c r="G7">
        <v>577</v>
      </c>
      <c r="H7">
        <v>2774</v>
      </c>
    </row>
    <row r="8" spans="2:8" x14ac:dyDescent="0.25">
      <c r="B8">
        <v>350</v>
      </c>
      <c r="C8">
        <v>1802</v>
      </c>
      <c r="G8">
        <v>444</v>
      </c>
      <c r="H8">
        <v>2372</v>
      </c>
    </row>
    <row r="9" spans="2:8" x14ac:dyDescent="0.25">
      <c r="B9">
        <v>543</v>
      </c>
      <c r="C9">
        <v>2956</v>
      </c>
      <c r="G9">
        <v>122</v>
      </c>
      <c r="H9">
        <v>755</v>
      </c>
    </row>
    <row r="10" spans="2:8" x14ac:dyDescent="0.25">
      <c r="B10">
        <v>340</v>
      </c>
      <c r="C10">
        <v>2138</v>
      </c>
      <c r="G10">
        <v>68</v>
      </c>
      <c r="H10">
        <v>450</v>
      </c>
    </row>
    <row r="11" spans="2:8" x14ac:dyDescent="0.25">
      <c r="B11">
        <v>53</v>
      </c>
      <c r="C11">
        <v>435</v>
      </c>
      <c r="G11">
        <v>325</v>
      </c>
      <c r="H11">
        <v>2269</v>
      </c>
    </row>
    <row r="12" spans="2:8" x14ac:dyDescent="0.25">
      <c r="B12">
        <v>215</v>
      </c>
      <c r="C12">
        <v>1690</v>
      </c>
      <c r="G12">
        <v>225</v>
      </c>
      <c r="H12">
        <v>1420</v>
      </c>
    </row>
    <row r="13" spans="2:8" x14ac:dyDescent="0.25">
      <c r="B13">
        <v>462</v>
      </c>
      <c r="C13">
        <v>2303</v>
      </c>
      <c r="G13">
        <v>257</v>
      </c>
      <c r="H13">
        <v>1705</v>
      </c>
    </row>
    <row r="14" spans="2:8" x14ac:dyDescent="0.25">
      <c r="B14">
        <v>215</v>
      </c>
      <c r="C14">
        <v>1662</v>
      </c>
      <c r="G14">
        <v>516</v>
      </c>
      <c r="H14">
        <v>2932</v>
      </c>
    </row>
    <row r="15" spans="2:8" x14ac:dyDescent="0.25">
      <c r="B15">
        <v>503</v>
      </c>
      <c r="C15">
        <v>2571</v>
      </c>
      <c r="G15">
        <v>521</v>
      </c>
      <c r="H15">
        <v>2902</v>
      </c>
    </row>
    <row r="16" spans="2:8" x14ac:dyDescent="0.25">
      <c r="B16">
        <v>132</v>
      </c>
      <c r="C16">
        <v>628</v>
      </c>
      <c r="G16">
        <v>47</v>
      </c>
      <c r="H16">
        <v>476</v>
      </c>
    </row>
    <row r="17" spans="2:8" x14ac:dyDescent="0.25">
      <c r="B17">
        <v>81</v>
      </c>
      <c r="C17">
        <v>558</v>
      </c>
      <c r="G17">
        <v>172</v>
      </c>
      <c r="H17">
        <v>1035</v>
      </c>
    </row>
    <row r="18" spans="2:8" x14ac:dyDescent="0.25">
      <c r="B18">
        <v>93</v>
      </c>
      <c r="C18">
        <v>681</v>
      </c>
      <c r="G18">
        <v>84</v>
      </c>
      <c r="H18">
        <v>501</v>
      </c>
    </row>
    <row r="19" spans="2:8" x14ac:dyDescent="0.25">
      <c r="B19">
        <v>576</v>
      </c>
      <c r="C19">
        <v>2803</v>
      </c>
      <c r="G19">
        <v>134</v>
      </c>
      <c r="H19">
        <v>1125</v>
      </c>
    </row>
    <row r="20" spans="2:8" x14ac:dyDescent="0.25">
      <c r="B20">
        <v>423</v>
      </c>
      <c r="C20">
        <v>2094</v>
      </c>
      <c r="G20">
        <v>550</v>
      </c>
      <c r="H20">
        <v>2916</v>
      </c>
    </row>
    <row r="21" spans="2:8" x14ac:dyDescent="0.25">
      <c r="B21">
        <v>292</v>
      </c>
      <c r="C21">
        <v>1401</v>
      </c>
      <c r="G21">
        <v>121</v>
      </c>
      <c r="H21">
        <v>651</v>
      </c>
    </row>
    <row r="22" spans="2:8" x14ac:dyDescent="0.25">
      <c r="B22">
        <v>216</v>
      </c>
      <c r="C22">
        <v>1711</v>
      </c>
      <c r="G22">
        <v>75</v>
      </c>
      <c r="H22">
        <v>409</v>
      </c>
    </row>
    <row r="23" spans="2:8" x14ac:dyDescent="0.25">
      <c r="B23">
        <v>91</v>
      </c>
      <c r="C23">
        <v>1073</v>
      </c>
      <c r="G23">
        <v>220</v>
      </c>
      <c r="H23">
        <v>1631</v>
      </c>
    </row>
    <row r="24" spans="2:8" x14ac:dyDescent="0.25">
      <c r="B24">
        <v>512</v>
      </c>
      <c r="C24">
        <v>2409</v>
      </c>
      <c r="G24">
        <v>332</v>
      </c>
      <c r="H24">
        <v>2149</v>
      </c>
    </row>
    <row r="25" spans="2:8" x14ac:dyDescent="0.25">
      <c r="B25">
        <v>452</v>
      </c>
      <c r="C25">
        <v>2387</v>
      </c>
      <c r="G25">
        <v>555</v>
      </c>
      <c r="H25">
        <v>2528</v>
      </c>
    </row>
    <row r="26" spans="2:8" x14ac:dyDescent="0.25">
      <c r="B26">
        <v>412</v>
      </c>
      <c r="C26">
        <v>1899</v>
      </c>
      <c r="G26">
        <v>156</v>
      </c>
      <c r="H26">
        <v>896</v>
      </c>
    </row>
    <row r="27" spans="2:8" x14ac:dyDescent="0.25">
      <c r="B27">
        <v>260</v>
      </c>
      <c r="C27">
        <v>1361</v>
      </c>
      <c r="G27">
        <v>524</v>
      </c>
      <c r="H27">
        <v>2417</v>
      </c>
    </row>
    <row r="28" spans="2:8" x14ac:dyDescent="0.25">
      <c r="B28">
        <v>197</v>
      </c>
      <c r="C28">
        <v>1660</v>
      </c>
      <c r="G28">
        <v>188</v>
      </c>
      <c r="H28">
        <v>1281</v>
      </c>
    </row>
    <row r="29" spans="2:8" x14ac:dyDescent="0.25">
      <c r="B29">
        <v>278</v>
      </c>
      <c r="C29">
        <v>1484</v>
      </c>
      <c r="G29">
        <v>523</v>
      </c>
      <c r="H29">
        <v>2583</v>
      </c>
    </row>
    <row r="30" spans="2:8" x14ac:dyDescent="0.25">
      <c r="B30">
        <v>46</v>
      </c>
      <c r="C30">
        <v>457</v>
      </c>
      <c r="G30">
        <v>32</v>
      </c>
      <c r="H30">
        <v>469</v>
      </c>
    </row>
    <row r="31" spans="2:8" x14ac:dyDescent="0.25">
      <c r="B31">
        <v>593</v>
      </c>
      <c r="C31">
        <v>2499</v>
      </c>
      <c r="G31">
        <v>368</v>
      </c>
      <c r="H31">
        <v>1817</v>
      </c>
    </row>
    <row r="32" spans="2:8" x14ac:dyDescent="0.25">
      <c r="B32">
        <v>32</v>
      </c>
      <c r="C32">
        <v>580</v>
      </c>
      <c r="G32">
        <v>539</v>
      </c>
      <c r="H32">
        <v>2853</v>
      </c>
    </row>
    <row r="33" spans="2:8" x14ac:dyDescent="0.25">
      <c r="B33">
        <v>522</v>
      </c>
      <c r="C33">
        <v>2808</v>
      </c>
      <c r="G33">
        <v>544</v>
      </c>
      <c r="H33">
        <v>2936</v>
      </c>
    </row>
    <row r="34" spans="2:8" x14ac:dyDescent="0.25">
      <c r="B34">
        <v>473</v>
      </c>
      <c r="C34">
        <v>2312</v>
      </c>
      <c r="G34">
        <v>73</v>
      </c>
      <c r="H34">
        <v>308</v>
      </c>
    </row>
    <row r="35" spans="2:8" x14ac:dyDescent="0.25">
      <c r="B35">
        <v>398</v>
      </c>
      <c r="C35">
        <v>1851</v>
      </c>
      <c r="G35">
        <v>402</v>
      </c>
      <c r="H35">
        <v>2014</v>
      </c>
    </row>
    <row r="36" spans="2:8" x14ac:dyDescent="0.25">
      <c r="B36">
        <v>240</v>
      </c>
      <c r="C36">
        <v>1464</v>
      </c>
      <c r="G36">
        <v>130</v>
      </c>
      <c r="H36">
        <v>602</v>
      </c>
    </row>
    <row r="37" spans="2:8" x14ac:dyDescent="0.25">
      <c r="B37">
        <v>576</v>
      </c>
      <c r="C37">
        <v>2447</v>
      </c>
      <c r="G37">
        <v>134</v>
      </c>
      <c r="H37">
        <v>917</v>
      </c>
    </row>
    <row r="38" spans="2:8" x14ac:dyDescent="0.25">
      <c r="B38">
        <v>120</v>
      </c>
      <c r="C38">
        <v>720</v>
      </c>
      <c r="G38">
        <v>432</v>
      </c>
      <c r="H38">
        <v>1822</v>
      </c>
    </row>
    <row r="39" spans="2:8" x14ac:dyDescent="0.25">
      <c r="B39">
        <v>152</v>
      </c>
      <c r="C39">
        <v>993</v>
      </c>
      <c r="G39">
        <v>262</v>
      </c>
      <c r="H39">
        <v>1287</v>
      </c>
    </row>
    <row r="40" spans="2:8" x14ac:dyDescent="0.25">
      <c r="B40">
        <v>138</v>
      </c>
      <c r="C40">
        <v>837</v>
      </c>
      <c r="G40">
        <v>127</v>
      </c>
      <c r="H40">
        <v>1153</v>
      </c>
    </row>
    <row r="41" spans="2:8" x14ac:dyDescent="0.25">
      <c r="B41">
        <v>502</v>
      </c>
      <c r="C41">
        <v>2476</v>
      </c>
      <c r="G41">
        <v>152</v>
      </c>
      <c r="H41">
        <v>1175</v>
      </c>
    </row>
    <row r="42" spans="2:8" x14ac:dyDescent="0.25">
      <c r="B42">
        <v>558</v>
      </c>
      <c r="C42">
        <v>2447</v>
      </c>
      <c r="G42">
        <v>402</v>
      </c>
      <c r="H42">
        <v>2282</v>
      </c>
    </row>
    <row r="43" spans="2:8" x14ac:dyDescent="0.25">
      <c r="B43">
        <v>138</v>
      </c>
      <c r="C43">
        <v>889</v>
      </c>
      <c r="G43">
        <v>499</v>
      </c>
      <c r="H43">
        <v>2873</v>
      </c>
    </row>
    <row r="44" spans="2:8" x14ac:dyDescent="0.25">
      <c r="B44">
        <v>580</v>
      </c>
      <c r="C44">
        <v>2623</v>
      </c>
      <c r="G44">
        <v>193</v>
      </c>
      <c r="H44">
        <v>1318</v>
      </c>
    </row>
    <row r="45" spans="2:8" x14ac:dyDescent="0.25">
      <c r="B45">
        <v>589</v>
      </c>
      <c r="C45">
        <v>2736</v>
      </c>
      <c r="G45">
        <v>159</v>
      </c>
      <c r="H45">
        <v>1083</v>
      </c>
    </row>
    <row r="46" spans="2:8" x14ac:dyDescent="0.25">
      <c r="B46">
        <v>452</v>
      </c>
      <c r="C46">
        <v>2180</v>
      </c>
      <c r="G46">
        <v>495</v>
      </c>
      <c r="H46">
        <v>2855</v>
      </c>
    </row>
    <row r="47" spans="2:8" x14ac:dyDescent="0.25">
      <c r="B47">
        <v>245</v>
      </c>
      <c r="C47">
        <v>1243</v>
      </c>
      <c r="G47">
        <v>132</v>
      </c>
      <c r="H47">
        <v>636</v>
      </c>
    </row>
    <row r="48" spans="2:8" x14ac:dyDescent="0.25">
      <c r="B48">
        <v>125</v>
      </c>
      <c r="C48">
        <v>690</v>
      </c>
      <c r="G48">
        <v>573</v>
      </c>
      <c r="H48">
        <v>2711</v>
      </c>
    </row>
    <row r="49" spans="2:8" x14ac:dyDescent="0.25">
      <c r="B49">
        <v>97</v>
      </c>
      <c r="C49">
        <v>1101</v>
      </c>
      <c r="G49">
        <v>334</v>
      </c>
      <c r="H49">
        <v>2394</v>
      </c>
    </row>
    <row r="50" spans="2:8" x14ac:dyDescent="0.25">
      <c r="B50">
        <v>516</v>
      </c>
      <c r="C50">
        <v>2857</v>
      </c>
      <c r="G50">
        <v>518</v>
      </c>
      <c r="H50">
        <v>2954</v>
      </c>
    </row>
    <row r="51" spans="2:8" x14ac:dyDescent="0.25">
      <c r="B51">
        <v>64</v>
      </c>
      <c r="C51">
        <v>572</v>
      </c>
      <c r="G51">
        <v>334</v>
      </c>
      <c r="H51">
        <v>2000</v>
      </c>
    </row>
    <row r="52" spans="2:8" x14ac:dyDescent="0.25">
      <c r="B52">
        <v>539</v>
      </c>
      <c r="C52">
        <v>2796</v>
      </c>
      <c r="G52">
        <v>181</v>
      </c>
      <c r="H52">
        <v>1608</v>
      </c>
    </row>
    <row r="53" spans="2:8" x14ac:dyDescent="0.25">
      <c r="B53">
        <v>428</v>
      </c>
      <c r="C53">
        <v>2306</v>
      </c>
      <c r="G53">
        <v>122</v>
      </c>
      <c r="H53">
        <v>639</v>
      </c>
    </row>
    <row r="54" spans="2:8" x14ac:dyDescent="0.25">
      <c r="B54">
        <v>522</v>
      </c>
      <c r="C54">
        <v>2798</v>
      </c>
      <c r="G54">
        <v>386</v>
      </c>
      <c r="H54">
        <v>2114</v>
      </c>
    </row>
    <row r="55" spans="2:8" x14ac:dyDescent="0.25">
      <c r="B55">
        <v>309</v>
      </c>
      <c r="C55">
        <v>2292</v>
      </c>
      <c r="G55">
        <v>170</v>
      </c>
      <c r="H55">
        <v>805</v>
      </c>
    </row>
    <row r="56" spans="2:8" x14ac:dyDescent="0.25">
      <c r="B56">
        <v>79</v>
      </c>
      <c r="C56">
        <v>493</v>
      </c>
      <c r="G56">
        <v>264</v>
      </c>
      <c r="H56">
        <v>1641</v>
      </c>
    </row>
    <row r="57" spans="2:8" x14ac:dyDescent="0.25">
      <c r="B57">
        <v>545</v>
      </c>
      <c r="C57">
        <v>2911</v>
      </c>
      <c r="G57">
        <v>267</v>
      </c>
      <c r="H57">
        <v>1505</v>
      </c>
    </row>
    <row r="58" spans="2:8" x14ac:dyDescent="0.25">
      <c r="B58">
        <v>459</v>
      </c>
      <c r="C58">
        <v>1982</v>
      </c>
      <c r="G58">
        <v>469</v>
      </c>
      <c r="H58">
        <v>2290</v>
      </c>
    </row>
    <row r="59" spans="2:8" x14ac:dyDescent="0.25">
      <c r="B59">
        <v>134</v>
      </c>
      <c r="C59">
        <v>773</v>
      </c>
      <c r="G59">
        <v>541</v>
      </c>
      <c r="H59">
        <v>2443</v>
      </c>
    </row>
    <row r="60" spans="2:8" x14ac:dyDescent="0.25">
      <c r="B60">
        <v>82</v>
      </c>
      <c r="C60">
        <v>558</v>
      </c>
      <c r="G60">
        <v>155</v>
      </c>
      <c r="H60">
        <v>1117</v>
      </c>
    </row>
    <row r="61" spans="2:8" x14ac:dyDescent="0.25">
      <c r="B61">
        <v>452</v>
      </c>
      <c r="C61">
        <v>1808</v>
      </c>
      <c r="G61">
        <v>285</v>
      </c>
      <c r="H61">
        <v>1226</v>
      </c>
    </row>
    <row r="62" spans="2:8" x14ac:dyDescent="0.25">
      <c r="B62">
        <v>457</v>
      </c>
      <c r="C62">
        <v>2347</v>
      </c>
      <c r="G62">
        <v>341</v>
      </c>
      <c r="H62">
        <v>2397</v>
      </c>
    </row>
    <row r="63" spans="2:8" x14ac:dyDescent="0.25">
      <c r="B63">
        <v>31</v>
      </c>
      <c r="C63">
        <v>585</v>
      </c>
      <c r="G63">
        <v>281</v>
      </c>
      <c r="H63">
        <v>1566</v>
      </c>
    </row>
    <row r="64" spans="2:8" x14ac:dyDescent="0.25">
      <c r="B64">
        <v>229</v>
      </c>
      <c r="C64">
        <v>1305</v>
      </c>
      <c r="G64">
        <v>227</v>
      </c>
      <c r="H64">
        <v>1275</v>
      </c>
    </row>
    <row r="65" spans="2:8" x14ac:dyDescent="0.25">
      <c r="B65">
        <v>34</v>
      </c>
      <c r="C65">
        <v>558</v>
      </c>
      <c r="G65">
        <v>445</v>
      </c>
      <c r="H65">
        <v>2007</v>
      </c>
    </row>
    <row r="66" spans="2:8" x14ac:dyDescent="0.25">
      <c r="B66">
        <v>173</v>
      </c>
      <c r="C66">
        <v>678</v>
      </c>
      <c r="G66">
        <v>541</v>
      </c>
      <c r="H66">
        <v>2865</v>
      </c>
    </row>
    <row r="67" spans="2:8" x14ac:dyDescent="0.25">
      <c r="B67">
        <v>78</v>
      </c>
      <c r="C67">
        <v>333</v>
      </c>
      <c r="G67">
        <v>176</v>
      </c>
      <c r="H67">
        <v>727</v>
      </c>
    </row>
    <row r="68" spans="2:8" x14ac:dyDescent="0.25">
      <c r="B68">
        <v>230</v>
      </c>
      <c r="C68">
        <v>1254</v>
      </c>
      <c r="G68">
        <v>306</v>
      </c>
      <c r="H68">
        <v>2267</v>
      </c>
    </row>
    <row r="69" spans="2:8" x14ac:dyDescent="0.25">
      <c r="B69">
        <v>565</v>
      </c>
      <c r="C69">
        <v>2475</v>
      </c>
      <c r="G69">
        <v>64</v>
      </c>
      <c r="H69">
        <v>590</v>
      </c>
    </row>
    <row r="70" spans="2:8" x14ac:dyDescent="0.25">
      <c r="B70">
        <v>330</v>
      </c>
      <c r="C70">
        <v>2363</v>
      </c>
      <c r="G70">
        <v>75</v>
      </c>
      <c r="H70">
        <v>435</v>
      </c>
    </row>
    <row r="71" spans="2:8" x14ac:dyDescent="0.25">
      <c r="B71">
        <v>39</v>
      </c>
      <c r="C71">
        <v>368</v>
      </c>
      <c r="G71">
        <v>597</v>
      </c>
      <c r="H71">
        <v>2718</v>
      </c>
    </row>
    <row r="72" spans="2:8" x14ac:dyDescent="0.25">
      <c r="B72">
        <v>223</v>
      </c>
      <c r="C72">
        <v>1311</v>
      </c>
      <c r="G72">
        <v>529</v>
      </c>
      <c r="H72">
        <v>2971</v>
      </c>
    </row>
    <row r="73" spans="2:8" x14ac:dyDescent="0.25">
      <c r="B73">
        <v>404</v>
      </c>
      <c r="C73">
        <v>2081</v>
      </c>
      <c r="G73">
        <v>290</v>
      </c>
      <c r="H73">
        <v>1533</v>
      </c>
    </row>
    <row r="74" spans="2:8" x14ac:dyDescent="0.25">
      <c r="B74">
        <v>151</v>
      </c>
      <c r="C74">
        <v>1003</v>
      </c>
      <c r="G74">
        <v>256</v>
      </c>
      <c r="H74">
        <v>1309</v>
      </c>
    </row>
    <row r="75" spans="2:8" x14ac:dyDescent="0.25">
      <c r="B75">
        <v>34</v>
      </c>
      <c r="C75">
        <v>345</v>
      </c>
      <c r="G75">
        <v>308</v>
      </c>
      <c r="H75">
        <v>1974</v>
      </c>
    </row>
    <row r="76" spans="2:8" x14ac:dyDescent="0.25">
      <c r="B76">
        <v>137</v>
      </c>
      <c r="C76">
        <v>839</v>
      </c>
      <c r="G76">
        <v>291</v>
      </c>
      <c r="H76">
        <v>1326</v>
      </c>
    </row>
    <row r="77" spans="2:8" x14ac:dyDescent="0.25">
      <c r="B77">
        <v>301</v>
      </c>
      <c r="C77">
        <v>2053</v>
      </c>
      <c r="G77">
        <v>488</v>
      </c>
      <c r="H77">
        <v>2840</v>
      </c>
    </row>
    <row r="78" spans="2:8" x14ac:dyDescent="0.25">
      <c r="B78">
        <v>116</v>
      </c>
      <c r="C78">
        <v>912</v>
      </c>
      <c r="G78">
        <v>321</v>
      </c>
      <c r="H78">
        <v>2159</v>
      </c>
    </row>
    <row r="79" spans="2:8" x14ac:dyDescent="0.25">
      <c r="B79">
        <v>291</v>
      </c>
      <c r="C79">
        <v>1474</v>
      </c>
      <c r="G79">
        <v>165</v>
      </c>
      <c r="H79">
        <v>816</v>
      </c>
    </row>
    <row r="80" spans="2:8" x14ac:dyDescent="0.25">
      <c r="B80">
        <v>411</v>
      </c>
      <c r="C80">
        <v>2169</v>
      </c>
      <c r="G80">
        <v>558</v>
      </c>
      <c r="H80">
        <v>2765</v>
      </c>
    </row>
    <row r="81" spans="2:8" x14ac:dyDescent="0.25">
      <c r="B81">
        <v>326</v>
      </c>
      <c r="C81">
        <v>2243</v>
      </c>
      <c r="G81">
        <v>65</v>
      </c>
      <c r="H81">
        <v>490</v>
      </c>
    </row>
    <row r="82" spans="2:8" x14ac:dyDescent="0.25">
      <c r="B82">
        <v>516</v>
      </c>
      <c r="C82">
        <v>2406</v>
      </c>
      <c r="G82">
        <v>188</v>
      </c>
      <c r="H82">
        <v>1767</v>
      </c>
    </row>
    <row r="83" spans="2:8" x14ac:dyDescent="0.25">
      <c r="B83">
        <v>59</v>
      </c>
      <c r="C83">
        <v>361</v>
      </c>
      <c r="G83">
        <v>493</v>
      </c>
      <c r="H83">
        <v>2453</v>
      </c>
    </row>
    <row r="84" spans="2:8" x14ac:dyDescent="0.25">
      <c r="B84">
        <v>225</v>
      </c>
      <c r="C84">
        <v>1526</v>
      </c>
      <c r="G84">
        <v>349</v>
      </c>
      <c r="H84">
        <v>2041</v>
      </c>
    </row>
    <row r="85" spans="2:8" x14ac:dyDescent="0.25">
      <c r="B85">
        <v>41</v>
      </c>
      <c r="C85">
        <v>389</v>
      </c>
      <c r="G85">
        <v>331</v>
      </c>
      <c r="H85">
        <v>2129</v>
      </c>
    </row>
    <row r="86" spans="2:8" x14ac:dyDescent="0.25">
      <c r="B86">
        <v>183</v>
      </c>
      <c r="C86">
        <v>1210</v>
      </c>
      <c r="G86">
        <v>517</v>
      </c>
      <c r="H86">
        <v>2798</v>
      </c>
    </row>
    <row r="87" spans="2:8" x14ac:dyDescent="0.25">
      <c r="B87">
        <v>174</v>
      </c>
      <c r="C87">
        <v>929</v>
      </c>
      <c r="G87">
        <v>411</v>
      </c>
      <c r="H87">
        <v>1960</v>
      </c>
    </row>
    <row r="88" spans="2:8" x14ac:dyDescent="0.25">
      <c r="B88">
        <v>274</v>
      </c>
      <c r="C88">
        <v>1781</v>
      </c>
      <c r="G88">
        <v>559</v>
      </c>
      <c r="H88">
        <v>2618</v>
      </c>
    </row>
    <row r="89" spans="2:8" x14ac:dyDescent="0.25">
      <c r="B89">
        <v>166</v>
      </c>
      <c r="C89">
        <v>1113</v>
      </c>
      <c r="G89">
        <v>270</v>
      </c>
      <c r="H89">
        <v>1532</v>
      </c>
    </row>
    <row r="90" spans="2:8" x14ac:dyDescent="0.25">
      <c r="B90">
        <v>66</v>
      </c>
      <c r="C90">
        <v>585</v>
      </c>
      <c r="G90">
        <v>98</v>
      </c>
      <c r="H90">
        <v>608</v>
      </c>
    </row>
    <row r="91" spans="2:8" x14ac:dyDescent="0.25">
      <c r="B91">
        <v>152</v>
      </c>
      <c r="C91">
        <v>642</v>
      </c>
      <c r="G91">
        <v>83</v>
      </c>
      <c r="H91">
        <v>454</v>
      </c>
    </row>
    <row r="92" spans="2:8" x14ac:dyDescent="0.25">
      <c r="B92">
        <v>54</v>
      </c>
      <c r="C92">
        <v>403</v>
      </c>
      <c r="G92">
        <v>32</v>
      </c>
      <c r="H92">
        <v>416</v>
      </c>
    </row>
    <row r="93" spans="2:8" x14ac:dyDescent="0.25">
      <c r="B93">
        <v>187</v>
      </c>
      <c r="C93">
        <v>1754</v>
      </c>
      <c r="G93">
        <v>168</v>
      </c>
      <c r="H93">
        <v>716</v>
      </c>
    </row>
    <row r="94" spans="2:8" x14ac:dyDescent="0.25">
      <c r="B94">
        <v>216</v>
      </c>
      <c r="C94">
        <v>1641</v>
      </c>
      <c r="G94">
        <v>416</v>
      </c>
      <c r="H94">
        <v>2115</v>
      </c>
    </row>
    <row r="95" spans="2:8" x14ac:dyDescent="0.25">
      <c r="B95">
        <v>95</v>
      </c>
      <c r="C95">
        <v>718</v>
      </c>
      <c r="G95">
        <v>266</v>
      </c>
      <c r="H95">
        <v>1238</v>
      </c>
    </row>
    <row r="96" spans="2:8" x14ac:dyDescent="0.25">
      <c r="B96">
        <v>488</v>
      </c>
      <c r="C96">
        <v>2447</v>
      </c>
      <c r="G96">
        <v>140</v>
      </c>
      <c r="H96">
        <v>1137</v>
      </c>
    </row>
    <row r="97" spans="2:8" x14ac:dyDescent="0.25">
      <c r="B97">
        <v>295</v>
      </c>
      <c r="C97">
        <v>1483</v>
      </c>
      <c r="G97">
        <v>581</v>
      </c>
      <c r="H97">
        <v>2591</v>
      </c>
    </row>
    <row r="98" spans="2:8" x14ac:dyDescent="0.25">
      <c r="B98">
        <v>136</v>
      </c>
      <c r="C98">
        <v>818</v>
      </c>
      <c r="G98">
        <v>41</v>
      </c>
      <c r="H98">
        <v>408</v>
      </c>
    </row>
    <row r="99" spans="2:8" x14ac:dyDescent="0.25">
      <c r="B99">
        <v>471</v>
      </c>
      <c r="C99">
        <v>2156</v>
      </c>
      <c r="G99">
        <v>231</v>
      </c>
      <c r="H99">
        <v>1664</v>
      </c>
    </row>
    <row r="100" spans="2:8" x14ac:dyDescent="0.25">
      <c r="B100">
        <v>82</v>
      </c>
      <c r="C100">
        <v>590</v>
      </c>
      <c r="G100">
        <v>555</v>
      </c>
      <c r="H100">
        <v>2540</v>
      </c>
    </row>
    <row r="101" spans="2:8" x14ac:dyDescent="0.25">
      <c r="B101">
        <v>97</v>
      </c>
      <c r="C101">
        <v>1018</v>
      </c>
      <c r="G101">
        <v>143</v>
      </c>
      <c r="H101">
        <v>1160</v>
      </c>
    </row>
    <row r="102" spans="2:8" x14ac:dyDescent="0.25">
      <c r="B102">
        <v>388</v>
      </c>
      <c r="C102">
        <v>2085</v>
      </c>
      <c r="G102">
        <v>74</v>
      </c>
      <c r="H102">
        <v>436</v>
      </c>
    </row>
    <row r="103" spans="2:8" x14ac:dyDescent="0.25">
      <c r="B103">
        <v>529</v>
      </c>
      <c r="C103">
        <v>2484</v>
      </c>
      <c r="G103">
        <v>74</v>
      </c>
      <c r="H103">
        <v>587</v>
      </c>
    </row>
    <row r="104" spans="2:8" x14ac:dyDescent="0.25">
      <c r="B104">
        <v>584</v>
      </c>
      <c r="C104">
        <v>2541</v>
      </c>
      <c r="G104">
        <v>56</v>
      </c>
      <c r="H104">
        <v>547</v>
      </c>
    </row>
    <row r="105" spans="2:8" x14ac:dyDescent="0.25">
      <c r="B105">
        <v>529</v>
      </c>
      <c r="C105">
        <v>2686</v>
      </c>
      <c r="G105">
        <v>290</v>
      </c>
      <c r="H105">
        <v>1694</v>
      </c>
    </row>
    <row r="106" spans="2:8" x14ac:dyDescent="0.25">
      <c r="B106">
        <v>227</v>
      </c>
      <c r="C106">
        <v>1702</v>
      </c>
      <c r="G106">
        <v>289</v>
      </c>
      <c r="H106">
        <v>1625</v>
      </c>
    </row>
    <row r="107" spans="2:8" x14ac:dyDescent="0.25">
      <c r="B107">
        <v>535</v>
      </c>
      <c r="C107">
        <v>2858</v>
      </c>
      <c r="G107">
        <v>258</v>
      </c>
      <c r="H107">
        <v>1315</v>
      </c>
    </row>
    <row r="108" spans="2:8" x14ac:dyDescent="0.25">
      <c r="B108">
        <v>252</v>
      </c>
      <c r="C108">
        <v>1439</v>
      </c>
      <c r="G108">
        <v>155</v>
      </c>
      <c r="H108">
        <v>954</v>
      </c>
    </row>
    <row r="109" spans="2:8" x14ac:dyDescent="0.25">
      <c r="B109">
        <v>125</v>
      </c>
      <c r="C109">
        <v>678</v>
      </c>
      <c r="G109">
        <v>549</v>
      </c>
      <c r="H109">
        <v>2851</v>
      </c>
    </row>
    <row r="110" spans="2:8" x14ac:dyDescent="0.25">
      <c r="B110">
        <v>97</v>
      </c>
      <c r="C110">
        <v>751</v>
      </c>
      <c r="G110">
        <v>444</v>
      </c>
      <c r="H110">
        <v>1873</v>
      </c>
    </row>
    <row r="111" spans="2:8" x14ac:dyDescent="0.25">
      <c r="B111">
        <v>540</v>
      </c>
      <c r="C111">
        <v>2923</v>
      </c>
      <c r="G111">
        <v>131</v>
      </c>
      <c r="H111">
        <v>739</v>
      </c>
    </row>
    <row r="112" spans="2:8" x14ac:dyDescent="0.25">
      <c r="B112">
        <v>320</v>
      </c>
      <c r="C112">
        <v>2056</v>
      </c>
      <c r="G112">
        <v>228</v>
      </c>
      <c r="H112">
        <v>1734</v>
      </c>
    </row>
    <row r="113" spans="2:8" x14ac:dyDescent="0.25">
      <c r="B113">
        <v>176</v>
      </c>
      <c r="C113">
        <v>1193</v>
      </c>
      <c r="G113">
        <v>152</v>
      </c>
      <c r="H113">
        <v>948</v>
      </c>
    </row>
    <row r="114" spans="2:8" x14ac:dyDescent="0.25">
      <c r="B114">
        <v>79</v>
      </c>
      <c r="C114">
        <v>313</v>
      </c>
      <c r="G114">
        <v>182</v>
      </c>
      <c r="H114">
        <v>1500</v>
      </c>
    </row>
    <row r="115" spans="2:8" x14ac:dyDescent="0.25">
      <c r="B115">
        <v>83</v>
      </c>
      <c r="C115">
        <v>303</v>
      </c>
      <c r="G115">
        <v>102</v>
      </c>
      <c r="H115">
        <v>918</v>
      </c>
    </row>
    <row r="116" spans="2:8" x14ac:dyDescent="0.25">
      <c r="B116">
        <v>66</v>
      </c>
      <c r="C116">
        <v>375</v>
      </c>
      <c r="G116">
        <v>143</v>
      </c>
      <c r="H116">
        <v>988</v>
      </c>
    </row>
    <row r="117" spans="2:8" x14ac:dyDescent="0.25">
      <c r="B117">
        <v>237</v>
      </c>
      <c r="C117">
        <v>1368</v>
      </c>
      <c r="G117">
        <v>492</v>
      </c>
      <c r="H117">
        <v>2513</v>
      </c>
    </row>
    <row r="118" spans="2:8" x14ac:dyDescent="0.25">
      <c r="B118">
        <v>497</v>
      </c>
      <c r="C118">
        <v>2876</v>
      </c>
      <c r="G118">
        <v>64</v>
      </c>
      <c r="H118">
        <v>592</v>
      </c>
    </row>
    <row r="119" spans="2:8" x14ac:dyDescent="0.25">
      <c r="B119">
        <v>516</v>
      </c>
      <c r="C119">
        <v>2429</v>
      </c>
      <c r="G119">
        <v>44</v>
      </c>
      <c r="H119">
        <v>466</v>
      </c>
    </row>
    <row r="120" spans="2:8" x14ac:dyDescent="0.25">
      <c r="B120">
        <v>219</v>
      </c>
      <c r="C120">
        <v>1510</v>
      </c>
      <c r="G120">
        <v>431</v>
      </c>
      <c r="H120">
        <v>2206</v>
      </c>
    </row>
    <row r="121" spans="2:8" x14ac:dyDescent="0.25">
      <c r="B121">
        <v>448</v>
      </c>
      <c r="C121">
        <v>2044</v>
      </c>
      <c r="G121">
        <v>567</v>
      </c>
      <c r="H121">
        <v>2817</v>
      </c>
    </row>
    <row r="122" spans="2:8" x14ac:dyDescent="0.25">
      <c r="B122">
        <v>68</v>
      </c>
      <c r="C122">
        <v>528</v>
      </c>
      <c r="G122">
        <v>170</v>
      </c>
      <c r="H122">
        <v>740</v>
      </c>
    </row>
    <row r="123" spans="2:8" x14ac:dyDescent="0.25">
      <c r="B123">
        <v>443</v>
      </c>
      <c r="C123">
        <v>2289</v>
      </c>
      <c r="G123">
        <v>139</v>
      </c>
      <c r="H123">
        <v>658</v>
      </c>
    </row>
    <row r="124" spans="2:8" x14ac:dyDescent="0.25">
      <c r="B124">
        <v>52</v>
      </c>
      <c r="C124">
        <v>385</v>
      </c>
      <c r="G124">
        <v>173</v>
      </c>
      <c r="H124">
        <v>605</v>
      </c>
    </row>
    <row r="125" spans="2:8" x14ac:dyDescent="0.25">
      <c r="B125">
        <v>228</v>
      </c>
      <c r="C125">
        <v>1677</v>
      </c>
      <c r="G125">
        <v>387</v>
      </c>
      <c r="H125">
        <v>2168</v>
      </c>
    </row>
    <row r="126" spans="2:8" x14ac:dyDescent="0.25">
      <c r="B126">
        <v>149</v>
      </c>
      <c r="C126">
        <v>873</v>
      </c>
      <c r="G126">
        <v>142</v>
      </c>
      <c r="H126">
        <v>625</v>
      </c>
    </row>
    <row r="127" spans="2:8" x14ac:dyDescent="0.25">
      <c r="B127">
        <v>42</v>
      </c>
      <c r="C127">
        <v>315</v>
      </c>
      <c r="G127">
        <v>46</v>
      </c>
      <c r="H127">
        <v>440</v>
      </c>
    </row>
    <row r="128" spans="2:8" x14ac:dyDescent="0.25">
      <c r="B128">
        <v>120</v>
      </c>
      <c r="C128">
        <v>741</v>
      </c>
      <c r="G128">
        <v>381</v>
      </c>
      <c r="H128">
        <v>2216</v>
      </c>
    </row>
    <row r="129" spans="2:8" x14ac:dyDescent="0.25">
      <c r="B129">
        <v>329</v>
      </c>
      <c r="C129">
        <v>2277</v>
      </c>
      <c r="G129">
        <v>527</v>
      </c>
      <c r="H129">
        <v>2430</v>
      </c>
    </row>
    <row r="130" spans="2:8" x14ac:dyDescent="0.25">
      <c r="B130">
        <v>68</v>
      </c>
      <c r="C130">
        <v>364</v>
      </c>
      <c r="G130">
        <v>191</v>
      </c>
      <c r="H130">
        <v>1414</v>
      </c>
    </row>
    <row r="131" spans="2:8" x14ac:dyDescent="0.25">
      <c r="B131">
        <v>158</v>
      </c>
      <c r="C131">
        <v>893</v>
      </c>
      <c r="G131">
        <v>325</v>
      </c>
      <c r="H131">
        <v>2244</v>
      </c>
    </row>
    <row r="132" spans="2:8" x14ac:dyDescent="0.25">
      <c r="B132">
        <v>86</v>
      </c>
      <c r="C132">
        <v>439</v>
      </c>
      <c r="G132">
        <v>551</v>
      </c>
      <c r="H132">
        <v>2927</v>
      </c>
    </row>
    <row r="133" spans="2:8" x14ac:dyDescent="0.25">
      <c r="B133">
        <v>339</v>
      </c>
      <c r="C133">
        <v>2102</v>
      </c>
      <c r="G133">
        <v>507</v>
      </c>
      <c r="H133">
        <v>2606</v>
      </c>
    </row>
    <row r="134" spans="2:8" x14ac:dyDescent="0.25">
      <c r="B134">
        <v>304</v>
      </c>
      <c r="C134">
        <v>2375</v>
      </c>
      <c r="G134">
        <v>218</v>
      </c>
      <c r="H134">
        <v>1475</v>
      </c>
    </row>
    <row r="135" spans="2:8" x14ac:dyDescent="0.25">
      <c r="B135">
        <v>131</v>
      </c>
      <c r="C135">
        <v>859</v>
      </c>
      <c r="G135">
        <v>210</v>
      </c>
      <c r="H135">
        <v>1614</v>
      </c>
    </row>
    <row r="136" spans="2:8" x14ac:dyDescent="0.25">
      <c r="B136">
        <v>64</v>
      </c>
      <c r="C136">
        <v>540</v>
      </c>
      <c r="G136">
        <v>227</v>
      </c>
      <c r="H136">
        <v>1446</v>
      </c>
    </row>
    <row r="137" spans="2:8" x14ac:dyDescent="0.25">
      <c r="B137">
        <v>53</v>
      </c>
      <c r="C137">
        <v>526</v>
      </c>
      <c r="G137">
        <v>461</v>
      </c>
      <c r="H137">
        <v>1988</v>
      </c>
    </row>
    <row r="138" spans="2:8" x14ac:dyDescent="0.25">
      <c r="B138">
        <v>442</v>
      </c>
      <c r="C138">
        <v>2067</v>
      </c>
      <c r="G138">
        <v>496</v>
      </c>
      <c r="H138">
        <v>2587</v>
      </c>
    </row>
    <row r="139" spans="2:8" x14ac:dyDescent="0.25">
      <c r="B139">
        <v>278</v>
      </c>
      <c r="C139">
        <v>1238</v>
      </c>
      <c r="G139">
        <v>318</v>
      </c>
      <c r="H139">
        <v>2055</v>
      </c>
    </row>
    <row r="140" spans="2:8" x14ac:dyDescent="0.25">
      <c r="B140">
        <v>540</v>
      </c>
      <c r="C140">
        <v>2993</v>
      </c>
      <c r="G140">
        <v>66</v>
      </c>
      <c r="H140">
        <v>565</v>
      </c>
    </row>
    <row r="141" spans="2:8" x14ac:dyDescent="0.25">
      <c r="B141">
        <v>595</v>
      </c>
      <c r="C141">
        <v>2968</v>
      </c>
      <c r="G141">
        <v>389</v>
      </c>
      <c r="H141">
        <v>2294</v>
      </c>
    </row>
    <row r="142" spans="2:8" x14ac:dyDescent="0.25">
      <c r="B142">
        <v>35</v>
      </c>
      <c r="C142">
        <v>467</v>
      </c>
      <c r="G142">
        <v>69</v>
      </c>
      <c r="H142">
        <v>519</v>
      </c>
    </row>
    <row r="143" spans="2:8" x14ac:dyDescent="0.25">
      <c r="B143">
        <v>225</v>
      </c>
      <c r="C143">
        <v>1370</v>
      </c>
      <c r="G143">
        <v>198</v>
      </c>
      <c r="H143">
        <v>1544</v>
      </c>
    </row>
    <row r="144" spans="2:8" x14ac:dyDescent="0.25">
      <c r="B144">
        <v>587</v>
      </c>
      <c r="C144">
        <v>2431</v>
      </c>
      <c r="G144">
        <v>170</v>
      </c>
      <c r="H144">
        <v>1039</v>
      </c>
    </row>
    <row r="145" spans="2:8" x14ac:dyDescent="0.25">
      <c r="B145">
        <v>92</v>
      </c>
      <c r="C145">
        <v>1124</v>
      </c>
      <c r="G145">
        <v>81</v>
      </c>
      <c r="H145">
        <v>387</v>
      </c>
    </row>
    <row r="146" spans="2:8" x14ac:dyDescent="0.25">
      <c r="B146">
        <v>46</v>
      </c>
      <c r="C146">
        <v>487</v>
      </c>
      <c r="G146">
        <v>33</v>
      </c>
      <c r="H146">
        <v>334</v>
      </c>
    </row>
    <row r="147" spans="2:8" x14ac:dyDescent="0.25">
      <c r="B147">
        <v>153</v>
      </c>
      <c r="C147">
        <v>935</v>
      </c>
      <c r="G147">
        <v>178</v>
      </c>
      <c r="H147">
        <v>856</v>
      </c>
    </row>
    <row r="148" spans="2:8" x14ac:dyDescent="0.25">
      <c r="B148">
        <v>51</v>
      </c>
      <c r="C148">
        <v>509</v>
      </c>
      <c r="G148">
        <v>92</v>
      </c>
      <c r="H148">
        <v>1082</v>
      </c>
    </row>
    <row r="149" spans="2:8" x14ac:dyDescent="0.25">
      <c r="B149">
        <v>279</v>
      </c>
      <c r="C149">
        <v>1660</v>
      </c>
    </row>
    <row r="150" spans="2:8" x14ac:dyDescent="0.25">
      <c r="B150">
        <v>255</v>
      </c>
      <c r="C150">
        <v>1738</v>
      </c>
    </row>
    <row r="151" spans="2:8" x14ac:dyDescent="0.25">
      <c r="B151">
        <v>193</v>
      </c>
      <c r="C151">
        <v>1471</v>
      </c>
    </row>
    <row r="152" spans="2:8" x14ac:dyDescent="0.25">
      <c r="B152">
        <v>207</v>
      </c>
      <c r="C152">
        <v>1582</v>
      </c>
    </row>
    <row r="153" spans="2:8" x14ac:dyDescent="0.25">
      <c r="B153">
        <v>151</v>
      </c>
      <c r="C153">
        <v>1124</v>
      </c>
    </row>
    <row r="154" spans="2:8" x14ac:dyDescent="0.25">
      <c r="B154">
        <v>474</v>
      </c>
      <c r="C154">
        <v>2109</v>
      </c>
    </row>
    <row r="155" spans="2:8" x14ac:dyDescent="0.25">
      <c r="B155">
        <v>597</v>
      </c>
      <c r="C155">
        <v>2984</v>
      </c>
    </row>
    <row r="156" spans="2:8" x14ac:dyDescent="0.25">
      <c r="B156">
        <v>498</v>
      </c>
      <c r="C156">
        <v>2738</v>
      </c>
    </row>
    <row r="157" spans="2:8" x14ac:dyDescent="0.25">
      <c r="B157">
        <v>75</v>
      </c>
      <c r="C157">
        <v>379</v>
      </c>
    </row>
    <row r="158" spans="2:8" x14ac:dyDescent="0.25">
      <c r="B158">
        <v>42</v>
      </c>
      <c r="C158">
        <v>402</v>
      </c>
    </row>
    <row r="159" spans="2:8" x14ac:dyDescent="0.25">
      <c r="B159">
        <v>79</v>
      </c>
      <c r="C159">
        <v>477</v>
      </c>
    </row>
    <row r="160" spans="2:8" x14ac:dyDescent="0.25">
      <c r="B160">
        <v>473</v>
      </c>
      <c r="C160">
        <v>2109</v>
      </c>
    </row>
    <row r="161" spans="2:3" x14ac:dyDescent="0.25">
      <c r="B161">
        <v>202</v>
      </c>
      <c r="C161">
        <v>1512</v>
      </c>
    </row>
    <row r="162" spans="2:3" x14ac:dyDescent="0.25">
      <c r="B162">
        <v>215</v>
      </c>
      <c r="C162">
        <v>1407</v>
      </c>
    </row>
    <row r="163" spans="2:3" x14ac:dyDescent="0.25">
      <c r="B163">
        <v>151</v>
      </c>
      <c r="C163">
        <v>1116</v>
      </c>
    </row>
    <row r="164" spans="2:3" x14ac:dyDescent="0.25">
      <c r="B164">
        <v>80</v>
      </c>
      <c r="C164">
        <v>549</v>
      </c>
    </row>
    <row r="165" spans="2:3" x14ac:dyDescent="0.25">
      <c r="B165">
        <v>126</v>
      </c>
      <c r="C165">
        <v>971</v>
      </c>
    </row>
    <row r="166" spans="2:3" x14ac:dyDescent="0.25">
      <c r="B166">
        <v>495</v>
      </c>
      <c r="C166">
        <v>2920</v>
      </c>
    </row>
    <row r="167" spans="2:3" x14ac:dyDescent="0.25">
      <c r="B167">
        <v>88</v>
      </c>
      <c r="C167">
        <v>327</v>
      </c>
    </row>
    <row r="168" spans="2:3" x14ac:dyDescent="0.25">
      <c r="B168">
        <v>69</v>
      </c>
      <c r="C168">
        <v>463</v>
      </c>
    </row>
    <row r="169" spans="2:3" x14ac:dyDescent="0.25">
      <c r="B169">
        <v>100</v>
      </c>
      <c r="C169">
        <v>961</v>
      </c>
    </row>
    <row r="170" spans="2:3" x14ac:dyDescent="0.25">
      <c r="B170">
        <v>301</v>
      </c>
      <c r="C170">
        <v>2084</v>
      </c>
    </row>
    <row r="171" spans="2:3" x14ac:dyDescent="0.25">
      <c r="B171">
        <v>78</v>
      </c>
      <c r="C171">
        <v>455</v>
      </c>
    </row>
    <row r="172" spans="2:3" x14ac:dyDescent="0.25">
      <c r="B172">
        <v>163</v>
      </c>
      <c r="C172">
        <v>620</v>
      </c>
    </row>
    <row r="173" spans="2:3" x14ac:dyDescent="0.25">
      <c r="B173">
        <v>539</v>
      </c>
      <c r="C173">
        <v>2606</v>
      </c>
    </row>
    <row r="174" spans="2:3" x14ac:dyDescent="0.25">
      <c r="B174">
        <v>278</v>
      </c>
      <c r="C174">
        <v>1385</v>
      </c>
    </row>
    <row r="175" spans="2:3" x14ac:dyDescent="0.25">
      <c r="B175">
        <v>451</v>
      </c>
      <c r="C175">
        <v>2108</v>
      </c>
    </row>
    <row r="176" spans="2:3" x14ac:dyDescent="0.25">
      <c r="B176">
        <v>481</v>
      </c>
      <c r="C176">
        <v>2752</v>
      </c>
    </row>
    <row r="177" spans="2:3" x14ac:dyDescent="0.25">
      <c r="B177">
        <v>133</v>
      </c>
      <c r="C177">
        <v>714</v>
      </c>
    </row>
    <row r="178" spans="2:3" x14ac:dyDescent="0.25">
      <c r="B178">
        <v>41</v>
      </c>
      <c r="C178">
        <v>588</v>
      </c>
    </row>
    <row r="179" spans="2:3" x14ac:dyDescent="0.25">
      <c r="B179">
        <v>553</v>
      </c>
      <c r="C179">
        <v>2559</v>
      </c>
    </row>
    <row r="180" spans="2:3" x14ac:dyDescent="0.25">
      <c r="B180">
        <v>555</v>
      </c>
      <c r="C180">
        <v>2855</v>
      </c>
    </row>
    <row r="181" spans="2:3" x14ac:dyDescent="0.25">
      <c r="B181">
        <v>101</v>
      </c>
      <c r="C181">
        <v>603</v>
      </c>
    </row>
    <row r="182" spans="2:3" x14ac:dyDescent="0.25">
      <c r="B182">
        <v>433</v>
      </c>
      <c r="C182">
        <v>2093</v>
      </c>
    </row>
    <row r="183" spans="2:3" x14ac:dyDescent="0.25">
      <c r="B183">
        <v>133</v>
      </c>
      <c r="C183">
        <v>1007</v>
      </c>
    </row>
    <row r="184" spans="2:3" x14ac:dyDescent="0.25">
      <c r="B184">
        <v>351</v>
      </c>
      <c r="C184">
        <v>1941</v>
      </c>
    </row>
    <row r="185" spans="2:3" x14ac:dyDescent="0.25">
      <c r="B185">
        <v>532</v>
      </c>
      <c r="C185">
        <v>2556</v>
      </c>
    </row>
    <row r="186" spans="2:3" x14ac:dyDescent="0.25">
      <c r="B186">
        <v>92</v>
      </c>
      <c r="C186">
        <v>690</v>
      </c>
    </row>
    <row r="187" spans="2:3" x14ac:dyDescent="0.25">
      <c r="B187">
        <v>511</v>
      </c>
      <c r="C187">
        <v>2712</v>
      </c>
    </row>
    <row r="188" spans="2:3" x14ac:dyDescent="0.25">
      <c r="B188">
        <v>384</v>
      </c>
      <c r="C188">
        <v>2185</v>
      </c>
    </row>
    <row r="189" spans="2:3" x14ac:dyDescent="0.25">
      <c r="B189">
        <v>132</v>
      </c>
      <c r="C189">
        <v>649</v>
      </c>
    </row>
    <row r="190" spans="2:3" x14ac:dyDescent="0.25">
      <c r="B190">
        <v>360</v>
      </c>
      <c r="C190">
        <v>1946</v>
      </c>
    </row>
    <row r="191" spans="2:3" x14ac:dyDescent="0.25">
      <c r="B191">
        <v>537</v>
      </c>
      <c r="C191">
        <v>2720</v>
      </c>
    </row>
    <row r="192" spans="2:3" x14ac:dyDescent="0.25">
      <c r="B192">
        <v>129</v>
      </c>
      <c r="C192">
        <v>1059</v>
      </c>
    </row>
    <row r="193" spans="2:3" x14ac:dyDescent="0.25">
      <c r="B193">
        <v>37</v>
      </c>
      <c r="C193">
        <v>369</v>
      </c>
    </row>
    <row r="194" spans="2:3" x14ac:dyDescent="0.25">
      <c r="B194">
        <v>524</v>
      </c>
      <c r="C194">
        <v>2549</v>
      </c>
    </row>
    <row r="195" spans="2:3" x14ac:dyDescent="0.25">
      <c r="B195">
        <v>425</v>
      </c>
      <c r="C195">
        <v>2142</v>
      </c>
    </row>
    <row r="196" spans="2:3" x14ac:dyDescent="0.25">
      <c r="B196">
        <v>64</v>
      </c>
      <c r="C196">
        <v>585</v>
      </c>
    </row>
    <row r="197" spans="2:3" x14ac:dyDescent="0.25">
      <c r="B197">
        <v>45</v>
      </c>
      <c r="C197">
        <v>302</v>
      </c>
    </row>
    <row r="198" spans="2:3" x14ac:dyDescent="0.25">
      <c r="B198">
        <v>564</v>
      </c>
      <c r="C198">
        <v>2764</v>
      </c>
    </row>
    <row r="199" spans="2:3" x14ac:dyDescent="0.25">
      <c r="B199">
        <v>162</v>
      </c>
      <c r="C199">
        <v>761</v>
      </c>
    </row>
    <row r="200" spans="2:3" x14ac:dyDescent="0.25">
      <c r="B200">
        <v>451</v>
      </c>
      <c r="C200">
        <v>2378</v>
      </c>
    </row>
    <row r="201" spans="2:3" x14ac:dyDescent="0.25">
      <c r="B201">
        <v>30</v>
      </c>
      <c r="C201">
        <v>479</v>
      </c>
    </row>
    <row r="202" spans="2:3" x14ac:dyDescent="0.25">
      <c r="B202">
        <v>202</v>
      </c>
      <c r="C202">
        <v>1542</v>
      </c>
    </row>
    <row r="203" spans="2:3" x14ac:dyDescent="0.25">
      <c r="B203">
        <v>71</v>
      </c>
      <c r="C203">
        <v>590</v>
      </c>
    </row>
    <row r="204" spans="2:3" x14ac:dyDescent="0.25">
      <c r="B204">
        <v>314</v>
      </c>
      <c r="C204">
        <v>2205</v>
      </c>
    </row>
    <row r="205" spans="2:3" x14ac:dyDescent="0.25">
      <c r="B205">
        <v>168</v>
      </c>
      <c r="C205">
        <v>866</v>
      </c>
    </row>
    <row r="206" spans="2:3" x14ac:dyDescent="0.25">
      <c r="B206">
        <v>75</v>
      </c>
      <c r="C206">
        <v>537</v>
      </c>
    </row>
    <row r="207" spans="2:3" x14ac:dyDescent="0.25">
      <c r="B207">
        <v>42</v>
      </c>
      <c r="C207">
        <v>324</v>
      </c>
    </row>
    <row r="208" spans="2:3" x14ac:dyDescent="0.25">
      <c r="B208">
        <v>441</v>
      </c>
      <c r="C208">
        <v>2332</v>
      </c>
    </row>
    <row r="209" spans="2:3" x14ac:dyDescent="0.25">
      <c r="B209">
        <v>523</v>
      </c>
      <c r="C209">
        <v>2460</v>
      </c>
    </row>
    <row r="210" spans="2:3" x14ac:dyDescent="0.25">
      <c r="B210">
        <v>100</v>
      </c>
      <c r="C210">
        <v>982</v>
      </c>
    </row>
    <row r="211" spans="2:3" x14ac:dyDescent="0.25">
      <c r="B211">
        <v>52</v>
      </c>
      <c r="C211">
        <v>398</v>
      </c>
    </row>
    <row r="212" spans="2:3" x14ac:dyDescent="0.25">
      <c r="B212">
        <v>397</v>
      </c>
      <c r="C212">
        <v>2352</v>
      </c>
    </row>
    <row r="213" spans="2:3" x14ac:dyDescent="0.25">
      <c r="B213">
        <v>424</v>
      </c>
      <c r="C213">
        <v>1863</v>
      </c>
    </row>
    <row r="214" spans="2:3" x14ac:dyDescent="0.25">
      <c r="B214">
        <v>272</v>
      </c>
      <c r="C214">
        <v>1655</v>
      </c>
    </row>
    <row r="215" spans="2:3" x14ac:dyDescent="0.25">
      <c r="B215">
        <v>201</v>
      </c>
      <c r="C215">
        <v>1791</v>
      </c>
    </row>
    <row r="216" spans="2:3" x14ac:dyDescent="0.25">
      <c r="B216">
        <v>570</v>
      </c>
      <c r="C216">
        <v>2613</v>
      </c>
    </row>
    <row r="217" spans="2:3" x14ac:dyDescent="0.25">
      <c r="B217">
        <v>64</v>
      </c>
      <c r="C217">
        <v>490</v>
      </c>
    </row>
    <row r="218" spans="2:3" x14ac:dyDescent="0.25">
      <c r="B218">
        <v>70</v>
      </c>
      <c r="C218">
        <v>359</v>
      </c>
    </row>
    <row r="219" spans="2:3" x14ac:dyDescent="0.25">
      <c r="B219">
        <v>563</v>
      </c>
      <c r="C219">
        <v>2849</v>
      </c>
    </row>
    <row r="220" spans="2:3" x14ac:dyDescent="0.25">
      <c r="B220">
        <v>584</v>
      </c>
      <c r="C220">
        <v>2766</v>
      </c>
    </row>
    <row r="221" spans="2:3" x14ac:dyDescent="0.25">
      <c r="B221">
        <v>208</v>
      </c>
      <c r="C221">
        <v>1642</v>
      </c>
    </row>
    <row r="222" spans="2:3" x14ac:dyDescent="0.25">
      <c r="B222">
        <v>381</v>
      </c>
      <c r="C222">
        <v>2160</v>
      </c>
    </row>
    <row r="223" spans="2:3" x14ac:dyDescent="0.25">
      <c r="B223">
        <v>426</v>
      </c>
      <c r="C223">
        <v>1969</v>
      </c>
    </row>
    <row r="224" spans="2:3" x14ac:dyDescent="0.25">
      <c r="B224">
        <v>284</v>
      </c>
      <c r="C224">
        <v>1360</v>
      </c>
    </row>
    <row r="225" spans="2:3" x14ac:dyDescent="0.25">
      <c r="B225">
        <v>105</v>
      </c>
      <c r="C225">
        <v>1002</v>
      </c>
    </row>
    <row r="226" spans="2:3" x14ac:dyDescent="0.25">
      <c r="B226">
        <v>179</v>
      </c>
      <c r="C226">
        <v>1014</v>
      </c>
    </row>
    <row r="227" spans="2:3" x14ac:dyDescent="0.25">
      <c r="B227">
        <v>501</v>
      </c>
      <c r="C227">
        <v>2702</v>
      </c>
    </row>
    <row r="228" spans="2:3" x14ac:dyDescent="0.25">
      <c r="B228">
        <v>269</v>
      </c>
      <c r="C228">
        <v>1666</v>
      </c>
    </row>
    <row r="229" spans="2:3" x14ac:dyDescent="0.25">
      <c r="B229">
        <v>230</v>
      </c>
      <c r="C229">
        <v>1607</v>
      </c>
    </row>
    <row r="230" spans="2:3" x14ac:dyDescent="0.25">
      <c r="B230">
        <v>85</v>
      </c>
      <c r="C230">
        <v>417</v>
      </c>
    </row>
    <row r="231" spans="2:3" x14ac:dyDescent="0.25">
      <c r="B231">
        <v>411</v>
      </c>
      <c r="C231">
        <v>2029</v>
      </c>
    </row>
    <row r="232" spans="2:3" x14ac:dyDescent="0.25">
      <c r="B232">
        <v>73</v>
      </c>
      <c r="C232">
        <v>403</v>
      </c>
    </row>
    <row r="233" spans="2:3" x14ac:dyDescent="0.25">
      <c r="B233">
        <v>39</v>
      </c>
      <c r="C233">
        <v>530</v>
      </c>
    </row>
    <row r="234" spans="2:3" x14ac:dyDescent="0.25">
      <c r="B234">
        <v>49</v>
      </c>
      <c r="C234">
        <v>542</v>
      </c>
    </row>
    <row r="235" spans="2:3" x14ac:dyDescent="0.25">
      <c r="B235">
        <v>411</v>
      </c>
      <c r="C235">
        <v>1820</v>
      </c>
    </row>
    <row r="236" spans="2:3" x14ac:dyDescent="0.25">
      <c r="B236">
        <v>534</v>
      </c>
      <c r="C236">
        <v>2805</v>
      </c>
    </row>
    <row r="237" spans="2:3" x14ac:dyDescent="0.25">
      <c r="B237">
        <v>314</v>
      </c>
      <c r="C237">
        <v>2136</v>
      </c>
    </row>
    <row r="238" spans="2:3" x14ac:dyDescent="0.25">
      <c r="B238">
        <v>211</v>
      </c>
      <c r="C238">
        <v>1519</v>
      </c>
    </row>
    <row r="239" spans="2:3" x14ac:dyDescent="0.25">
      <c r="B239">
        <v>121</v>
      </c>
      <c r="C239">
        <v>619</v>
      </c>
    </row>
    <row r="240" spans="2:3" x14ac:dyDescent="0.25">
      <c r="B240">
        <v>84</v>
      </c>
      <c r="C240">
        <v>415</v>
      </c>
    </row>
    <row r="241" spans="2:3" x14ac:dyDescent="0.25">
      <c r="B241">
        <v>448</v>
      </c>
      <c r="C241">
        <v>2199</v>
      </c>
    </row>
    <row r="242" spans="2:3" x14ac:dyDescent="0.25">
      <c r="B242">
        <v>55</v>
      </c>
      <c r="C242">
        <v>360</v>
      </c>
    </row>
    <row r="243" spans="2:3" x14ac:dyDescent="0.25">
      <c r="B243">
        <v>59</v>
      </c>
      <c r="C243">
        <v>497</v>
      </c>
    </row>
    <row r="244" spans="2:3" x14ac:dyDescent="0.25">
      <c r="B244">
        <v>226</v>
      </c>
      <c r="C244">
        <v>1781</v>
      </c>
    </row>
    <row r="245" spans="2:3" x14ac:dyDescent="0.25">
      <c r="B245">
        <v>580</v>
      </c>
      <c r="C245">
        <v>2660</v>
      </c>
    </row>
    <row r="246" spans="2:3" x14ac:dyDescent="0.25">
      <c r="B246">
        <v>65</v>
      </c>
      <c r="C246">
        <v>481</v>
      </c>
    </row>
    <row r="247" spans="2:3" x14ac:dyDescent="0.25">
      <c r="B247">
        <v>458</v>
      </c>
      <c r="C247">
        <v>2214</v>
      </c>
    </row>
    <row r="248" spans="2:3" x14ac:dyDescent="0.25">
      <c r="B248">
        <v>122</v>
      </c>
      <c r="C248">
        <v>748</v>
      </c>
    </row>
    <row r="249" spans="2:3" x14ac:dyDescent="0.25">
      <c r="B249">
        <v>420</v>
      </c>
      <c r="C249">
        <v>2113</v>
      </c>
    </row>
    <row r="250" spans="2:3" x14ac:dyDescent="0.25">
      <c r="B250">
        <v>106</v>
      </c>
      <c r="C250">
        <v>686</v>
      </c>
    </row>
    <row r="251" spans="2:3" x14ac:dyDescent="0.25">
      <c r="B251">
        <v>243</v>
      </c>
      <c r="C251">
        <v>1232</v>
      </c>
    </row>
    <row r="252" spans="2:3" x14ac:dyDescent="0.25">
      <c r="B252">
        <v>410</v>
      </c>
      <c r="C252">
        <v>2176</v>
      </c>
    </row>
    <row r="253" spans="2:3" x14ac:dyDescent="0.25">
      <c r="B253">
        <v>397</v>
      </c>
      <c r="C253">
        <v>2027</v>
      </c>
    </row>
    <row r="254" spans="2:3" x14ac:dyDescent="0.25">
      <c r="B254">
        <v>230</v>
      </c>
      <c r="C254">
        <v>1507</v>
      </c>
    </row>
    <row r="255" spans="2:3" x14ac:dyDescent="0.25">
      <c r="B255">
        <v>132</v>
      </c>
      <c r="C255">
        <v>1054</v>
      </c>
    </row>
    <row r="256" spans="2:3" x14ac:dyDescent="0.25">
      <c r="B256">
        <v>130</v>
      </c>
      <c r="C256">
        <v>820</v>
      </c>
    </row>
    <row r="257" spans="2:3" x14ac:dyDescent="0.25">
      <c r="B257">
        <v>74</v>
      </c>
      <c r="C257">
        <v>320</v>
      </c>
    </row>
    <row r="258" spans="2:3" x14ac:dyDescent="0.25">
      <c r="B258">
        <v>299</v>
      </c>
      <c r="C258">
        <v>1737</v>
      </c>
    </row>
    <row r="259" spans="2:3" x14ac:dyDescent="0.25">
      <c r="B259">
        <v>116</v>
      </c>
      <c r="C259">
        <v>827</v>
      </c>
    </row>
    <row r="260" spans="2:3" x14ac:dyDescent="0.25">
      <c r="B260">
        <v>408</v>
      </c>
      <c r="C260">
        <v>2026</v>
      </c>
    </row>
    <row r="261" spans="2:3" x14ac:dyDescent="0.25">
      <c r="B261">
        <v>508</v>
      </c>
      <c r="C261">
        <v>2590</v>
      </c>
    </row>
    <row r="262" spans="2:3" x14ac:dyDescent="0.25">
      <c r="B262">
        <v>274</v>
      </c>
      <c r="C262">
        <v>1489</v>
      </c>
    </row>
    <row r="263" spans="2:3" x14ac:dyDescent="0.25">
      <c r="B263">
        <v>347</v>
      </c>
      <c r="C263">
        <v>2001</v>
      </c>
    </row>
    <row r="264" spans="2:3" x14ac:dyDescent="0.25">
      <c r="B264">
        <v>76</v>
      </c>
      <c r="C264">
        <v>490</v>
      </c>
    </row>
    <row r="265" spans="2:3" x14ac:dyDescent="0.25">
      <c r="B265">
        <v>203</v>
      </c>
      <c r="C265">
        <v>1554</v>
      </c>
    </row>
    <row r="266" spans="2:3" x14ac:dyDescent="0.25">
      <c r="B266">
        <v>199</v>
      </c>
      <c r="C266">
        <v>1707</v>
      </c>
    </row>
    <row r="267" spans="2:3" x14ac:dyDescent="0.25">
      <c r="B267">
        <v>48</v>
      </c>
      <c r="C267">
        <v>574</v>
      </c>
    </row>
    <row r="268" spans="2:3" x14ac:dyDescent="0.25">
      <c r="B268">
        <v>88</v>
      </c>
      <c r="C268">
        <v>420</v>
      </c>
    </row>
    <row r="269" spans="2:3" x14ac:dyDescent="0.25">
      <c r="B269">
        <v>233</v>
      </c>
      <c r="C269">
        <v>1534</v>
      </c>
    </row>
    <row r="270" spans="2:3" x14ac:dyDescent="0.25">
      <c r="B270">
        <v>191</v>
      </c>
      <c r="C270">
        <v>1762</v>
      </c>
    </row>
    <row r="271" spans="2:3" x14ac:dyDescent="0.25">
      <c r="B271">
        <v>461</v>
      </c>
      <c r="C271">
        <v>2001</v>
      </c>
    </row>
    <row r="272" spans="2:3" x14ac:dyDescent="0.25">
      <c r="B272">
        <v>37</v>
      </c>
      <c r="C272">
        <v>375</v>
      </c>
    </row>
    <row r="273" spans="2:3" x14ac:dyDescent="0.25">
      <c r="B273">
        <v>531</v>
      </c>
      <c r="C273">
        <v>2905</v>
      </c>
    </row>
    <row r="274" spans="2:3" x14ac:dyDescent="0.25">
      <c r="B274">
        <v>473</v>
      </c>
      <c r="C274">
        <v>2292</v>
      </c>
    </row>
    <row r="275" spans="2:3" x14ac:dyDescent="0.25">
      <c r="B275">
        <v>30</v>
      </c>
      <c r="C275">
        <v>561</v>
      </c>
    </row>
    <row r="276" spans="2:3" x14ac:dyDescent="0.25">
      <c r="B276">
        <v>156</v>
      </c>
      <c r="C276">
        <v>1020</v>
      </c>
    </row>
    <row r="277" spans="2:3" x14ac:dyDescent="0.25">
      <c r="B277">
        <v>62</v>
      </c>
      <c r="C277">
        <v>542</v>
      </c>
    </row>
    <row r="278" spans="2:3" x14ac:dyDescent="0.25">
      <c r="B278">
        <v>156</v>
      </c>
      <c r="C278">
        <v>866</v>
      </c>
    </row>
    <row r="279" spans="2:3" x14ac:dyDescent="0.25">
      <c r="B279">
        <v>303</v>
      </c>
      <c r="C279">
        <v>2314</v>
      </c>
    </row>
    <row r="280" spans="2:3" x14ac:dyDescent="0.25">
      <c r="B280">
        <v>463</v>
      </c>
      <c r="C280">
        <v>2111</v>
      </c>
    </row>
    <row r="281" spans="2:3" x14ac:dyDescent="0.25">
      <c r="B281">
        <v>60</v>
      </c>
      <c r="C281">
        <v>593</v>
      </c>
    </row>
    <row r="282" spans="2:3" x14ac:dyDescent="0.25">
      <c r="B282">
        <v>225</v>
      </c>
      <c r="C282">
        <v>1230</v>
      </c>
    </row>
    <row r="283" spans="2:3" x14ac:dyDescent="0.25">
      <c r="B283">
        <v>379</v>
      </c>
      <c r="C283">
        <v>1823</v>
      </c>
    </row>
    <row r="284" spans="2:3" x14ac:dyDescent="0.25">
      <c r="B284">
        <v>53</v>
      </c>
      <c r="C284">
        <v>455</v>
      </c>
    </row>
    <row r="285" spans="2:3" x14ac:dyDescent="0.25">
      <c r="B285">
        <v>30</v>
      </c>
      <c r="C285">
        <v>574</v>
      </c>
    </row>
    <row r="286" spans="2:3" x14ac:dyDescent="0.25">
      <c r="B286">
        <v>74</v>
      </c>
      <c r="C286">
        <v>366</v>
      </c>
    </row>
    <row r="287" spans="2:3" x14ac:dyDescent="0.25">
      <c r="B287">
        <v>230</v>
      </c>
      <c r="C287">
        <v>1325</v>
      </c>
    </row>
    <row r="288" spans="2:3" x14ac:dyDescent="0.25">
      <c r="B288">
        <v>517</v>
      </c>
      <c r="C288">
        <v>2435</v>
      </c>
    </row>
    <row r="289" spans="2:3" x14ac:dyDescent="0.25">
      <c r="B289">
        <v>557</v>
      </c>
      <c r="C289">
        <v>2900</v>
      </c>
    </row>
    <row r="290" spans="2:3" x14ac:dyDescent="0.25">
      <c r="B290">
        <v>78</v>
      </c>
      <c r="C290">
        <v>341</v>
      </c>
    </row>
    <row r="291" spans="2:3" x14ac:dyDescent="0.25">
      <c r="B291">
        <v>579</v>
      </c>
      <c r="C291">
        <v>2539</v>
      </c>
    </row>
    <row r="292" spans="2:3" x14ac:dyDescent="0.25">
      <c r="B292">
        <v>382</v>
      </c>
      <c r="C292">
        <v>1965</v>
      </c>
    </row>
    <row r="293" spans="2:3" x14ac:dyDescent="0.25">
      <c r="B293">
        <v>516</v>
      </c>
      <c r="C293">
        <v>2464</v>
      </c>
    </row>
    <row r="294" spans="2:3" x14ac:dyDescent="0.25">
      <c r="B294">
        <v>598</v>
      </c>
      <c r="C294">
        <v>2876</v>
      </c>
    </row>
    <row r="295" spans="2:3" x14ac:dyDescent="0.25">
      <c r="B295">
        <v>102</v>
      </c>
      <c r="C295">
        <v>747</v>
      </c>
    </row>
    <row r="296" spans="2:3" x14ac:dyDescent="0.25">
      <c r="B296">
        <v>561</v>
      </c>
      <c r="C296">
        <v>2547</v>
      </c>
    </row>
    <row r="297" spans="2:3" x14ac:dyDescent="0.25">
      <c r="B297">
        <v>511</v>
      </c>
      <c r="C297">
        <v>2514</v>
      </c>
    </row>
    <row r="298" spans="2:3" x14ac:dyDescent="0.25">
      <c r="B298">
        <v>560</v>
      </c>
      <c r="C298">
        <v>2947</v>
      </c>
    </row>
    <row r="299" spans="2:3" x14ac:dyDescent="0.25">
      <c r="B299">
        <v>69</v>
      </c>
      <c r="C299">
        <v>434</v>
      </c>
    </row>
    <row r="300" spans="2:3" x14ac:dyDescent="0.25">
      <c r="B300">
        <v>44</v>
      </c>
      <c r="C300">
        <v>531</v>
      </c>
    </row>
    <row r="301" spans="2:3" x14ac:dyDescent="0.25">
      <c r="B301">
        <v>458</v>
      </c>
      <c r="C301">
        <v>1875</v>
      </c>
    </row>
    <row r="302" spans="2:3" x14ac:dyDescent="0.25">
      <c r="B302">
        <v>525</v>
      </c>
      <c r="C302">
        <v>2445</v>
      </c>
    </row>
    <row r="303" spans="2:3" x14ac:dyDescent="0.25">
      <c r="B303">
        <v>106</v>
      </c>
      <c r="C303">
        <v>922</v>
      </c>
    </row>
    <row r="304" spans="2:3" x14ac:dyDescent="0.25">
      <c r="B304">
        <v>84</v>
      </c>
      <c r="C304">
        <v>373</v>
      </c>
    </row>
    <row r="305" spans="2:3" x14ac:dyDescent="0.25">
      <c r="B305">
        <v>104</v>
      </c>
      <c r="C305">
        <v>653</v>
      </c>
    </row>
    <row r="306" spans="2:3" x14ac:dyDescent="0.25">
      <c r="B306">
        <v>102</v>
      </c>
      <c r="C306">
        <v>890</v>
      </c>
    </row>
    <row r="307" spans="2:3" x14ac:dyDescent="0.25">
      <c r="B307">
        <v>98</v>
      </c>
      <c r="C307">
        <v>925</v>
      </c>
    </row>
    <row r="308" spans="2:3" x14ac:dyDescent="0.25">
      <c r="B308">
        <v>72</v>
      </c>
      <c r="C308">
        <v>461</v>
      </c>
    </row>
    <row r="309" spans="2:3" x14ac:dyDescent="0.25">
      <c r="B309">
        <v>563</v>
      </c>
      <c r="C309">
        <v>2968</v>
      </c>
    </row>
    <row r="310" spans="2:3" x14ac:dyDescent="0.25">
      <c r="B310">
        <v>119</v>
      </c>
      <c r="C310">
        <v>775</v>
      </c>
    </row>
    <row r="311" spans="2:3" x14ac:dyDescent="0.25">
      <c r="B311">
        <v>311</v>
      </c>
      <c r="C311">
        <v>2231</v>
      </c>
    </row>
    <row r="312" spans="2:3" x14ac:dyDescent="0.25">
      <c r="B312">
        <v>337</v>
      </c>
      <c r="C312">
        <v>1901</v>
      </c>
    </row>
    <row r="313" spans="2:3" x14ac:dyDescent="0.25">
      <c r="B313">
        <v>168</v>
      </c>
      <c r="C313">
        <v>1055</v>
      </c>
    </row>
    <row r="314" spans="2:3" x14ac:dyDescent="0.25">
      <c r="B314">
        <v>589</v>
      </c>
      <c r="C314">
        <v>2663</v>
      </c>
    </row>
    <row r="315" spans="2:3" x14ac:dyDescent="0.25">
      <c r="B315">
        <v>472</v>
      </c>
      <c r="C315">
        <v>2288</v>
      </c>
    </row>
    <row r="316" spans="2:3" x14ac:dyDescent="0.25">
      <c r="B316">
        <v>78</v>
      </c>
      <c r="C316">
        <v>437</v>
      </c>
    </row>
    <row r="317" spans="2:3" x14ac:dyDescent="0.25">
      <c r="B317">
        <v>41</v>
      </c>
      <c r="C317">
        <v>323</v>
      </c>
    </row>
    <row r="318" spans="2:3" x14ac:dyDescent="0.25">
      <c r="B318">
        <v>49</v>
      </c>
      <c r="C318">
        <v>571</v>
      </c>
    </row>
    <row r="319" spans="2:3" x14ac:dyDescent="0.25">
      <c r="B319">
        <v>522</v>
      </c>
      <c r="C319">
        <v>2821</v>
      </c>
    </row>
    <row r="320" spans="2:3" x14ac:dyDescent="0.25">
      <c r="B320">
        <v>97</v>
      </c>
      <c r="C320">
        <v>612</v>
      </c>
    </row>
    <row r="321" spans="2:3" x14ac:dyDescent="0.25">
      <c r="B321">
        <v>566</v>
      </c>
      <c r="C321">
        <v>2595</v>
      </c>
    </row>
    <row r="322" spans="2:3" x14ac:dyDescent="0.25">
      <c r="B322">
        <v>478</v>
      </c>
      <c r="C322">
        <v>2340</v>
      </c>
    </row>
    <row r="323" spans="2:3" x14ac:dyDescent="0.25">
      <c r="B323">
        <v>147</v>
      </c>
      <c r="C323">
        <v>994</v>
      </c>
    </row>
    <row r="324" spans="2:3" x14ac:dyDescent="0.25">
      <c r="B324">
        <v>395</v>
      </c>
      <c r="C324">
        <v>2291</v>
      </c>
    </row>
    <row r="325" spans="2:3" x14ac:dyDescent="0.25">
      <c r="B325">
        <v>357</v>
      </c>
      <c r="C325">
        <v>2289</v>
      </c>
    </row>
    <row r="326" spans="2:3" x14ac:dyDescent="0.25">
      <c r="B326">
        <v>405</v>
      </c>
      <c r="C326">
        <v>2366</v>
      </c>
    </row>
    <row r="327" spans="2:3" x14ac:dyDescent="0.25">
      <c r="B327">
        <v>501</v>
      </c>
      <c r="C327">
        <v>2790</v>
      </c>
    </row>
    <row r="328" spans="2:3" x14ac:dyDescent="0.25">
      <c r="B328">
        <v>575</v>
      </c>
      <c r="C328">
        <v>2918</v>
      </c>
    </row>
    <row r="329" spans="2:3" x14ac:dyDescent="0.25">
      <c r="B329">
        <v>257</v>
      </c>
      <c r="C329">
        <v>1692</v>
      </c>
    </row>
    <row r="330" spans="2:3" x14ac:dyDescent="0.25">
      <c r="B330">
        <v>116</v>
      </c>
      <c r="C330">
        <v>1171</v>
      </c>
    </row>
    <row r="331" spans="2:3" x14ac:dyDescent="0.25">
      <c r="B331">
        <v>264</v>
      </c>
      <c r="C331">
        <v>1293</v>
      </c>
    </row>
    <row r="332" spans="2:3" x14ac:dyDescent="0.25">
      <c r="B332">
        <v>572</v>
      </c>
      <c r="C332">
        <v>2655</v>
      </c>
    </row>
    <row r="333" spans="2:3" x14ac:dyDescent="0.25">
      <c r="B333">
        <v>202</v>
      </c>
      <c r="C333">
        <v>1549</v>
      </c>
    </row>
    <row r="334" spans="2:3" x14ac:dyDescent="0.25">
      <c r="B334">
        <v>46</v>
      </c>
      <c r="C334">
        <v>536</v>
      </c>
    </row>
    <row r="335" spans="2:3" x14ac:dyDescent="0.25">
      <c r="B335">
        <v>201</v>
      </c>
      <c r="C335">
        <v>1482</v>
      </c>
    </row>
    <row r="336" spans="2:3" x14ac:dyDescent="0.25">
      <c r="B336">
        <v>130</v>
      </c>
      <c r="C336">
        <v>1062</v>
      </c>
    </row>
    <row r="337" spans="2:3" x14ac:dyDescent="0.25">
      <c r="B337">
        <v>98</v>
      </c>
      <c r="C337">
        <v>747</v>
      </c>
    </row>
    <row r="338" spans="2:3" x14ac:dyDescent="0.25">
      <c r="B338">
        <v>105</v>
      </c>
      <c r="C338">
        <v>967</v>
      </c>
    </row>
    <row r="339" spans="2:3" x14ac:dyDescent="0.25">
      <c r="B339">
        <v>94</v>
      </c>
      <c r="C339">
        <v>1033</v>
      </c>
    </row>
    <row r="340" spans="2:3" x14ac:dyDescent="0.25">
      <c r="B340">
        <v>540</v>
      </c>
      <c r="C340">
        <v>2757</v>
      </c>
    </row>
    <row r="341" spans="2:3" x14ac:dyDescent="0.25">
      <c r="B341">
        <v>534</v>
      </c>
      <c r="C341">
        <v>2672</v>
      </c>
    </row>
    <row r="342" spans="2:3" x14ac:dyDescent="0.25">
      <c r="B342">
        <v>46</v>
      </c>
      <c r="C342">
        <v>309</v>
      </c>
    </row>
    <row r="343" spans="2:3" x14ac:dyDescent="0.25">
      <c r="B343">
        <v>105</v>
      </c>
      <c r="C343">
        <v>798</v>
      </c>
    </row>
    <row r="344" spans="2:3" x14ac:dyDescent="0.25">
      <c r="B344">
        <v>221</v>
      </c>
      <c r="C344">
        <v>1341</v>
      </c>
    </row>
    <row r="345" spans="2:3" x14ac:dyDescent="0.25">
      <c r="B345">
        <v>105</v>
      </c>
      <c r="C345">
        <v>728</v>
      </c>
    </row>
    <row r="346" spans="2:3" x14ac:dyDescent="0.25">
      <c r="B346">
        <v>123</v>
      </c>
      <c r="C346">
        <v>915</v>
      </c>
    </row>
    <row r="347" spans="2:3" x14ac:dyDescent="0.25">
      <c r="B347">
        <v>260</v>
      </c>
      <c r="C347">
        <v>1725</v>
      </c>
    </row>
    <row r="348" spans="2:3" x14ac:dyDescent="0.25">
      <c r="B348">
        <v>223</v>
      </c>
      <c r="C348">
        <v>1295</v>
      </c>
    </row>
    <row r="349" spans="2:3" x14ac:dyDescent="0.25">
      <c r="B349">
        <v>66</v>
      </c>
      <c r="C349">
        <v>505</v>
      </c>
    </row>
    <row r="350" spans="2:3" x14ac:dyDescent="0.25">
      <c r="B350">
        <v>378</v>
      </c>
      <c r="C350">
        <v>1859</v>
      </c>
    </row>
    <row r="351" spans="2:3" x14ac:dyDescent="0.25">
      <c r="B351">
        <v>546</v>
      </c>
      <c r="C351">
        <v>2852</v>
      </c>
    </row>
    <row r="352" spans="2:3" x14ac:dyDescent="0.25">
      <c r="B352">
        <v>234</v>
      </c>
      <c r="C352">
        <v>1604</v>
      </c>
    </row>
    <row r="353" spans="2:3" x14ac:dyDescent="0.25">
      <c r="B353">
        <v>152</v>
      </c>
      <c r="C353">
        <v>617</v>
      </c>
    </row>
    <row r="354" spans="2:3" x14ac:dyDescent="0.25">
      <c r="B354">
        <v>34</v>
      </c>
      <c r="C354">
        <v>518</v>
      </c>
    </row>
    <row r="355" spans="2:3" x14ac:dyDescent="0.25">
      <c r="B355">
        <v>179</v>
      </c>
      <c r="C355">
        <v>1114</v>
      </c>
    </row>
    <row r="356" spans="2:3" x14ac:dyDescent="0.25">
      <c r="B356">
        <v>591</v>
      </c>
      <c r="C356">
        <v>2953</v>
      </c>
    </row>
    <row r="357" spans="2:3" x14ac:dyDescent="0.25">
      <c r="B357">
        <v>120</v>
      </c>
      <c r="C357">
        <v>734</v>
      </c>
    </row>
    <row r="358" spans="2:3" x14ac:dyDescent="0.25">
      <c r="B358">
        <v>88</v>
      </c>
      <c r="C358">
        <v>557</v>
      </c>
    </row>
    <row r="359" spans="2:3" x14ac:dyDescent="0.25">
      <c r="B359">
        <v>234</v>
      </c>
      <c r="C359">
        <v>1707</v>
      </c>
    </row>
    <row r="360" spans="2:3" x14ac:dyDescent="0.25">
      <c r="B360">
        <v>174</v>
      </c>
      <c r="C360">
        <v>639</v>
      </c>
    </row>
    <row r="361" spans="2:3" x14ac:dyDescent="0.25">
      <c r="B361">
        <v>523</v>
      </c>
      <c r="C361">
        <v>2696</v>
      </c>
    </row>
    <row r="362" spans="2:3" x14ac:dyDescent="0.25">
      <c r="B362">
        <v>123</v>
      </c>
      <c r="C362">
        <v>938</v>
      </c>
    </row>
    <row r="363" spans="2:3" x14ac:dyDescent="0.25">
      <c r="B363">
        <v>216</v>
      </c>
      <c r="C363">
        <v>1789</v>
      </c>
    </row>
    <row r="364" spans="2:3" x14ac:dyDescent="0.25">
      <c r="B364">
        <v>68</v>
      </c>
      <c r="C364">
        <v>583</v>
      </c>
    </row>
    <row r="365" spans="2:3" x14ac:dyDescent="0.25">
      <c r="B365">
        <v>265</v>
      </c>
      <c r="C365">
        <v>1770</v>
      </c>
    </row>
    <row r="366" spans="2:3" x14ac:dyDescent="0.25">
      <c r="B366">
        <v>414</v>
      </c>
      <c r="C366">
        <v>2349</v>
      </c>
    </row>
    <row r="367" spans="2:3" x14ac:dyDescent="0.25">
      <c r="B367">
        <v>238</v>
      </c>
      <c r="C367">
        <v>1414</v>
      </c>
    </row>
    <row r="368" spans="2:3" x14ac:dyDescent="0.25">
      <c r="B368">
        <v>429</v>
      </c>
      <c r="C368">
        <v>1921</v>
      </c>
    </row>
    <row r="369" spans="2:3" x14ac:dyDescent="0.25">
      <c r="B369">
        <v>39</v>
      </c>
      <c r="C369">
        <v>541</v>
      </c>
    </row>
    <row r="370" spans="2:3" x14ac:dyDescent="0.25">
      <c r="B370">
        <v>248</v>
      </c>
      <c r="C370">
        <v>1396</v>
      </c>
    </row>
    <row r="371" spans="2:3" x14ac:dyDescent="0.25">
      <c r="B371">
        <v>541</v>
      </c>
      <c r="C371">
        <v>2452</v>
      </c>
    </row>
    <row r="372" spans="2:3" x14ac:dyDescent="0.25">
      <c r="B372">
        <v>139</v>
      </c>
      <c r="C372">
        <v>697</v>
      </c>
    </row>
    <row r="373" spans="2:3" x14ac:dyDescent="0.25">
      <c r="B373">
        <v>210</v>
      </c>
      <c r="C373">
        <v>1657</v>
      </c>
    </row>
    <row r="374" spans="2:3" x14ac:dyDescent="0.25">
      <c r="B374">
        <v>412</v>
      </c>
      <c r="C374">
        <v>2201</v>
      </c>
    </row>
    <row r="375" spans="2:3" x14ac:dyDescent="0.25">
      <c r="B375">
        <v>318</v>
      </c>
      <c r="C375">
        <v>2089</v>
      </c>
    </row>
    <row r="376" spans="2:3" x14ac:dyDescent="0.25">
      <c r="B376">
        <v>258</v>
      </c>
      <c r="C376">
        <v>1759</v>
      </c>
    </row>
    <row r="377" spans="2:3" x14ac:dyDescent="0.25">
      <c r="B377">
        <v>189</v>
      </c>
      <c r="C377">
        <v>1681</v>
      </c>
    </row>
    <row r="378" spans="2:3" x14ac:dyDescent="0.25">
      <c r="B378">
        <v>528</v>
      </c>
      <c r="C378">
        <v>2717</v>
      </c>
    </row>
    <row r="379" spans="2:3" x14ac:dyDescent="0.25">
      <c r="B379">
        <v>78</v>
      </c>
      <c r="C379">
        <v>470</v>
      </c>
    </row>
    <row r="380" spans="2:3" x14ac:dyDescent="0.25">
      <c r="B380">
        <v>80</v>
      </c>
      <c r="C380">
        <v>417</v>
      </c>
    </row>
    <row r="381" spans="2:3" x14ac:dyDescent="0.25">
      <c r="B381">
        <v>416</v>
      </c>
      <c r="C381">
        <v>1882</v>
      </c>
    </row>
    <row r="382" spans="2:3" x14ac:dyDescent="0.25">
      <c r="B382">
        <v>586</v>
      </c>
      <c r="C382">
        <v>2403</v>
      </c>
    </row>
    <row r="383" spans="2:3" x14ac:dyDescent="0.25">
      <c r="B383">
        <v>416</v>
      </c>
      <c r="C383">
        <v>2279</v>
      </c>
    </row>
    <row r="384" spans="2:3" x14ac:dyDescent="0.25">
      <c r="B384">
        <v>87</v>
      </c>
      <c r="C384">
        <v>594</v>
      </c>
    </row>
    <row r="385" spans="2:3" x14ac:dyDescent="0.25">
      <c r="B385">
        <v>329</v>
      </c>
      <c r="C385">
        <v>1892</v>
      </c>
    </row>
    <row r="386" spans="2:3" x14ac:dyDescent="0.25">
      <c r="B386">
        <v>107</v>
      </c>
      <c r="C386">
        <v>1176</v>
      </c>
    </row>
    <row r="387" spans="2:3" x14ac:dyDescent="0.25">
      <c r="B387">
        <v>493</v>
      </c>
      <c r="C387">
        <v>2928</v>
      </c>
    </row>
    <row r="388" spans="2:3" x14ac:dyDescent="0.25">
      <c r="B388">
        <v>274</v>
      </c>
      <c r="C388">
        <v>1356</v>
      </c>
    </row>
    <row r="389" spans="2:3" x14ac:dyDescent="0.25">
      <c r="B389">
        <v>66</v>
      </c>
      <c r="C389">
        <v>369</v>
      </c>
    </row>
    <row r="390" spans="2:3" x14ac:dyDescent="0.25">
      <c r="B390">
        <v>420</v>
      </c>
      <c r="C390">
        <v>2017</v>
      </c>
    </row>
    <row r="391" spans="2:3" x14ac:dyDescent="0.25">
      <c r="B391">
        <v>582</v>
      </c>
      <c r="C391">
        <v>2664</v>
      </c>
    </row>
    <row r="392" spans="2:3" x14ac:dyDescent="0.25">
      <c r="B392">
        <v>200</v>
      </c>
      <c r="C392">
        <v>1291</v>
      </c>
    </row>
    <row r="393" spans="2:3" x14ac:dyDescent="0.25">
      <c r="B393">
        <v>493</v>
      </c>
      <c r="C393">
        <v>2859</v>
      </c>
    </row>
    <row r="394" spans="2:3" x14ac:dyDescent="0.25">
      <c r="B394">
        <v>348</v>
      </c>
      <c r="C394">
        <v>2398</v>
      </c>
    </row>
    <row r="395" spans="2:3" x14ac:dyDescent="0.25">
      <c r="B395">
        <v>238</v>
      </c>
      <c r="C395">
        <v>1408</v>
      </c>
    </row>
    <row r="396" spans="2:3" x14ac:dyDescent="0.25">
      <c r="B396">
        <v>33</v>
      </c>
      <c r="C396">
        <v>318</v>
      </c>
    </row>
    <row r="397" spans="2:3" x14ac:dyDescent="0.25">
      <c r="B397">
        <v>267</v>
      </c>
      <c r="C397">
        <v>1740</v>
      </c>
    </row>
    <row r="398" spans="2:3" x14ac:dyDescent="0.25">
      <c r="B398">
        <v>241</v>
      </c>
      <c r="C398">
        <v>1767</v>
      </c>
    </row>
    <row r="399" spans="2:3" x14ac:dyDescent="0.25">
      <c r="B399">
        <v>567</v>
      </c>
      <c r="C399">
        <v>2911</v>
      </c>
    </row>
    <row r="400" spans="2:3" x14ac:dyDescent="0.25">
      <c r="B400">
        <v>36</v>
      </c>
      <c r="C400">
        <v>442</v>
      </c>
    </row>
    <row r="401" spans="2:3" x14ac:dyDescent="0.25">
      <c r="B401">
        <v>110</v>
      </c>
      <c r="C401">
        <v>975</v>
      </c>
    </row>
    <row r="402" spans="2:3" x14ac:dyDescent="0.25">
      <c r="B402">
        <v>466</v>
      </c>
      <c r="C402">
        <v>1984</v>
      </c>
    </row>
    <row r="403" spans="2:3" x14ac:dyDescent="0.25">
      <c r="B403">
        <v>126</v>
      </c>
      <c r="C403">
        <v>1187</v>
      </c>
    </row>
    <row r="404" spans="2:3" x14ac:dyDescent="0.25">
      <c r="B404">
        <v>120</v>
      </c>
      <c r="C404">
        <v>940</v>
      </c>
    </row>
    <row r="405" spans="2:3" x14ac:dyDescent="0.25">
      <c r="B405">
        <v>574</v>
      </c>
      <c r="C405">
        <v>2780</v>
      </c>
    </row>
    <row r="406" spans="2:3" x14ac:dyDescent="0.25">
      <c r="B406">
        <v>119</v>
      </c>
      <c r="C406">
        <v>1123</v>
      </c>
    </row>
    <row r="407" spans="2:3" x14ac:dyDescent="0.25">
      <c r="B407">
        <v>350</v>
      </c>
      <c r="C407">
        <v>2364</v>
      </c>
    </row>
    <row r="408" spans="2:3" x14ac:dyDescent="0.25">
      <c r="B408">
        <v>69</v>
      </c>
      <c r="C408">
        <v>535</v>
      </c>
    </row>
    <row r="409" spans="2:3" x14ac:dyDescent="0.25">
      <c r="B409">
        <v>438</v>
      </c>
      <c r="C409">
        <v>1849</v>
      </c>
    </row>
    <row r="410" spans="2:3" x14ac:dyDescent="0.25">
      <c r="B410">
        <v>506</v>
      </c>
      <c r="C410">
        <v>2623</v>
      </c>
    </row>
    <row r="411" spans="2:3" x14ac:dyDescent="0.25">
      <c r="B411">
        <v>272</v>
      </c>
      <c r="C411">
        <v>1390</v>
      </c>
    </row>
    <row r="412" spans="2:3" x14ac:dyDescent="0.25">
      <c r="B412">
        <v>224</v>
      </c>
      <c r="C412">
        <v>1646</v>
      </c>
    </row>
    <row r="413" spans="2:3" x14ac:dyDescent="0.25">
      <c r="B413">
        <v>99</v>
      </c>
      <c r="C413">
        <v>689</v>
      </c>
    </row>
    <row r="414" spans="2:3" x14ac:dyDescent="0.25">
      <c r="B414">
        <v>175</v>
      </c>
      <c r="C414">
        <v>801</v>
      </c>
    </row>
    <row r="415" spans="2:3" x14ac:dyDescent="0.25">
      <c r="B415">
        <v>228</v>
      </c>
      <c r="C415">
        <v>1639</v>
      </c>
    </row>
    <row r="416" spans="2:3" x14ac:dyDescent="0.25">
      <c r="B416">
        <v>589</v>
      </c>
      <c r="C416">
        <v>2629</v>
      </c>
    </row>
    <row r="417" spans="2:3" x14ac:dyDescent="0.25">
      <c r="B417">
        <v>339</v>
      </c>
      <c r="C417">
        <v>1987</v>
      </c>
    </row>
    <row r="418" spans="2:3" x14ac:dyDescent="0.25">
      <c r="B418">
        <v>190</v>
      </c>
      <c r="C418">
        <v>1276</v>
      </c>
    </row>
    <row r="419" spans="2:3" x14ac:dyDescent="0.25">
      <c r="B419">
        <v>389</v>
      </c>
      <c r="C419">
        <v>2087</v>
      </c>
    </row>
    <row r="420" spans="2:3" x14ac:dyDescent="0.25">
      <c r="B420">
        <v>139</v>
      </c>
      <c r="C420">
        <v>937</v>
      </c>
    </row>
    <row r="421" spans="2:3" x14ac:dyDescent="0.25">
      <c r="B421">
        <v>289</v>
      </c>
      <c r="C421">
        <v>1528</v>
      </c>
    </row>
    <row r="422" spans="2:3" x14ac:dyDescent="0.25">
      <c r="B422">
        <v>593</v>
      </c>
      <c r="C422">
        <v>2672</v>
      </c>
    </row>
    <row r="423" spans="2:3" x14ac:dyDescent="0.25">
      <c r="B423">
        <v>576</v>
      </c>
      <c r="C423">
        <v>2638</v>
      </c>
    </row>
    <row r="424" spans="2:3" x14ac:dyDescent="0.25">
      <c r="B424">
        <v>592</v>
      </c>
      <c r="C424">
        <v>2867</v>
      </c>
    </row>
    <row r="425" spans="2:3" x14ac:dyDescent="0.25">
      <c r="B425">
        <v>242</v>
      </c>
      <c r="C425">
        <v>1307</v>
      </c>
    </row>
    <row r="426" spans="2:3" x14ac:dyDescent="0.25">
      <c r="B426">
        <v>275</v>
      </c>
      <c r="C426">
        <v>1616</v>
      </c>
    </row>
    <row r="427" spans="2:3" x14ac:dyDescent="0.25">
      <c r="B427">
        <v>544</v>
      </c>
      <c r="C427">
        <v>2633</v>
      </c>
    </row>
    <row r="428" spans="2:3" x14ac:dyDescent="0.25">
      <c r="B428">
        <v>50</v>
      </c>
      <c r="C428">
        <v>362</v>
      </c>
    </row>
    <row r="429" spans="2:3" x14ac:dyDescent="0.25">
      <c r="B429">
        <v>236</v>
      </c>
      <c r="C429">
        <v>1750</v>
      </c>
    </row>
    <row r="430" spans="2:3" x14ac:dyDescent="0.25">
      <c r="B430">
        <v>383</v>
      </c>
      <c r="C430">
        <v>2155</v>
      </c>
    </row>
    <row r="431" spans="2:3" x14ac:dyDescent="0.25">
      <c r="B431">
        <v>172</v>
      </c>
      <c r="C431">
        <v>1047</v>
      </c>
    </row>
    <row r="432" spans="2:3" x14ac:dyDescent="0.25">
      <c r="B432">
        <v>455</v>
      </c>
      <c r="C432">
        <v>1984</v>
      </c>
    </row>
    <row r="433" spans="2:3" x14ac:dyDescent="0.25">
      <c r="B433">
        <v>157</v>
      </c>
      <c r="C433">
        <v>1110</v>
      </c>
    </row>
    <row r="434" spans="2:3" x14ac:dyDescent="0.25">
      <c r="B434">
        <v>405</v>
      </c>
      <c r="C434">
        <v>2082</v>
      </c>
    </row>
    <row r="435" spans="2:3" x14ac:dyDescent="0.25">
      <c r="B435">
        <v>201</v>
      </c>
      <c r="C435">
        <v>1633</v>
      </c>
    </row>
    <row r="436" spans="2:3" x14ac:dyDescent="0.25">
      <c r="B436">
        <v>198</v>
      </c>
      <c r="C436">
        <v>1392</v>
      </c>
    </row>
    <row r="437" spans="2:3" x14ac:dyDescent="0.25">
      <c r="B437">
        <v>361</v>
      </c>
      <c r="C437">
        <v>2037</v>
      </c>
    </row>
    <row r="438" spans="2:3" x14ac:dyDescent="0.25">
      <c r="B438">
        <v>553</v>
      </c>
      <c r="C438">
        <v>2914</v>
      </c>
    </row>
    <row r="439" spans="2:3" x14ac:dyDescent="0.25">
      <c r="B439">
        <v>408</v>
      </c>
      <c r="C439">
        <v>2245</v>
      </c>
    </row>
    <row r="440" spans="2:3" x14ac:dyDescent="0.25">
      <c r="B440">
        <v>121</v>
      </c>
      <c r="C440">
        <v>1188</v>
      </c>
    </row>
    <row r="441" spans="2:3" x14ac:dyDescent="0.25">
      <c r="B441">
        <v>71</v>
      </c>
      <c r="C441">
        <v>508</v>
      </c>
    </row>
    <row r="442" spans="2:3" x14ac:dyDescent="0.25">
      <c r="B442">
        <v>290</v>
      </c>
      <c r="C442">
        <v>1272</v>
      </c>
    </row>
    <row r="443" spans="2:3" x14ac:dyDescent="0.25">
      <c r="B443">
        <v>60</v>
      </c>
      <c r="C443">
        <v>462</v>
      </c>
    </row>
    <row r="444" spans="2:3" x14ac:dyDescent="0.25">
      <c r="B444">
        <v>116</v>
      </c>
      <c r="C444">
        <v>1132</v>
      </c>
    </row>
    <row r="445" spans="2:3" x14ac:dyDescent="0.25">
      <c r="B445">
        <v>86</v>
      </c>
      <c r="C445">
        <v>312</v>
      </c>
    </row>
    <row r="446" spans="2:3" x14ac:dyDescent="0.25">
      <c r="B446">
        <v>291</v>
      </c>
      <c r="C446">
        <v>1537</v>
      </c>
    </row>
    <row r="447" spans="2:3" x14ac:dyDescent="0.25">
      <c r="B447">
        <v>404</v>
      </c>
      <c r="C447">
        <v>2181</v>
      </c>
    </row>
    <row r="448" spans="2:3" x14ac:dyDescent="0.25">
      <c r="B448">
        <v>441</v>
      </c>
      <c r="C448">
        <v>1928</v>
      </c>
    </row>
    <row r="449" spans="2:3" x14ac:dyDescent="0.25">
      <c r="B449">
        <v>444</v>
      </c>
      <c r="C449">
        <v>2229</v>
      </c>
    </row>
    <row r="450" spans="2:3" x14ac:dyDescent="0.25">
      <c r="B450">
        <v>211</v>
      </c>
      <c r="C450">
        <v>1757</v>
      </c>
    </row>
    <row r="451" spans="2:3" x14ac:dyDescent="0.25">
      <c r="B451">
        <v>537</v>
      </c>
      <c r="C451">
        <v>2858</v>
      </c>
    </row>
    <row r="452" spans="2:3" x14ac:dyDescent="0.25">
      <c r="B452">
        <v>519</v>
      </c>
      <c r="C452">
        <v>2571</v>
      </c>
    </row>
    <row r="453" spans="2:3" x14ac:dyDescent="0.25">
      <c r="B453">
        <v>94</v>
      </c>
      <c r="C453">
        <v>606</v>
      </c>
    </row>
    <row r="454" spans="2:3" x14ac:dyDescent="0.25">
      <c r="B454">
        <v>554</v>
      </c>
      <c r="C454">
        <v>2776</v>
      </c>
    </row>
    <row r="455" spans="2:3" x14ac:dyDescent="0.25">
      <c r="B455">
        <v>257</v>
      </c>
      <c r="C455">
        <v>1715</v>
      </c>
    </row>
    <row r="456" spans="2:3" x14ac:dyDescent="0.25">
      <c r="B456">
        <v>47</v>
      </c>
      <c r="C456">
        <v>532</v>
      </c>
    </row>
    <row r="457" spans="2:3" x14ac:dyDescent="0.25">
      <c r="B457">
        <v>148</v>
      </c>
      <c r="C457">
        <v>625</v>
      </c>
    </row>
    <row r="458" spans="2:3" x14ac:dyDescent="0.25">
      <c r="B458">
        <v>71</v>
      </c>
      <c r="C458">
        <v>571</v>
      </c>
    </row>
    <row r="459" spans="2:3" x14ac:dyDescent="0.25">
      <c r="B459">
        <v>73</v>
      </c>
      <c r="C459">
        <v>538</v>
      </c>
    </row>
    <row r="460" spans="2:3" x14ac:dyDescent="0.25">
      <c r="B460">
        <v>149</v>
      </c>
      <c r="C460">
        <v>1191</v>
      </c>
    </row>
    <row r="461" spans="2:3" x14ac:dyDescent="0.25">
      <c r="B461">
        <v>197</v>
      </c>
      <c r="C461">
        <v>1665</v>
      </c>
    </row>
    <row r="462" spans="2:3" x14ac:dyDescent="0.25">
      <c r="B462">
        <v>328</v>
      </c>
      <c r="C462">
        <v>1975</v>
      </c>
    </row>
    <row r="463" spans="2:3" x14ac:dyDescent="0.25">
      <c r="B463">
        <v>424</v>
      </c>
      <c r="C463">
        <v>1995</v>
      </c>
    </row>
    <row r="464" spans="2:3" x14ac:dyDescent="0.25">
      <c r="B464">
        <v>111</v>
      </c>
      <c r="C464">
        <v>627</v>
      </c>
    </row>
    <row r="465" spans="2:3" x14ac:dyDescent="0.25">
      <c r="B465">
        <v>159</v>
      </c>
      <c r="C465">
        <v>630</v>
      </c>
    </row>
    <row r="466" spans="2:3" x14ac:dyDescent="0.25">
      <c r="B466">
        <v>580</v>
      </c>
      <c r="C466">
        <v>2767</v>
      </c>
    </row>
    <row r="467" spans="2:3" x14ac:dyDescent="0.25">
      <c r="B467">
        <v>379</v>
      </c>
      <c r="C467">
        <v>1809</v>
      </c>
    </row>
    <row r="468" spans="2:3" x14ac:dyDescent="0.25">
      <c r="B468">
        <v>217</v>
      </c>
      <c r="C468">
        <v>1500</v>
      </c>
    </row>
    <row r="469" spans="2:3" x14ac:dyDescent="0.25">
      <c r="B469">
        <v>447</v>
      </c>
      <c r="C469">
        <v>1959</v>
      </c>
    </row>
    <row r="470" spans="2:3" x14ac:dyDescent="0.25">
      <c r="B470">
        <v>512</v>
      </c>
      <c r="C470">
        <v>2538</v>
      </c>
    </row>
    <row r="471" spans="2:3" x14ac:dyDescent="0.25">
      <c r="B471">
        <v>511</v>
      </c>
      <c r="C471">
        <v>2529</v>
      </c>
    </row>
    <row r="472" spans="2:3" x14ac:dyDescent="0.25">
      <c r="B472">
        <v>140</v>
      </c>
      <c r="C472">
        <v>825</v>
      </c>
    </row>
    <row r="473" spans="2:3" x14ac:dyDescent="0.25">
      <c r="B473">
        <v>114</v>
      </c>
      <c r="C473">
        <v>1131</v>
      </c>
    </row>
    <row r="474" spans="2:3" x14ac:dyDescent="0.25">
      <c r="B474">
        <v>192</v>
      </c>
      <c r="C474">
        <v>1382</v>
      </c>
    </row>
    <row r="475" spans="2:3" x14ac:dyDescent="0.25">
      <c r="B475">
        <v>83</v>
      </c>
      <c r="C475">
        <v>545</v>
      </c>
    </row>
    <row r="476" spans="2:3" x14ac:dyDescent="0.25">
      <c r="B476">
        <v>122</v>
      </c>
      <c r="C476">
        <v>922</v>
      </c>
    </row>
    <row r="477" spans="2:3" x14ac:dyDescent="0.25">
      <c r="B477">
        <v>138</v>
      </c>
      <c r="C477">
        <v>660</v>
      </c>
    </row>
    <row r="478" spans="2:3" x14ac:dyDescent="0.25">
      <c r="B478">
        <v>182</v>
      </c>
      <c r="C478">
        <v>1278</v>
      </c>
    </row>
    <row r="479" spans="2:3" x14ac:dyDescent="0.25">
      <c r="B479">
        <v>425</v>
      </c>
      <c r="C479">
        <v>1928</v>
      </c>
    </row>
    <row r="480" spans="2:3" x14ac:dyDescent="0.25">
      <c r="B480">
        <v>580</v>
      </c>
      <c r="C480">
        <v>2496</v>
      </c>
    </row>
    <row r="481" spans="2:3" x14ac:dyDescent="0.25">
      <c r="B481">
        <v>203</v>
      </c>
      <c r="C481">
        <v>1323</v>
      </c>
    </row>
    <row r="482" spans="2:3" x14ac:dyDescent="0.25">
      <c r="B482">
        <v>258</v>
      </c>
      <c r="C482">
        <v>1596</v>
      </c>
    </row>
    <row r="483" spans="2:3" x14ac:dyDescent="0.25">
      <c r="B483">
        <v>57</v>
      </c>
      <c r="C483">
        <v>489</v>
      </c>
    </row>
    <row r="484" spans="2:3" x14ac:dyDescent="0.25">
      <c r="B484">
        <v>553</v>
      </c>
      <c r="C484">
        <v>2911</v>
      </c>
    </row>
    <row r="485" spans="2:3" x14ac:dyDescent="0.25">
      <c r="B485">
        <v>49</v>
      </c>
      <c r="C485">
        <v>395</v>
      </c>
    </row>
    <row r="486" spans="2:3" x14ac:dyDescent="0.25">
      <c r="B486">
        <v>106</v>
      </c>
      <c r="C486">
        <v>1158</v>
      </c>
    </row>
    <row r="487" spans="2:3" x14ac:dyDescent="0.25">
      <c r="B487">
        <v>119</v>
      </c>
      <c r="C487">
        <v>608</v>
      </c>
    </row>
    <row r="488" spans="2:3" x14ac:dyDescent="0.25">
      <c r="B488">
        <v>288</v>
      </c>
      <c r="C488">
        <v>1476</v>
      </c>
    </row>
    <row r="489" spans="2:3" x14ac:dyDescent="0.25">
      <c r="B489">
        <v>225</v>
      </c>
      <c r="C489">
        <v>1388</v>
      </c>
    </row>
    <row r="490" spans="2:3" x14ac:dyDescent="0.25">
      <c r="B490">
        <v>342</v>
      </c>
      <c r="C490">
        <v>1826</v>
      </c>
    </row>
    <row r="491" spans="2:3" x14ac:dyDescent="0.25">
      <c r="B491">
        <v>292</v>
      </c>
      <c r="C491">
        <v>1407</v>
      </c>
    </row>
    <row r="492" spans="2:3" x14ac:dyDescent="0.25">
      <c r="B492">
        <v>64</v>
      </c>
      <c r="C492">
        <v>351</v>
      </c>
    </row>
    <row r="493" spans="2:3" x14ac:dyDescent="0.25">
      <c r="B493">
        <v>453</v>
      </c>
      <c r="C493">
        <v>2363</v>
      </c>
    </row>
    <row r="494" spans="2:3" x14ac:dyDescent="0.25">
      <c r="B494">
        <v>42</v>
      </c>
      <c r="C494">
        <v>417</v>
      </c>
    </row>
    <row r="495" spans="2:3" x14ac:dyDescent="0.25">
      <c r="B495">
        <v>36</v>
      </c>
      <c r="C495">
        <v>310</v>
      </c>
    </row>
    <row r="496" spans="2:3" x14ac:dyDescent="0.25">
      <c r="B496">
        <v>55</v>
      </c>
      <c r="C496">
        <v>328</v>
      </c>
    </row>
    <row r="497" spans="2:3" x14ac:dyDescent="0.25">
      <c r="B497">
        <v>47</v>
      </c>
      <c r="C497">
        <v>437</v>
      </c>
    </row>
    <row r="498" spans="2:3" x14ac:dyDescent="0.25">
      <c r="B498">
        <v>94</v>
      </c>
      <c r="C498">
        <v>1078</v>
      </c>
    </row>
    <row r="499" spans="2:3" x14ac:dyDescent="0.25">
      <c r="B499">
        <v>216</v>
      </c>
      <c r="C499">
        <v>1483</v>
      </c>
    </row>
    <row r="500" spans="2:3" x14ac:dyDescent="0.25">
      <c r="B500">
        <v>138</v>
      </c>
      <c r="C500">
        <v>1142</v>
      </c>
    </row>
    <row r="501" spans="2:3" x14ac:dyDescent="0.25">
      <c r="B501">
        <v>96</v>
      </c>
      <c r="C501">
        <v>1198</v>
      </c>
    </row>
    <row r="502" spans="2:3" x14ac:dyDescent="0.25">
      <c r="B502">
        <v>510</v>
      </c>
      <c r="C502">
        <v>2433</v>
      </c>
    </row>
    <row r="503" spans="2:3" x14ac:dyDescent="0.25">
      <c r="B503">
        <v>83</v>
      </c>
      <c r="C503">
        <v>546</v>
      </c>
    </row>
    <row r="504" spans="2:3" x14ac:dyDescent="0.25">
      <c r="B504">
        <v>417</v>
      </c>
      <c r="C504">
        <v>2074</v>
      </c>
    </row>
    <row r="505" spans="2:3" x14ac:dyDescent="0.25">
      <c r="B505">
        <v>538</v>
      </c>
      <c r="C505">
        <v>2778</v>
      </c>
    </row>
    <row r="506" spans="2:3" x14ac:dyDescent="0.25">
      <c r="B506">
        <v>63</v>
      </c>
      <c r="C506">
        <v>321</v>
      </c>
    </row>
    <row r="507" spans="2:3" x14ac:dyDescent="0.25">
      <c r="B507">
        <v>50</v>
      </c>
      <c r="C507">
        <v>443</v>
      </c>
    </row>
    <row r="508" spans="2:3" x14ac:dyDescent="0.25">
      <c r="B508">
        <v>502</v>
      </c>
      <c r="C508">
        <v>2597</v>
      </c>
    </row>
    <row r="509" spans="2:3" x14ac:dyDescent="0.25">
      <c r="B509">
        <v>105</v>
      </c>
      <c r="C509">
        <v>723</v>
      </c>
    </row>
    <row r="510" spans="2:3" x14ac:dyDescent="0.25">
      <c r="B510">
        <v>186</v>
      </c>
      <c r="C510">
        <v>1494</v>
      </c>
    </row>
    <row r="511" spans="2:3" x14ac:dyDescent="0.25">
      <c r="B511">
        <v>174</v>
      </c>
      <c r="C511">
        <v>1197</v>
      </c>
    </row>
    <row r="512" spans="2:3" x14ac:dyDescent="0.25">
      <c r="B512">
        <v>89</v>
      </c>
      <c r="C512">
        <v>314</v>
      </c>
    </row>
    <row r="513" spans="2:3" x14ac:dyDescent="0.25">
      <c r="B513">
        <v>186</v>
      </c>
      <c r="C513">
        <v>1627</v>
      </c>
    </row>
    <row r="514" spans="2:3" x14ac:dyDescent="0.25">
      <c r="B514">
        <v>149</v>
      </c>
      <c r="C514">
        <v>1041</v>
      </c>
    </row>
    <row r="515" spans="2:3" x14ac:dyDescent="0.25">
      <c r="B515">
        <v>206</v>
      </c>
      <c r="C515">
        <v>1632</v>
      </c>
    </row>
    <row r="516" spans="2:3" x14ac:dyDescent="0.25">
      <c r="B516">
        <v>49</v>
      </c>
      <c r="C516">
        <v>365</v>
      </c>
    </row>
    <row r="517" spans="2:3" x14ac:dyDescent="0.25">
      <c r="B517">
        <v>594</v>
      </c>
      <c r="C517">
        <v>2839</v>
      </c>
    </row>
    <row r="518" spans="2:3" x14ac:dyDescent="0.25">
      <c r="B518">
        <v>104</v>
      </c>
      <c r="C518">
        <v>1028</v>
      </c>
    </row>
    <row r="519" spans="2:3" x14ac:dyDescent="0.25">
      <c r="B519">
        <v>262</v>
      </c>
      <c r="C519">
        <v>1489</v>
      </c>
    </row>
    <row r="520" spans="2:3" x14ac:dyDescent="0.25">
      <c r="B520">
        <v>278</v>
      </c>
      <c r="C520">
        <v>1368</v>
      </c>
    </row>
    <row r="521" spans="2:3" x14ac:dyDescent="0.25">
      <c r="B521">
        <v>463</v>
      </c>
      <c r="C521">
        <v>2358</v>
      </c>
    </row>
    <row r="522" spans="2:3" x14ac:dyDescent="0.25">
      <c r="B522">
        <v>505</v>
      </c>
      <c r="C522">
        <v>2464</v>
      </c>
    </row>
    <row r="523" spans="2:3" x14ac:dyDescent="0.25">
      <c r="B523">
        <v>50</v>
      </c>
      <c r="C523">
        <v>387</v>
      </c>
    </row>
    <row r="524" spans="2:3" x14ac:dyDescent="0.25">
      <c r="B524">
        <v>138</v>
      </c>
      <c r="C524">
        <v>947</v>
      </c>
    </row>
    <row r="525" spans="2:3" x14ac:dyDescent="0.25">
      <c r="B525">
        <v>130</v>
      </c>
      <c r="C525">
        <v>1189</v>
      </c>
    </row>
    <row r="526" spans="2:3" x14ac:dyDescent="0.25">
      <c r="B526">
        <v>469</v>
      </c>
      <c r="C526">
        <v>1858</v>
      </c>
    </row>
    <row r="527" spans="2:3" x14ac:dyDescent="0.25">
      <c r="B527">
        <v>555</v>
      </c>
      <c r="C527">
        <v>2568</v>
      </c>
    </row>
    <row r="528" spans="2:3" x14ac:dyDescent="0.25">
      <c r="B528">
        <v>529</v>
      </c>
      <c r="C528">
        <v>2891</v>
      </c>
    </row>
    <row r="529" spans="2:3" x14ac:dyDescent="0.25">
      <c r="B529">
        <v>205</v>
      </c>
      <c r="C529">
        <v>1699</v>
      </c>
    </row>
    <row r="530" spans="2:3" x14ac:dyDescent="0.25">
      <c r="B530">
        <v>160</v>
      </c>
      <c r="C530">
        <v>648</v>
      </c>
    </row>
    <row r="531" spans="2:3" x14ac:dyDescent="0.25">
      <c r="B531">
        <v>468</v>
      </c>
      <c r="C531">
        <v>1937</v>
      </c>
    </row>
    <row r="532" spans="2:3" x14ac:dyDescent="0.25">
      <c r="B532">
        <v>500</v>
      </c>
      <c r="C532">
        <v>2925</v>
      </c>
    </row>
    <row r="533" spans="2:3" x14ac:dyDescent="0.25">
      <c r="B533">
        <v>37</v>
      </c>
      <c r="C533">
        <v>490</v>
      </c>
    </row>
    <row r="534" spans="2:3" x14ac:dyDescent="0.25">
      <c r="B534">
        <v>522</v>
      </c>
      <c r="C534">
        <v>2776</v>
      </c>
    </row>
    <row r="535" spans="2:3" x14ac:dyDescent="0.25">
      <c r="B535">
        <v>81</v>
      </c>
      <c r="C535">
        <v>545</v>
      </c>
    </row>
    <row r="536" spans="2:3" x14ac:dyDescent="0.25">
      <c r="B536">
        <v>141</v>
      </c>
      <c r="C536">
        <v>689</v>
      </c>
    </row>
    <row r="537" spans="2:3" x14ac:dyDescent="0.25">
      <c r="B537">
        <v>115</v>
      </c>
      <c r="C537">
        <v>706</v>
      </c>
    </row>
    <row r="538" spans="2:3" x14ac:dyDescent="0.25">
      <c r="B538">
        <v>298</v>
      </c>
      <c r="C538">
        <v>1525</v>
      </c>
    </row>
    <row r="539" spans="2:3" x14ac:dyDescent="0.25">
      <c r="B539">
        <v>307</v>
      </c>
      <c r="C539">
        <v>2105</v>
      </c>
    </row>
    <row r="540" spans="2:3" x14ac:dyDescent="0.25">
      <c r="B540">
        <v>380</v>
      </c>
      <c r="C540">
        <v>2354</v>
      </c>
    </row>
    <row r="541" spans="2:3" x14ac:dyDescent="0.25">
      <c r="B541">
        <v>190</v>
      </c>
      <c r="C541">
        <v>1718</v>
      </c>
    </row>
    <row r="542" spans="2:3" x14ac:dyDescent="0.25">
      <c r="B542">
        <v>75</v>
      </c>
      <c r="C542">
        <v>325</v>
      </c>
    </row>
    <row r="543" spans="2:3" x14ac:dyDescent="0.25">
      <c r="B543">
        <v>218</v>
      </c>
      <c r="C543">
        <v>1221</v>
      </c>
    </row>
    <row r="544" spans="2:3" x14ac:dyDescent="0.25">
      <c r="B544">
        <v>412</v>
      </c>
      <c r="C544">
        <v>1859</v>
      </c>
    </row>
    <row r="545" spans="2:3" x14ac:dyDescent="0.25">
      <c r="B545">
        <v>335</v>
      </c>
      <c r="C545">
        <v>2037</v>
      </c>
    </row>
    <row r="546" spans="2:3" x14ac:dyDescent="0.25">
      <c r="B546">
        <v>387</v>
      </c>
      <c r="C546">
        <v>2098</v>
      </c>
    </row>
    <row r="547" spans="2:3" x14ac:dyDescent="0.25">
      <c r="B547">
        <v>261</v>
      </c>
      <c r="C547">
        <v>1589</v>
      </c>
    </row>
    <row r="548" spans="2:3" x14ac:dyDescent="0.25">
      <c r="B548">
        <v>541</v>
      </c>
      <c r="C548">
        <v>2424</v>
      </c>
    </row>
    <row r="549" spans="2:3" x14ac:dyDescent="0.25">
      <c r="B549">
        <v>195</v>
      </c>
      <c r="C549">
        <v>1447</v>
      </c>
    </row>
    <row r="550" spans="2:3" x14ac:dyDescent="0.25">
      <c r="B550">
        <v>378</v>
      </c>
      <c r="C550">
        <v>1898</v>
      </c>
    </row>
    <row r="551" spans="2:3" x14ac:dyDescent="0.25">
      <c r="B551">
        <v>505</v>
      </c>
      <c r="C551">
        <v>2792</v>
      </c>
    </row>
    <row r="552" spans="2:3" x14ac:dyDescent="0.25">
      <c r="B552">
        <v>564</v>
      </c>
      <c r="C552">
        <v>2422</v>
      </c>
    </row>
    <row r="553" spans="2:3" x14ac:dyDescent="0.25">
      <c r="B553">
        <v>316</v>
      </c>
      <c r="C553">
        <v>1965</v>
      </c>
    </row>
    <row r="554" spans="2:3" x14ac:dyDescent="0.25">
      <c r="B554">
        <v>99</v>
      </c>
      <c r="C554">
        <v>942</v>
      </c>
    </row>
    <row r="555" spans="2:3" x14ac:dyDescent="0.25">
      <c r="B555">
        <v>62</v>
      </c>
      <c r="C555">
        <v>431</v>
      </c>
    </row>
    <row r="556" spans="2:3" x14ac:dyDescent="0.25">
      <c r="B556">
        <v>212</v>
      </c>
      <c r="C556">
        <v>1306</v>
      </c>
    </row>
  </sheetData>
  <mergeCells count="2">
    <mergeCell ref="G1:H1"/>
    <mergeCell ref="B1:C1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401F1-DB37-4715-87B4-C7B8D52CA4E8}">
  <dimension ref="A1:M111"/>
  <sheetViews>
    <sheetView tabSelected="1" topLeftCell="C1" workbookViewId="0">
      <selection activeCell="M14" sqref="M14"/>
    </sheetView>
  </sheetViews>
  <sheetFormatPr defaultRowHeight="15" x14ac:dyDescent="0.25"/>
  <cols>
    <col min="1" max="1" width="30.28515625" bestFit="1" customWidth="1"/>
    <col min="2" max="2" width="19.5703125" bestFit="1" customWidth="1"/>
    <col min="3" max="4" width="12" bestFit="1" customWidth="1"/>
    <col min="5" max="5" width="19" bestFit="1" customWidth="1"/>
    <col min="6" max="6" width="15.7109375" bestFit="1" customWidth="1"/>
    <col min="7" max="7" width="12" bestFit="1" customWidth="1"/>
    <col min="9" max="9" width="15.7109375" bestFit="1" customWidth="1"/>
    <col min="10" max="10" width="12" bestFit="1" customWidth="1"/>
  </cols>
  <sheetData>
    <row r="1" spans="1:13" x14ac:dyDescent="0.25">
      <c r="A1" s="2" t="s">
        <v>733</v>
      </c>
      <c r="B1" s="2" t="s">
        <v>724</v>
      </c>
      <c r="F1" s="1" t="s">
        <v>748</v>
      </c>
      <c r="G1" s="1" t="s">
        <v>12</v>
      </c>
      <c r="I1" s="1" t="s">
        <v>748</v>
      </c>
      <c r="J1" s="1" t="s">
        <v>18</v>
      </c>
    </row>
    <row r="2" spans="1:13" x14ac:dyDescent="0.25">
      <c r="A2" s="2" t="s">
        <v>720</v>
      </c>
      <c r="B2" t="s">
        <v>12</v>
      </c>
      <c r="C2" t="s">
        <v>18</v>
      </c>
      <c r="D2" t="s">
        <v>721</v>
      </c>
      <c r="F2" s="3">
        <v>1</v>
      </c>
      <c r="G2">
        <v>313</v>
      </c>
      <c r="I2" s="3">
        <v>1</v>
      </c>
      <c r="J2">
        <v>491</v>
      </c>
      <c r="L2" s="1"/>
      <c r="M2" s="1"/>
    </row>
    <row r="3" spans="1:13" x14ac:dyDescent="0.25">
      <c r="A3" s="3">
        <v>1</v>
      </c>
      <c r="B3">
        <v>313</v>
      </c>
      <c r="C3">
        <v>491</v>
      </c>
      <c r="D3">
        <v>431.66666666666669</v>
      </c>
      <c r="F3" s="3">
        <v>1.1000000000000001</v>
      </c>
      <c r="G3">
        <v>447.2727272727272</v>
      </c>
      <c r="I3" s="3">
        <v>1.1000000000000001</v>
      </c>
      <c r="L3" s="3"/>
    </row>
    <row r="4" spans="1:13" x14ac:dyDescent="0.25">
      <c r="A4" s="3">
        <v>1.1000000000000001</v>
      </c>
      <c r="B4">
        <v>447.27272727272731</v>
      </c>
      <c r="D4">
        <v>447.27272727272731</v>
      </c>
      <c r="F4" s="3">
        <v>1.2</v>
      </c>
      <c r="G4">
        <v>389.25925925925924</v>
      </c>
      <c r="I4" s="3">
        <v>1.2</v>
      </c>
      <c r="J4">
        <v>394.16666666666669</v>
      </c>
      <c r="L4" s="3"/>
    </row>
    <row r="5" spans="1:13" x14ac:dyDescent="0.25">
      <c r="A5" s="3">
        <v>1.2</v>
      </c>
      <c r="B5">
        <v>389.2592592592593</v>
      </c>
      <c r="C5">
        <v>394.16666666666669</v>
      </c>
      <c r="D5">
        <v>391.01190476190476</v>
      </c>
      <c r="F5" s="3">
        <v>1.3</v>
      </c>
      <c r="G5">
        <v>363.89743589743586</v>
      </c>
      <c r="I5" s="3">
        <v>1.3</v>
      </c>
    </row>
    <row r="6" spans="1:13" x14ac:dyDescent="0.25">
      <c r="A6" s="3">
        <v>1.3</v>
      </c>
      <c r="B6">
        <v>363.89743589743586</v>
      </c>
      <c r="D6">
        <v>363.89743589743586</v>
      </c>
      <c r="F6" s="3">
        <v>1.4</v>
      </c>
      <c r="G6">
        <v>320.39682539682548</v>
      </c>
      <c r="I6" s="3">
        <v>1.4</v>
      </c>
      <c r="J6">
        <v>326.4285714285715</v>
      </c>
    </row>
    <row r="7" spans="1:13" x14ac:dyDescent="0.25">
      <c r="A7" s="3">
        <v>1.4</v>
      </c>
      <c r="B7">
        <v>320.39682539682542</v>
      </c>
      <c r="C7">
        <v>326.4285714285715</v>
      </c>
      <c r="D7">
        <v>321.90476190476193</v>
      </c>
      <c r="F7" s="3">
        <v>1.5</v>
      </c>
      <c r="G7">
        <v>300.25641025641022</v>
      </c>
      <c r="I7" s="3">
        <v>1.5</v>
      </c>
      <c r="J7">
        <v>376.66666666666669</v>
      </c>
    </row>
    <row r="8" spans="1:13" x14ac:dyDescent="0.25">
      <c r="A8" s="3">
        <v>1.5</v>
      </c>
      <c r="B8">
        <v>300.25641025641022</v>
      </c>
      <c r="C8">
        <v>376.66666666666669</v>
      </c>
      <c r="D8">
        <v>305.71428571428572</v>
      </c>
      <c r="F8" s="3">
        <v>1.6</v>
      </c>
      <c r="G8">
        <v>269.5703125</v>
      </c>
      <c r="I8" s="3">
        <v>1.6</v>
      </c>
      <c r="J8">
        <v>287.5</v>
      </c>
    </row>
    <row r="9" spans="1:13" x14ac:dyDescent="0.25">
      <c r="A9" s="3">
        <v>1.6</v>
      </c>
      <c r="B9">
        <v>269.5703125</v>
      </c>
      <c r="C9">
        <v>287.5</v>
      </c>
      <c r="D9">
        <v>273.83928571428572</v>
      </c>
      <c r="F9" s="3">
        <v>1.7</v>
      </c>
      <c r="G9">
        <v>253.95721925133694</v>
      </c>
      <c r="I9" s="3">
        <v>1.7</v>
      </c>
      <c r="J9">
        <v>277.84313725490193</v>
      </c>
    </row>
    <row r="10" spans="1:13" x14ac:dyDescent="0.25">
      <c r="A10" s="3">
        <v>1.7</v>
      </c>
      <c r="B10">
        <v>253.95721925133685</v>
      </c>
      <c r="C10">
        <v>277.84313725490193</v>
      </c>
      <c r="D10">
        <v>259.07563025210084</v>
      </c>
      <c r="F10" s="3">
        <v>1.8</v>
      </c>
      <c r="G10">
        <v>215</v>
      </c>
      <c r="I10" s="3">
        <v>1.8</v>
      </c>
      <c r="J10">
        <v>185.55555555555554</v>
      </c>
    </row>
    <row r="11" spans="1:13" x14ac:dyDescent="0.25">
      <c r="A11" s="3">
        <v>1.8</v>
      </c>
      <c r="B11">
        <v>214.99999999999997</v>
      </c>
      <c r="C11">
        <v>185.55555555555554</v>
      </c>
      <c r="D11">
        <v>211.72839506172835</v>
      </c>
      <c r="F11" s="3">
        <v>1.9</v>
      </c>
      <c r="G11">
        <v>279.62406015037595</v>
      </c>
      <c r="I11" s="3">
        <v>1.9</v>
      </c>
    </row>
    <row r="12" spans="1:13" x14ac:dyDescent="0.25">
      <c r="A12" s="3">
        <v>1.9</v>
      </c>
      <c r="B12">
        <v>279.62406015037595</v>
      </c>
      <c r="D12">
        <v>279.62406015037595</v>
      </c>
      <c r="F12" s="3">
        <v>2</v>
      </c>
      <c r="G12">
        <v>324.60714285714283</v>
      </c>
      <c r="I12" s="3">
        <v>2</v>
      </c>
      <c r="J12">
        <v>257.83333333333331</v>
      </c>
    </row>
    <row r="13" spans="1:13" x14ac:dyDescent="0.25">
      <c r="A13" s="3">
        <v>2</v>
      </c>
      <c r="B13">
        <v>324.60714285714283</v>
      </c>
      <c r="C13">
        <v>257.83333333333331</v>
      </c>
      <c r="D13">
        <v>312.8235294117647</v>
      </c>
      <c r="F13" s="3">
        <v>2.1</v>
      </c>
      <c r="G13">
        <v>414.28571428571422</v>
      </c>
      <c r="I13" s="3">
        <v>2.1</v>
      </c>
    </row>
    <row r="14" spans="1:13" x14ac:dyDescent="0.25">
      <c r="A14" s="3">
        <v>2.1</v>
      </c>
      <c r="B14">
        <v>414.28571428571428</v>
      </c>
      <c r="D14">
        <v>414.28571428571428</v>
      </c>
      <c r="F14" s="3">
        <v>2.2000000000000002</v>
      </c>
      <c r="G14">
        <v>476.36363636363632</v>
      </c>
      <c r="I14" s="3">
        <v>2.2000000000000002</v>
      </c>
      <c r="J14">
        <v>412.0454545454545</v>
      </c>
    </row>
    <row r="15" spans="1:13" x14ac:dyDescent="0.25">
      <c r="A15" s="3">
        <v>2.2000000000000002</v>
      </c>
      <c r="B15">
        <v>476.36363636363637</v>
      </c>
      <c r="C15">
        <v>412.0454545454545</v>
      </c>
      <c r="D15">
        <v>457.98701298701297</v>
      </c>
      <c r="F15" s="3">
        <v>2.2999999999999998</v>
      </c>
      <c r="G15">
        <v>445</v>
      </c>
      <c r="I15" s="3">
        <v>2.2999999999999998</v>
      </c>
      <c r="J15">
        <v>367.60869565217399</v>
      </c>
    </row>
    <row r="16" spans="1:13" x14ac:dyDescent="0.25">
      <c r="A16" s="3">
        <v>2.2999999999999998</v>
      </c>
      <c r="B16">
        <v>445</v>
      </c>
      <c r="C16">
        <v>367.60869565217399</v>
      </c>
      <c r="D16">
        <v>406.304347826087</v>
      </c>
      <c r="F16" s="3">
        <v>2.4</v>
      </c>
      <c r="G16">
        <v>358.33333333333343</v>
      </c>
      <c r="I16" s="3">
        <v>2.4</v>
      </c>
      <c r="J16">
        <v>390.13888888888891</v>
      </c>
    </row>
    <row r="17" spans="1:10" x14ac:dyDescent="0.25">
      <c r="A17" s="3">
        <v>2.4</v>
      </c>
      <c r="B17">
        <v>358.33333333333337</v>
      </c>
      <c r="C17">
        <v>390.13888888888891</v>
      </c>
      <c r="D17">
        <v>367.00757575757575</v>
      </c>
      <c r="F17" s="3">
        <v>2.5</v>
      </c>
      <c r="G17">
        <v>347.7714285714286</v>
      </c>
      <c r="I17" s="3">
        <v>2.5</v>
      </c>
      <c r="J17">
        <v>373</v>
      </c>
    </row>
    <row r="18" spans="1:10" x14ac:dyDescent="0.25">
      <c r="A18" s="3">
        <v>2.5</v>
      </c>
      <c r="B18">
        <v>347.7714285714286</v>
      </c>
      <c r="C18">
        <v>373</v>
      </c>
      <c r="D18">
        <v>353.37777777777779</v>
      </c>
      <c r="F18" s="3">
        <v>2.6</v>
      </c>
      <c r="G18">
        <v>261.92307692307691</v>
      </c>
      <c r="I18" s="3">
        <v>2.6</v>
      </c>
      <c r="J18">
        <v>249.42307692307691</v>
      </c>
    </row>
    <row r="19" spans="1:10" x14ac:dyDescent="0.25">
      <c r="A19" s="3">
        <v>2.6</v>
      </c>
      <c r="B19">
        <v>261.92307692307691</v>
      </c>
      <c r="C19">
        <v>249.42307692307691</v>
      </c>
      <c r="D19">
        <v>253.58974358974356</v>
      </c>
      <c r="F19" s="3">
        <v>2.7</v>
      </c>
      <c r="G19">
        <v>265.7037037037037</v>
      </c>
      <c r="I19" s="3">
        <v>2.7</v>
      </c>
      <c r="J19">
        <v>298.14814814814815</v>
      </c>
    </row>
    <row r="20" spans="1:10" x14ac:dyDescent="0.25">
      <c r="A20" s="3">
        <v>2.7</v>
      </c>
      <c r="B20">
        <v>265.7037037037037</v>
      </c>
      <c r="C20">
        <v>298.14814814814815</v>
      </c>
      <c r="D20">
        <v>271.11111111111114</v>
      </c>
      <c r="F20" s="3">
        <v>2.8</v>
      </c>
      <c r="G20">
        <v>329.88095238095235</v>
      </c>
      <c r="I20" s="3">
        <v>2.8</v>
      </c>
      <c r="J20">
        <v>369.64285714285717</v>
      </c>
    </row>
    <row r="21" spans="1:10" x14ac:dyDescent="0.25">
      <c r="A21" s="3">
        <v>2.8</v>
      </c>
      <c r="B21">
        <v>329.88095238095235</v>
      </c>
      <c r="C21">
        <v>369.64285714285717</v>
      </c>
      <c r="D21">
        <v>335.56122448979585</v>
      </c>
      <c r="F21" s="3">
        <v>2.9</v>
      </c>
      <c r="G21">
        <v>333.79310344827587</v>
      </c>
      <c r="I21" s="3">
        <v>2.9</v>
      </c>
      <c r="J21">
        <v>350.86206896551727</v>
      </c>
    </row>
    <row r="22" spans="1:10" x14ac:dyDescent="0.25">
      <c r="A22" s="3">
        <v>2.9</v>
      </c>
      <c r="B22">
        <v>333.79310344827587</v>
      </c>
      <c r="C22">
        <v>350.86206896551727</v>
      </c>
      <c r="D22">
        <v>340.62068965517238</v>
      </c>
      <c r="F22" s="3">
        <v>3</v>
      </c>
      <c r="G22">
        <v>278.81481481481484</v>
      </c>
      <c r="I22" s="3">
        <v>3</v>
      </c>
    </row>
    <row r="23" spans="1:10" x14ac:dyDescent="0.25">
      <c r="A23" s="3">
        <v>3</v>
      </c>
      <c r="B23">
        <v>278.81481481481478</v>
      </c>
      <c r="D23">
        <v>278.81481481481478</v>
      </c>
      <c r="F23" s="3">
        <v>3.1</v>
      </c>
      <c r="G23">
        <v>308.25806451612908</v>
      </c>
      <c r="I23" s="3">
        <v>3.1</v>
      </c>
    </row>
    <row r="24" spans="1:10" x14ac:dyDescent="0.25">
      <c r="A24" s="3">
        <v>3.1</v>
      </c>
      <c r="B24">
        <v>308.25806451612902</v>
      </c>
      <c r="D24">
        <v>308.25806451612902</v>
      </c>
      <c r="F24" s="3">
        <v>3.2</v>
      </c>
      <c r="G24">
        <v>280.9375</v>
      </c>
      <c r="I24" s="3">
        <v>3.2</v>
      </c>
      <c r="J24">
        <v>213.59375</v>
      </c>
    </row>
    <row r="25" spans="1:10" x14ac:dyDescent="0.25">
      <c r="A25" s="3">
        <v>3.2</v>
      </c>
      <c r="B25">
        <v>280.9375</v>
      </c>
      <c r="C25">
        <v>213.59375</v>
      </c>
      <c r="D25">
        <v>264.1015625</v>
      </c>
      <c r="F25" s="3">
        <v>3.3</v>
      </c>
      <c r="G25">
        <v>257.6094276094276</v>
      </c>
      <c r="I25" s="3">
        <v>3.3</v>
      </c>
      <c r="J25">
        <v>292.42424242424244</v>
      </c>
    </row>
    <row r="26" spans="1:10" x14ac:dyDescent="0.25">
      <c r="A26" s="3">
        <v>3.3</v>
      </c>
      <c r="B26">
        <v>257.6094276094276</v>
      </c>
      <c r="C26">
        <v>292.42424242424244</v>
      </c>
      <c r="D26">
        <v>263.93939393939394</v>
      </c>
      <c r="F26" s="3">
        <v>3.4</v>
      </c>
      <c r="G26">
        <v>281.93277310924367</v>
      </c>
      <c r="I26" s="3">
        <v>3.4</v>
      </c>
    </row>
    <row r="27" spans="1:10" x14ac:dyDescent="0.25">
      <c r="A27" s="3">
        <v>3.4</v>
      </c>
      <c r="B27">
        <v>281.93277310924367</v>
      </c>
      <c r="D27">
        <v>281.93277310924367</v>
      </c>
      <c r="F27" s="3">
        <v>3.5</v>
      </c>
      <c r="G27">
        <v>242.4</v>
      </c>
      <c r="I27" s="3">
        <v>3.5</v>
      </c>
      <c r="J27">
        <v>178.57142857142858</v>
      </c>
    </row>
    <row r="28" spans="1:10" x14ac:dyDescent="0.25">
      <c r="A28" s="3">
        <v>3.5</v>
      </c>
      <c r="B28">
        <v>242.4</v>
      </c>
      <c r="C28">
        <v>178.57142857142858</v>
      </c>
      <c r="D28">
        <v>231.76190476190479</v>
      </c>
      <c r="F28" s="3">
        <v>3.6</v>
      </c>
      <c r="G28">
        <v>231.73611111111109</v>
      </c>
      <c r="I28" s="3">
        <v>3.6</v>
      </c>
      <c r="J28">
        <v>274.44444444444446</v>
      </c>
    </row>
    <row r="29" spans="1:10" x14ac:dyDescent="0.25">
      <c r="A29" s="3">
        <v>3.6</v>
      </c>
      <c r="B29">
        <v>231.73611111111109</v>
      </c>
      <c r="C29">
        <v>274.44444444444446</v>
      </c>
      <c r="D29">
        <v>240.27777777777777</v>
      </c>
      <c r="F29" s="3">
        <v>3.7</v>
      </c>
      <c r="G29">
        <v>236.18243243243245</v>
      </c>
      <c r="I29" s="3">
        <v>3.7</v>
      </c>
      <c r="J29">
        <v>283.91891891891891</v>
      </c>
    </row>
    <row r="30" spans="1:10" x14ac:dyDescent="0.25">
      <c r="A30" s="3">
        <v>3.7</v>
      </c>
      <c r="B30">
        <v>236.18243243243239</v>
      </c>
      <c r="C30">
        <v>283.91891891891891</v>
      </c>
      <c r="D30">
        <v>245.72972972972974</v>
      </c>
      <c r="F30" s="3">
        <v>3.8</v>
      </c>
      <c r="G30">
        <v>211.79824561403507</v>
      </c>
      <c r="I30" s="3">
        <v>3.8</v>
      </c>
      <c r="J30">
        <v>202.31578947368422</v>
      </c>
    </row>
    <row r="31" spans="1:10" x14ac:dyDescent="0.25">
      <c r="A31" s="3">
        <v>3.8</v>
      </c>
      <c r="B31">
        <v>211.7982456140351</v>
      </c>
      <c r="C31">
        <v>202.31578947368422</v>
      </c>
      <c r="D31">
        <v>207.48803827751192</v>
      </c>
      <c r="F31" s="3">
        <v>3.9</v>
      </c>
      <c r="G31">
        <v>238.80341880341882</v>
      </c>
      <c r="I31" s="3">
        <v>3.9</v>
      </c>
      <c r="J31">
        <v>287.43589743589746</v>
      </c>
    </row>
    <row r="32" spans="1:10" x14ac:dyDescent="0.25">
      <c r="A32" s="3">
        <v>3.9</v>
      </c>
      <c r="B32">
        <v>238.80341880341882</v>
      </c>
      <c r="C32">
        <v>287.43589743589746</v>
      </c>
      <c r="D32">
        <v>258.25641025641028</v>
      </c>
      <c r="F32" s="3">
        <v>4</v>
      </c>
      <c r="G32">
        <v>308.72727272727275</v>
      </c>
      <c r="I32" s="3">
        <v>4</v>
      </c>
      <c r="J32">
        <v>328.33333333333331</v>
      </c>
    </row>
    <row r="33" spans="1:10" x14ac:dyDescent="0.25">
      <c r="A33" s="3">
        <v>4</v>
      </c>
      <c r="B33">
        <v>308.72727272727275</v>
      </c>
      <c r="C33">
        <v>328.33333333333331</v>
      </c>
      <c r="D33">
        <v>312.92857142857144</v>
      </c>
      <c r="F33" s="3">
        <v>4.0999999999999996</v>
      </c>
      <c r="G33">
        <v>327.31707317073176</v>
      </c>
      <c r="I33" s="3">
        <v>4.0999999999999996</v>
      </c>
      <c r="J33">
        <v>343.17073170731715</v>
      </c>
    </row>
    <row r="34" spans="1:10" x14ac:dyDescent="0.25">
      <c r="A34" s="3">
        <v>4.0999999999999996</v>
      </c>
      <c r="B34">
        <v>327.31707317073176</v>
      </c>
      <c r="C34">
        <v>343.17073170731709</v>
      </c>
      <c r="D34">
        <v>336.82926829268297</v>
      </c>
      <c r="F34" s="3">
        <v>4.2</v>
      </c>
      <c r="G34">
        <v>359.01785714285711</v>
      </c>
      <c r="I34" s="3">
        <v>4.2</v>
      </c>
      <c r="J34">
        <v>313.09523809523807</v>
      </c>
    </row>
    <row r="35" spans="1:10" x14ac:dyDescent="0.25">
      <c r="A35" s="3">
        <v>4.2</v>
      </c>
      <c r="B35">
        <v>359.01785714285711</v>
      </c>
      <c r="C35">
        <v>313.09523809523807</v>
      </c>
      <c r="D35">
        <v>353.91534391534395</v>
      </c>
      <c r="F35" s="3">
        <v>4.3</v>
      </c>
      <c r="G35">
        <v>373.95348837209303</v>
      </c>
      <c r="I35" s="3">
        <v>4.3</v>
      </c>
      <c r="J35">
        <v>317.90697674418607</v>
      </c>
    </row>
    <row r="36" spans="1:10" x14ac:dyDescent="0.25">
      <c r="A36" s="3">
        <v>4.3</v>
      </c>
      <c r="B36">
        <v>373.95348837209303</v>
      </c>
      <c r="C36">
        <v>317.90697674418607</v>
      </c>
      <c r="D36">
        <v>362.74418604651163</v>
      </c>
      <c r="F36" s="3">
        <v>4.4000000000000004</v>
      </c>
      <c r="G36">
        <v>331.45454545454538</v>
      </c>
      <c r="I36" s="3">
        <v>4.4000000000000004</v>
      </c>
      <c r="J36">
        <v>341.96969696969694</v>
      </c>
    </row>
    <row r="37" spans="1:10" x14ac:dyDescent="0.25">
      <c r="A37" s="3">
        <v>4.4000000000000004</v>
      </c>
      <c r="B37">
        <v>331.45454545454538</v>
      </c>
      <c r="C37">
        <v>341.96969696969694</v>
      </c>
      <c r="D37">
        <v>335.39772727272725</v>
      </c>
      <c r="F37" s="3">
        <v>4.5</v>
      </c>
      <c r="G37">
        <v>331.64444444444445</v>
      </c>
      <c r="I37" s="3">
        <v>4.5</v>
      </c>
      <c r="J37">
        <v>378.88888888888891</v>
      </c>
    </row>
    <row r="38" spans="1:10" x14ac:dyDescent="0.25">
      <c r="A38" s="3">
        <v>4.5</v>
      </c>
      <c r="B38">
        <v>331.64444444444445</v>
      </c>
      <c r="C38">
        <v>378.88888888888891</v>
      </c>
      <c r="D38">
        <v>339.51851851851853</v>
      </c>
      <c r="F38" s="3">
        <v>4.5999999999999996</v>
      </c>
      <c r="G38">
        <v>320.78804347826093</v>
      </c>
      <c r="I38" s="3">
        <v>4.5999999999999996</v>
      </c>
      <c r="J38">
        <v>376.19565217391312</v>
      </c>
    </row>
    <row r="39" spans="1:10" x14ac:dyDescent="0.25">
      <c r="A39" s="3">
        <v>4.5999999999999996</v>
      </c>
      <c r="B39">
        <v>320.78804347826093</v>
      </c>
      <c r="C39">
        <v>376.19565217391312</v>
      </c>
      <c r="D39">
        <v>331.86956521739131</v>
      </c>
      <c r="F39" s="3">
        <v>4.7</v>
      </c>
      <c r="G39">
        <v>316.59574468085106</v>
      </c>
      <c r="I39" s="3">
        <v>4.7</v>
      </c>
    </row>
    <row r="40" spans="1:10" x14ac:dyDescent="0.25">
      <c r="A40" s="3">
        <v>4.7</v>
      </c>
      <c r="B40">
        <v>316.59574468085106</v>
      </c>
      <c r="D40">
        <v>316.59574468085106</v>
      </c>
      <c r="F40" s="3">
        <v>4.8</v>
      </c>
      <c r="G40">
        <v>329.79166666666669</v>
      </c>
      <c r="I40" s="3">
        <v>4.8</v>
      </c>
      <c r="J40">
        <v>312.5</v>
      </c>
    </row>
    <row r="41" spans="1:10" x14ac:dyDescent="0.25">
      <c r="A41" s="3">
        <v>4.8</v>
      </c>
      <c r="B41">
        <v>329.79166666666674</v>
      </c>
      <c r="C41">
        <v>312.5</v>
      </c>
      <c r="D41">
        <v>327.32142857142861</v>
      </c>
      <c r="F41" s="3">
        <v>4.9000000000000004</v>
      </c>
      <c r="G41">
        <v>329.45578231292512</v>
      </c>
      <c r="I41" s="3">
        <v>4.9000000000000004</v>
      </c>
      <c r="J41">
        <v>319.59183673469386</v>
      </c>
    </row>
    <row r="42" spans="1:10" x14ac:dyDescent="0.25">
      <c r="A42" s="3">
        <v>4.9000000000000004</v>
      </c>
      <c r="B42">
        <v>329.45578231292512</v>
      </c>
      <c r="C42">
        <v>319.59183673469386</v>
      </c>
      <c r="D42">
        <v>328.04664723032067</v>
      </c>
      <c r="F42" s="3">
        <v>5</v>
      </c>
      <c r="G42">
        <v>295.54999999999995</v>
      </c>
      <c r="I42" s="3">
        <v>5</v>
      </c>
      <c r="J42">
        <v>312.3</v>
      </c>
    </row>
    <row r="43" spans="1:10" x14ac:dyDescent="0.25">
      <c r="A43" s="3">
        <v>5</v>
      </c>
      <c r="B43">
        <v>295.54999999999995</v>
      </c>
      <c r="C43">
        <v>312.3</v>
      </c>
      <c r="D43">
        <v>303.92500000000001</v>
      </c>
      <c r="F43" s="3">
        <v>5.0999999999999996</v>
      </c>
      <c r="G43">
        <v>296.11111111111114</v>
      </c>
      <c r="I43" s="3">
        <v>5.0999999999999996</v>
      </c>
      <c r="J43">
        <v>240.39215686274511</v>
      </c>
    </row>
    <row r="44" spans="1:10" x14ac:dyDescent="0.25">
      <c r="A44" s="3">
        <v>5.0999999999999996</v>
      </c>
      <c r="B44">
        <v>296.11111111111114</v>
      </c>
      <c r="C44">
        <v>240.39215686274511</v>
      </c>
      <c r="D44">
        <v>288.15126050420167</v>
      </c>
      <c r="F44" s="3">
        <v>5.2</v>
      </c>
      <c r="G44">
        <v>299.84615384615381</v>
      </c>
      <c r="I44" s="3">
        <v>5.2</v>
      </c>
      <c r="J44">
        <v>290.19230769230768</v>
      </c>
    </row>
    <row r="45" spans="1:10" x14ac:dyDescent="0.25">
      <c r="A45" s="3">
        <v>5.2</v>
      </c>
      <c r="B45">
        <v>299.84615384615381</v>
      </c>
      <c r="C45">
        <v>290.19230769230774</v>
      </c>
      <c r="D45">
        <v>295.55555555555554</v>
      </c>
      <c r="F45" s="3">
        <v>5.3</v>
      </c>
      <c r="G45">
        <v>280.66037735849056</v>
      </c>
      <c r="I45" s="3">
        <v>5.3</v>
      </c>
      <c r="J45">
        <v>241.69811320754718</v>
      </c>
    </row>
    <row r="46" spans="1:10" x14ac:dyDescent="0.25">
      <c r="A46" s="3">
        <v>5.3</v>
      </c>
      <c r="B46">
        <v>280.66037735849056</v>
      </c>
      <c r="C46">
        <v>241.69811320754718</v>
      </c>
      <c r="D46">
        <v>272.86792452830184</v>
      </c>
      <c r="F46" s="3">
        <v>5.4</v>
      </c>
      <c r="G46">
        <v>272.34567901234567</v>
      </c>
      <c r="I46" s="3">
        <v>5.4</v>
      </c>
      <c r="J46">
        <v>305.37037037037032</v>
      </c>
    </row>
    <row r="47" spans="1:10" x14ac:dyDescent="0.25">
      <c r="A47" s="3">
        <v>5.4</v>
      </c>
      <c r="B47">
        <v>272.34567901234567</v>
      </c>
      <c r="C47">
        <v>305.37037037037032</v>
      </c>
      <c r="D47">
        <v>280.60185185185185</v>
      </c>
      <c r="F47" s="3">
        <v>5.5</v>
      </c>
      <c r="G47">
        <v>303.12121212121218</v>
      </c>
      <c r="I47" s="3">
        <v>5.5</v>
      </c>
      <c r="J47">
        <v>225.09090909090909</v>
      </c>
    </row>
    <row r="48" spans="1:10" x14ac:dyDescent="0.25">
      <c r="A48" s="3">
        <v>5.5</v>
      </c>
      <c r="B48">
        <v>303.12121212121218</v>
      </c>
      <c r="C48">
        <v>225.09090909090909</v>
      </c>
      <c r="D48">
        <v>291.97402597402601</v>
      </c>
      <c r="F48" s="3">
        <v>5.6</v>
      </c>
      <c r="G48">
        <v>254.6428571428572</v>
      </c>
      <c r="I48" s="3">
        <v>5.6</v>
      </c>
    </row>
    <row r="49" spans="1:10" x14ac:dyDescent="0.25">
      <c r="A49" s="3">
        <v>5.6</v>
      </c>
      <c r="B49">
        <v>254.6428571428572</v>
      </c>
      <c r="D49">
        <v>254.6428571428572</v>
      </c>
      <c r="F49" s="3">
        <v>5.7</v>
      </c>
      <c r="G49">
        <v>252.6065162907268</v>
      </c>
      <c r="I49" s="3">
        <v>5.7</v>
      </c>
      <c r="J49">
        <v>248.07017543859649</v>
      </c>
    </row>
    <row r="50" spans="1:10" x14ac:dyDescent="0.25">
      <c r="A50" s="3">
        <v>5.7</v>
      </c>
      <c r="B50">
        <v>252.60651629072683</v>
      </c>
      <c r="C50">
        <v>248.07017543859649</v>
      </c>
      <c r="D50">
        <v>252.03947368421052</v>
      </c>
      <c r="F50" s="3">
        <v>5.8</v>
      </c>
      <c r="G50">
        <v>222.58620689655174</v>
      </c>
      <c r="I50" s="3">
        <v>5.8</v>
      </c>
      <c r="J50">
        <v>236.20689655172413</v>
      </c>
    </row>
    <row r="51" spans="1:10" x14ac:dyDescent="0.25">
      <c r="A51" s="3">
        <v>5.8</v>
      </c>
      <c r="B51">
        <v>222.58620689655174</v>
      </c>
      <c r="C51">
        <v>236.20689655172413</v>
      </c>
      <c r="D51">
        <v>231.66666666666666</v>
      </c>
      <c r="F51" s="3">
        <v>5.9</v>
      </c>
      <c r="G51">
        <v>274.6610169491525</v>
      </c>
      <c r="I51" s="3">
        <v>5.9</v>
      </c>
    </row>
    <row r="52" spans="1:10" x14ac:dyDescent="0.25">
      <c r="A52" s="3">
        <v>5.9</v>
      </c>
      <c r="B52">
        <v>274.6610169491525</v>
      </c>
      <c r="D52">
        <v>274.6610169491525</v>
      </c>
      <c r="F52" s="3">
        <v>6</v>
      </c>
      <c r="G52">
        <v>280.79166666666669</v>
      </c>
      <c r="I52" s="3">
        <v>6</v>
      </c>
      <c r="J52">
        <v>330.83333333333337</v>
      </c>
    </row>
    <row r="53" spans="1:10" x14ac:dyDescent="0.25">
      <c r="A53" s="3">
        <v>6</v>
      </c>
      <c r="B53">
        <v>280.79166666666663</v>
      </c>
      <c r="C53">
        <v>330.83333333333337</v>
      </c>
      <c r="D53">
        <v>297.47222222222223</v>
      </c>
      <c r="F53" s="3">
        <v>6.1</v>
      </c>
      <c r="G53">
        <v>340.67622950819674</v>
      </c>
      <c r="I53" s="3">
        <v>6.1</v>
      </c>
      <c r="J53">
        <v>359.18032786885249</v>
      </c>
    </row>
    <row r="54" spans="1:10" x14ac:dyDescent="0.25">
      <c r="A54" s="3">
        <v>6.1</v>
      </c>
      <c r="B54">
        <v>340.67622950819674</v>
      </c>
      <c r="C54">
        <v>359.18032786885249</v>
      </c>
      <c r="D54">
        <v>344.3770491803279</v>
      </c>
      <c r="F54" s="3">
        <v>6.2</v>
      </c>
      <c r="G54">
        <v>337.18637992831538</v>
      </c>
      <c r="I54" s="3">
        <v>6.2</v>
      </c>
    </row>
    <row r="55" spans="1:10" x14ac:dyDescent="0.25">
      <c r="A55" s="3">
        <v>6.2</v>
      </c>
      <c r="B55">
        <v>337.18637992831538</v>
      </c>
      <c r="D55">
        <v>337.18637992831538</v>
      </c>
      <c r="F55" s="3">
        <v>6.3</v>
      </c>
      <c r="G55">
        <v>331.71428571428572</v>
      </c>
      <c r="I55" s="3">
        <v>6.3</v>
      </c>
      <c r="J55">
        <v>339.84126984126988</v>
      </c>
    </row>
    <row r="56" spans="1:10" x14ac:dyDescent="0.25">
      <c r="A56" s="3">
        <v>6.3</v>
      </c>
      <c r="B56">
        <v>331.71428571428572</v>
      </c>
      <c r="C56">
        <v>339.84126984126988</v>
      </c>
      <c r="D56">
        <v>334.03628117913831</v>
      </c>
      <c r="F56" s="3">
        <v>6.4</v>
      </c>
      <c r="G56">
        <v>320.625</v>
      </c>
      <c r="I56" s="3">
        <v>6.4</v>
      </c>
      <c r="J56">
        <v>344.6875</v>
      </c>
    </row>
    <row r="57" spans="1:10" x14ac:dyDescent="0.25">
      <c r="A57" s="3">
        <v>6.4</v>
      </c>
      <c r="B57">
        <v>320.625</v>
      </c>
      <c r="C57">
        <v>344.6875</v>
      </c>
      <c r="D57">
        <v>324.63541666666669</v>
      </c>
      <c r="F57" s="3">
        <v>6.5</v>
      </c>
      <c r="G57">
        <v>331.26923076923077</v>
      </c>
      <c r="I57" s="3">
        <v>6.5</v>
      </c>
    </row>
    <row r="58" spans="1:10" x14ac:dyDescent="0.25">
      <c r="A58" s="3">
        <v>6.5</v>
      </c>
      <c r="B58">
        <v>331.26923076923077</v>
      </c>
      <c r="D58">
        <v>331.26923076923077</v>
      </c>
      <c r="F58" s="3">
        <v>6.6</v>
      </c>
      <c r="G58">
        <v>322.67676767676767</v>
      </c>
      <c r="I58" s="3">
        <v>6.6</v>
      </c>
      <c r="J58">
        <v>313.93939393939399</v>
      </c>
    </row>
    <row r="59" spans="1:10" x14ac:dyDescent="0.25">
      <c r="A59" s="3">
        <v>6.6</v>
      </c>
      <c r="B59">
        <v>322.67676767676772</v>
      </c>
      <c r="C59">
        <v>313.93939393939394</v>
      </c>
      <c r="D59">
        <v>319.18181818181824</v>
      </c>
      <c r="F59" s="3">
        <v>6.7</v>
      </c>
      <c r="G59">
        <v>283.28358208955223</v>
      </c>
      <c r="I59" s="3">
        <v>6.7</v>
      </c>
    </row>
    <row r="60" spans="1:10" x14ac:dyDescent="0.25">
      <c r="A60" s="3">
        <v>6.7</v>
      </c>
      <c r="B60">
        <v>283.28358208955223</v>
      </c>
      <c r="D60">
        <v>283.28358208955223</v>
      </c>
      <c r="F60" s="3">
        <v>6.8</v>
      </c>
      <c r="G60">
        <v>315.33613445378154</v>
      </c>
      <c r="I60" s="3">
        <v>6.8</v>
      </c>
      <c r="J60">
        <v>294.11764705882354</v>
      </c>
    </row>
    <row r="61" spans="1:10" x14ac:dyDescent="0.25">
      <c r="A61" s="3">
        <v>6.8</v>
      </c>
      <c r="B61">
        <v>315.33613445378148</v>
      </c>
      <c r="C61">
        <v>294.11764705882354</v>
      </c>
      <c r="D61">
        <v>312.68382352941177</v>
      </c>
      <c r="F61" s="3">
        <v>6.9</v>
      </c>
      <c r="G61">
        <v>305.76086956521738</v>
      </c>
      <c r="I61" s="3">
        <v>6.9</v>
      </c>
      <c r="J61">
        <v>330.72463768115938</v>
      </c>
    </row>
    <row r="62" spans="1:10" x14ac:dyDescent="0.25">
      <c r="A62" s="3">
        <v>6.9</v>
      </c>
      <c r="B62">
        <v>305.76086956521738</v>
      </c>
      <c r="C62">
        <v>330.72463768115938</v>
      </c>
      <c r="D62">
        <v>310.75362318840581</v>
      </c>
      <c r="F62" s="3">
        <v>7</v>
      </c>
      <c r="G62">
        <v>304.31428571428575</v>
      </c>
      <c r="I62" s="3">
        <v>7</v>
      </c>
    </row>
    <row r="63" spans="1:10" x14ac:dyDescent="0.25">
      <c r="A63" s="3">
        <v>7</v>
      </c>
      <c r="B63">
        <v>304.31428571428575</v>
      </c>
      <c r="D63">
        <v>304.31428571428575</v>
      </c>
      <c r="F63" s="3">
        <v>7.1</v>
      </c>
      <c r="G63">
        <v>275.49295774647885</v>
      </c>
      <c r="I63" s="3">
        <v>7.1</v>
      </c>
      <c r="J63">
        <v>319.57746478873241</v>
      </c>
    </row>
    <row r="64" spans="1:10" x14ac:dyDescent="0.25">
      <c r="A64" s="3">
        <v>7.1</v>
      </c>
      <c r="B64">
        <v>275.49295774647885</v>
      </c>
      <c r="C64">
        <v>319.57746478873241</v>
      </c>
      <c r="D64">
        <v>290.18779342723002</v>
      </c>
      <c r="F64" s="3">
        <v>7.2</v>
      </c>
      <c r="G64">
        <v>284.58333333333331</v>
      </c>
      <c r="I64" s="3">
        <v>7.2</v>
      </c>
      <c r="J64">
        <v>292.98611111111109</v>
      </c>
    </row>
    <row r="65" spans="1:10" x14ac:dyDescent="0.25">
      <c r="A65" s="3">
        <v>7.2</v>
      </c>
      <c r="B65">
        <v>284.58333333333331</v>
      </c>
      <c r="C65">
        <v>292.98611111111109</v>
      </c>
      <c r="D65">
        <v>286.68402777777783</v>
      </c>
      <c r="F65" s="3">
        <v>7.3</v>
      </c>
      <c r="G65">
        <v>284.74315068493149</v>
      </c>
      <c r="I65" s="3">
        <v>7.3</v>
      </c>
    </row>
    <row r="66" spans="1:10" x14ac:dyDescent="0.25">
      <c r="A66" s="3">
        <v>7.3</v>
      </c>
      <c r="B66">
        <v>284.74315068493155</v>
      </c>
      <c r="D66">
        <v>284.74315068493155</v>
      </c>
      <c r="F66" s="3">
        <v>7.4</v>
      </c>
      <c r="G66">
        <v>300.96846846846847</v>
      </c>
      <c r="I66" s="3">
        <v>7.4</v>
      </c>
      <c r="J66">
        <v>280.99099099099095</v>
      </c>
    </row>
    <row r="67" spans="1:10" x14ac:dyDescent="0.25">
      <c r="A67" s="3">
        <v>7.4</v>
      </c>
      <c r="B67">
        <v>300.96846846846853</v>
      </c>
      <c r="C67">
        <v>280.99099099099095</v>
      </c>
      <c r="D67">
        <v>294.30930930930936</v>
      </c>
      <c r="F67" s="3">
        <v>7.5</v>
      </c>
      <c r="G67">
        <v>277.56666666666666</v>
      </c>
      <c r="I67" s="3">
        <v>7.5</v>
      </c>
      <c r="J67">
        <v>281.5333333333333</v>
      </c>
    </row>
    <row r="68" spans="1:10" x14ac:dyDescent="0.25">
      <c r="A68" s="3">
        <v>7.5</v>
      </c>
      <c r="B68">
        <v>277.56666666666666</v>
      </c>
      <c r="C68">
        <v>281.5333333333333</v>
      </c>
      <c r="D68">
        <v>278.36</v>
      </c>
      <c r="F68" s="3">
        <v>7.6</v>
      </c>
      <c r="G68">
        <v>289.03508771929825</v>
      </c>
      <c r="I68" s="3">
        <v>7.6</v>
      </c>
      <c r="J68">
        <v>312.10526315789474</v>
      </c>
    </row>
    <row r="69" spans="1:10" x14ac:dyDescent="0.25">
      <c r="A69" s="3">
        <v>7.6</v>
      </c>
      <c r="B69">
        <v>289.03508771929825</v>
      </c>
      <c r="C69">
        <v>312.10526315789474</v>
      </c>
      <c r="D69">
        <v>294.8026315789474</v>
      </c>
      <c r="F69" s="3">
        <v>7.7</v>
      </c>
      <c r="G69">
        <v>258.24675324675326</v>
      </c>
      <c r="I69" s="3">
        <v>7.7</v>
      </c>
      <c r="J69">
        <v>265.4545454545455</v>
      </c>
    </row>
    <row r="70" spans="1:10" x14ac:dyDescent="0.25">
      <c r="A70" s="3">
        <v>7.7</v>
      </c>
      <c r="B70">
        <v>258.24675324675326</v>
      </c>
      <c r="C70">
        <v>265.4545454545455</v>
      </c>
      <c r="D70">
        <v>260.0487012987013</v>
      </c>
      <c r="F70" s="3">
        <v>7.8</v>
      </c>
      <c r="G70">
        <v>274.35897435897436</v>
      </c>
      <c r="I70" s="3">
        <v>7.8</v>
      </c>
      <c r="J70">
        <v>258.20512820512823</v>
      </c>
    </row>
    <row r="71" spans="1:10" x14ac:dyDescent="0.25">
      <c r="A71" s="3">
        <v>7.8</v>
      </c>
      <c r="B71">
        <v>274.35897435897436</v>
      </c>
      <c r="C71">
        <v>258.20512820512823</v>
      </c>
      <c r="D71">
        <v>270.32051282051282</v>
      </c>
      <c r="F71" s="3">
        <v>7.9</v>
      </c>
      <c r="G71">
        <v>278.43037974683546</v>
      </c>
      <c r="I71" s="3">
        <v>7.9</v>
      </c>
      <c r="J71">
        <v>273.29113924050631</v>
      </c>
    </row>
    <row r="72" spans="1:10" x14ac:dyDescent="0.25">
      <c r="A72" s="3">
        <v>7.9</v>
      </c>
      <c r="B72">
        <v>278.43037974683546</v>
      </c>
      <c r="C72">
        <v>273.29113924050631</v>
      </c>
      <c r="D72">
        <v>277.57383966244726</v>
      </c>
      <c r="F72" s="3">
        <v>8.1</v>
      </c>
      <c r="G72">
        <v>331.60493827160496</v>
      </c>
      <c r="I72" s="3">
        <v>8.1</v>
      </c>
    </row>
    <row r="73" spans="1:10" x14ac:dyDescent="0.25">
      <c r="A73" s="3">
        <v>8.1</v>
      </c>
      <c r="B73">
        <v>331.60493827160496</v>
      </c>
      <c r="D73">
        <v>331.60493827160496</v>
      </c>
      <c r="F73" s="3">
        <v>8.1999999999999993</v>
      </c>
      <c r="G73">
        <v>330.8130081300813</v>
      </c>
      <c r="I73" s="3">
        <v>8.1999999999999993</v>
      </c>
      <c r="J73">
        <v>319.26829268292687</v>
      </c>
    </row>
    <row r="74" spans="1:10" x14ac:dyDescent="0.25">
      <c r="A74" s="3">
        <v>8.1999999999999993</v>
      </c>
      <c r="B74">
        <v>330.8130081300813</v>
      </c>
      <c r="C74">
        <v>319.26829268292687</v>
      </c>
      <c r="D74">
        <v>327.92682926829269</v>
      </c>
      <c r="F74" s="3">
        <v>8.3000000000000007</v>
      </c>
      <c r="I74" s="3">
        <v>8.3000000000000007</v>
      </c>
      <c r="J74">
        <v>345.18072289156623</v>
      </c>
    </row>
    <row r="75" spans="1:10" x14ac:dyDescent="0.25">
      <c r="A75" s="3">
        <v>8.3000000000000007</v>
      </c>
      <c r="C75">
        <v>345.18072289156623</v>
      </c>
      <c r="D75">
        <v>345.18072289156623</v>
      </c>
      <c r="F75" s="3">
        <v>8.4</v>
      </c>
      <c r="G75">
        <v>323.57142857142856</v>
      </c>
      <c r="I75" s="3">
        <v>8.4</v>
      </c>
      <c r="J75">
        <v>308.45238095238096</v>
      </c>
    </row>
    <row r="76" spans="1:10" x14ac:dyDescent="0.25">
      <c r="A76" s="3">
        <v>8.4</v>
      </c>
      <c r="B76">
        <v>323.57142857142856</v>
      </c>
      <c r="C76">
        <v>308.45238095238096</v>
      </c>
      <c r="D76">
        <v>321.4115646258503</v>
      </c>
      <c r="F76" s="3">
        <v>8.5</v>
      </c>
      <c r="G76">
        <v>325.45098039215685</v>
      </c>
      <c r="I76" s="3">
        <v>8.5</v>
      </c>
      <c r="J76">
        <v>335.35294117647061</v>
      </c>
    </row>
    <row r="77" spans="1:10" x14ac:dyDescent="0.25">
      <c r="A77" s="3">
        <v>8.5</v>
      </c>
      <c r="B77">
        <v>325.45098039215685</v>
      </c>
      <c r="C77">
        <v>335.35294117647061</v>
      </c>
      <c r="D77">
        <v>329.41176470588232</v>
      </c>
      <c r="F77" s="3">
        <v>8.6</v>
      </c>
      <c r="G77">
        <v>301.54069767441865</v>
      </c>
      <c r="I77" s="3">
        <v>8.6</v>
      </c>
    </row>
    <row r="78" spans="1:10" x14ac:dyDescent="0.25">
      <c r="A78" s="3">
        <v>8.6</v>
      </c>
      <c r="B78">
        <v>301.54069767441865</v>
      </c>
      <c r="D78">
        <v>301.54069767441865</v>
      </c>
      <c r="F78" s="3">
        <v>8.6999999999999993</v>
      </c>
      <c r="G78">
        <v>309.46360153256711</v>
      </c>
      <c r="I78" s="3">
        <v>8.6999999999999993</v>
      </c>
    </row>
    <row r="79" spans="1:10" x14ac:dyDescent="0.25">
      <c r="A79" s="3">
        <v>8.6999999999999993</v>
      </c>
      <c r="B79">
        <v>309.46360153256705</v>
      </c>
      <c r="D79">
        <v>309.46360153256705</v>
      </c>
      <c r="F79" s="3">
        <v>8.8000000000000007</v>
      </c>
      <c r="G79">
        <v>324.09090909090907</v>
      </c>
      <c r="I79" s="3">
        <v>8.8000000000000007</v>
      </c>
      <c r="J79">
        <v>288.63636363636363</v>
      </c>
    </row>
    <row r="80" spans="1:10" x14ac:dyDescent="0.25">
      <c r="A80" s="3">
        <v>8.8000000000000007</v>
      </c>
      <c r="B80">
        <v>324.09090909090907</v>
      </c>
      <c r="C80">
        <v>288.63636363636363</v>
      </c>
      <c r="D80">
        <v>306.36363636363637</v>
      </c>
      <c r="F80" s="3">
        <v>8.9</v>
      </c>
      <c r="G80">
        <v>307.24719101123594</v>
      </c>
      <c r="I80" s="3">
        <v>8.9</v>
      </c>
      <c r="J80">
        <v>320.7865168539326</v>
      </c>
    </row>
    <row r="81" spans="1:10" x14ac:dyDescent="0.25">
      <c r="A81" s="3">
        <v>8.9</v>
      </c>
      <c r="B81">
        <v>307.24719101123594</v>
      </c>
      <c r="C81">
        <v>320.7865168539326</v>
      </c>
      <c r="D81">
        <v>311.76029962546818</v>
      </c>
      <c r="F81" s="3">
        <v>9</v>
      </c>
      <c r="G81">
        <v>294.94444444444446</v>
      </c>
      <c r="I81" s="3">
        <v>9</v>
      </c>
      <c r="J81">
        <v>322.44444444444446</v>
      </c>
    </row>
    <row r="82" spans="1:10" x14ac:dyDescent="0.25">
      <c r="A82" s="3">
        <v>9</v>
      </c>
      <c r="B82">
        <v>294.94444444444446</v>
      </c>
      <c r="C82">
        <v>322.44444444444446</v>
      </c>
      <c r="D82">
        <v>304.11111111111114</v>
      </c>
      <c r="F82" s="3">
        <v>9.1</v>
      </c>
      <c r="G82">
        <v>314.06593406593407</v>
      </c>
      <c r="I82" s="3">
        <v>9.1</v>
      </c>
    </row>
    <row r="83" spans="1:10" x14ac:dyDescent="0.25">
      <c r="A83" s="3">
        <v>9.1</v>
      </c>
      <c r="B83">
        <v>314.06593406593407</v>
      </c>
      <c r="D83">
        <v>314.06593406593407</v>
      </c>
      <c r="F83" s="3">
        <v>9.1999999999999993</v>
      </c>
      <c r="G83">
        <v>289.45652173913044</v>
      </c>
      <c r="I83" s="3">
        <v>9.1999999999999993</v>
      </c>
      <c r="J83">
        <v>319.13043478260875</v>
      </c>
    </row>
    <row r="84" spans="1:10" x14ac:dyDescent="0.25">
      <c r="A84" s="3">
        <v>9.1999999999999993</v>
      </c>
      <c r="B84">
        <v>289.45652173913044</v>
      </c>
      <c r="C84">
        <v>319.13043478260875</v>
      </c>
      <c r="D84">
        <v>304.29347826086962</v>
      </c>
      <c r="F84" s="3">
        <v>9.3000000000000007</v>
      </c>
      <c r="G84">
        <v>269.30107526881716</v>
      </c>
      <c r="I84" s="3">
        <v>9.3000000000000007</v>
      </c>
    </row>
    <row r="85" spans="1:10" x14ac:dyDescent="0.25">
      <c r="A85" s="3">
        <v>9.3000000000000007</v>
      </c>
      <c r="B85">
        <v>269.30107526881716</v>
      </c>
      <c r="D85">
        <v>269.30107526881716</v>
      </c>
      <c r="F85" s="3">
        <v>9.4</v>
      </c>
      <c r="G85">
        <v>286.70212765957444</v>
      </c>
      <c r="I85" s="3">
        <v>9.4</v>
      </c>
      <c r="J85">
        <v>274.78723404255317</v>
      </c>
    </row>
    <row r="86" spans="1:10" x14ac:dyDescent="0.25">
      <c r="A86" s="3">
        <v>9.4</v>
      </c>
      <c r="B86">
        <v>286.7021276595745</v>
      </c>
      <c r="C86">
        <v>274.78723404255317</v>
      </c>
      <c r="D86">
        <v>283.72340425531917</v>
      </c>
      <c r="F86" s="3">
        <v>9.5</v>
      </c>
      <c r="G86">
        <v>277.78947368421052</v>
      </c>
      <c r="I86" s="3">
        <v>9.5</v>
      </c>
      <c r="J86">
        <v>302.94736842105266</v>
      </c>
    </row>
    <row r="87" spans="1:10" x14ac:dyDescent="0.25">
      <c r="A87" s="3">
        <v>9.5</v>
      </c>
      <c r="B87">
        <v>277.78947368421052</v>
      </c>
      <c r="C87">
        <v>302.94736842105266</v>
      </c>
      <c r="D87">
        <v>287.85263157894735</v>
      </c>
      <c r="F87" s="3">
        <v>9.6</v>
      </c>
      <c r="G87">
        <v>256.66666666666669</v>
      </c>
      <c r="I87" s="3">
        <v>9.6</v>
      </c>
      <c r="J87">
        <v>292.81250000000006</v>
      </c>
    </row>
    <row r="88" spans="1:10" x14ac:dyDescent="0.25">
      <c r="A88" s="3">
        <v>9.6</v>
      </c>
      <c r="B88">
        <v>256.66666666666669</v>
      </c>
      <c r="C88">
        <v>292.81250000000006</v>
      </c>
      <c r="D88">
        <v>283.77604166666674</v>
      </c>
      <c r="F88" s="3">
        <v>9.6999999999999993</v>
      </c>
      <c r="G88">
        <v>272.54295532646046</v>
      </c>
      <c r="I88" s="3">
        <v>9.6999999999999993</v>
      </c>
    </row>
    <row r="89" spans="1:10" x14ac:dyDescent="0.25">
      <c r="A89" s="3">
        <v>9.6999999999999993</v>
      </c>
      <c r="B89">
        <v>272.54295532646051</v>
      </c>
      <c r="D89">
        <v>272.54295532646051</v>
      </c>
      <c r="F89" s="3">
        <v>9.8000000000000007</v>
      </c>
      <c r="G89">
        <v>289.94897959183675</v>
      </c>
      <c r="I89" s="3">
        <v>9.8000000000000007</v>
      </c>
      <c r="J89">
        <v>282.14285714285711</v>
      </c>
    </row>
    <row r="90" spans="1:10" x14ac:dyDescent="0.25">
      <c r="A90" s="3">
        <v>9.8000000000000007</v>
      </c>
      <c r="B90">
        <v>289.94897959183675</v>
      </c>
      <c r="C90">
        <v>282.14285714285711</v>
      </c>
      <c r="D90">
        <v>287.34693877551018</v>
      </c>
      <c r="F90" s="3">
        <v>10</v>
      </c>
      <c r="G90">
        <v>263.05</v>
      </c>
      <c r="I90" s="3">
        <v>10</v>
      </c>
      <c r="J90">
        <v>247.15</v>
      </c>
    </row>
    <row r="91" spans="1:10" x14ac:dyDescent="0.25">
      <c r="A91" s="3">
        <v>10</v>
      </c>
      <c r="B91">
        <v>263.05</v>
      </c>
      <c r="C91">
        <v>247.15</v>
      </c>
      <c r="D91">
        <v>255.10000000000002</v>
      </c>
      <c r="F91" s="3">
        <v>10.1</v>
      </c>
      <c r="G91">
        <v>257.62376237623766</v>
      </c>
      <c r="I91" s="3">
        <v>10.1</v>
      </c>
    </row>
    <row r="92" spans="1:10" x14ac:dyDescent="0.25">
      <c r="A92" s="3">
        <v>10.1</v>
      </c>
      <c r="B92">
        <v>257.62376237623766</v>
      </c>
      <c r="D92">
        <v>257.62376237623766</v>
      </c>
      <c r="F92" s="3">
        <v>10.199999999999999</v>
      </c>
      <c r="G92">
        <v>265.1960784313726</v>
      </c>
      <c r="I92" s="3">
        <v>10.199999999999999</v>
      </c>
      <c r="J92">
        <v>270.53921568627453</v>
      </c>
    </row>
    <row r="93" spans="1:10" x14ac:dyDescent="0.25">
      <c r="A93" s="3">
        <v>10.199999999999999</v>
      </c>
      <c r="B93">
        <v>265.1960784313726</v>
      </c>
      <c r="C93">
        <v>270.53921568627453</v>
      </c>
      <c r="D93">
        <v>267.86764705882359</v>
      </c>
      <c r="F93" s="3">
        <v>10.3</v>
      </c>
      <c r="G93">
        <v>259.41747572815535</v>
      </c>
      <c r="I93" s="3">
        <v>10.3</v>
      </c>
      <c r="J93">
        <v>263.88349514563106</v>
      </c>
    </row>
    <row r="94" spans="1:10" x14ac:dyDescent="0.25">
      <c r="A94" s="3">
        <v>10.3</v>
      </c>
      <c r="B94">
        <v>259.41747572815535</v>
      </c>
      <c r="C94">
        <v>263.88349514563106</v>
      </c>
      <c r="D94">
        <v>260.9061488673139</v>
      </c>
      <c r="F94" s="3">
        <v>10.4</v>
      </c>
      <c r="G94">
        <v>261.85897435897436</v>
      </c>
      <c r="I94" s="3">
        <v>10.4</v>
      </c>
      <c r="J94">
        <v>235.86538461538461</v>
      </c>
    </row>
    <row r="95" spans="1:10" x14ac:dyDescent="0.25">
      <c r="A95" s="3">
        <v>10.4</v>
      </c>
      <c r="B95">
        <v>261.85897435897436</v>
      </c>
      <c r="C95">
        <v>235.86538461538461</v>
      </c>
      <c r="D95">
        <v>258.14560439560438</v>
      </c>
      <c r="F95" s="3">
        <v>10.5</v>
      </c>
      <c r="G95">
        <v>243.95238095238093</v>
      </c>
      <c r="I95" s="3">
        <v>10.5</v>
      </c>
      <c r="J95">
        <v>275.61904761904759</v>
      </c>
    </row>
    <row r="96" spans="1:10" x14ac:dyDescent="0.25">
      <c r="A96" s="3">
        <v>10.5</v>
      </c>
      <c r="B96">
        <v>243.95238095238096</v>
      </c>
      <c r="C96">
        <v>275.61904761904759</v>
      </c>
      <c r="D96">
        <v>254.50793650793651</v>
      </c>
      <c r="F96" s="3">
        <v>10.6</v>
      </c>
      <c r="G96">
        <v>236.88679245283021</v>
      </c>
      <c r="I96" s="3">
        <v>10.6</v>
      </c>
    </row>
    <row r="97" spans="1:10" x14ac:dyDescent="0.25">
      <c r="A97" s="3">
        <v>10.6</v>
      </c>
      <c r="B97">
        <v>236.88679245283021</v>
      </c>
      <c r="D97">
        <v>236.88679245283021</v>
      </c>
      <c r="F97" s="3">
        <v>10.7</v>
      </c>
      <c r="G97">
        <v>240.71651090342678</v>
      </c>
      <c r="I97" s="3">
        <v>10.7</v>
      </c>
    </row>
    <row r="98" spans="1:10" x14ac:dyDescent="0.25">
      <c r="A98" s="3">
        <v>10.7</v>
      </c>
      <c r="B98">
        <v>240.71651090342678</v>
      </c>
      <c r="D98">
        <v>240.71651090342678</v>
      </c>
      <c r="F98" s="3">
        <v>10.8</v>
      </c>
      <c r="G98">
        <v>251.92901234567901</v>
      </c>
      <c r="I98" s="3">
        <v>10.8</v>
      </c>
      <c r="J98">
        <v>251.0185185185185</v>
      </c>
    </row>
    <row r="99" spans="1:10" x14ac:dyDescent="0.25">
      <c r="A99" s="3">
        <v>10.8</v>
      </c>
      <c r="B99">
        <v>251.92901234567901</v>
      </c>
      <c r="C99">
        <v>251.0185185185185</v>
      </c>
      <c r="D99">
        <v>251.7989417989418</v>
      </c>
      <c r="F99" s="3">
        <v>10.9</v>
      </c>
      <c r="G99">
        <v>242.95412844036696</v>
      </c>
      <c r="I99" s="3">
        <v>10.9</v>
      </c>
    </row>
    <row r="100" spans="1:10" x14ac:dyDescent="0.25">
      <c r="A100" s="3">
        <v>10.9</v>
      </c>
      <c r="B100">
        <v>242.95412844036701</v>
      </c>
      <c r="D100">
        <v>242.95412844036701</v>
      </c>
      <c r="F100" s="3">
        <v>11.1</v>
      </c>
      <c r="G100">
        <v>237.89789789789791</v>
      </c>
      <c r="I100" s="3">
        <v>11.1</v>
      </c>
      <c r="J100">
        <v>256.84684684684686</v>
      </c>
    </row>
    <row r="101" spans="1:10" x14ac:dyDescent="0.25">
      <c r="A101" s="3">
        <v>11.1</v>
      </c>
      <c r="B101">
        <v>237.89789789789791</v>
      </c>
      <c r="C101">
        <v>256.84684684684686</v>
      </c>
      <c r="D101">
        <v>242.63513513513516</v>
      </c>
      <c r="F101" s="3">
        <v>11.2</v>
      </c>
      <c r="G101">
        <v>250.71428571428572</v>
      </c>
      <c r="I101" s="3">
        <v>11.2</v>
      </c>
      <c r="J101">
        <v>215.80357142857144</v>
      </c>
    </row>
    <row r="102" spans="1:10" x14ac:dyDescent="0.25">
      <c r="A102" s="3">
        <v>11.2</v>
      </c>
      <c r="B102">
        <v>250.71428571428572</v>
      </c>
      <c r="C102">
        <v>215.80357142857144</v>
      </c>
      <c r="D102">
        <v>243.73214285714283</v>
      </c>
      <c r="F102" s="3">
        <v>11.3</v>
      </c>
      <c r="G102">
        <v>250.88495575221236</v>
      </c>
      <c r="I102" s="3">
        <v>11.3</v>
      </c>
      <c r="J102">
        <v>223.71681415929203</v>
      </c>
    </row>
    <row r="103" spans="1:10" x14ac:dyDescent="0.25">
      <c r="A103" s="3">
        <v>11.3</v>
      </c>
      <c r="B103">
        <v>250.88495575221236</v>
      </c>
      <c r="C103">
        <v>223.71681415929203</v>
      </c>
      <c r="D103">
        <v>244.09292035398232</v>
      </c>
      <c r="F103" s="3">
        <v>11.4</v>
      </c>
      <c r="G103">
        <v>252.13450292397658</v>
      </c>
      <c r="I103" s="3">
        <v>11.4</v>
      </c>
      <c r="J103">
        <v>214.29824561403507</v>
      </c>
    </row>
    <row r="104" spans="1:10" x14ac:dyDescent="0.25">
      <c r="A104" s="3">
        <v>11.4</v>
      </c>
      <c r="B104">
        <v>252.13450292397658</v>
      </c>
      <c r="C104">
        <v>214.29824561403507</v>
      </c>
      <c r="D104">
        <v>242.6754385964912</v>
      </c>
      <c r="F104" s="3">
        <v>11.5</v>
      </c>
      <c r="G104">
        <v>246.86956521739131</v>
      </c>
      <c r="I104" s="3">
        <v>11.5</v>
      </c>
    </row>
    <row r="105" spans="1:10" x14ac:dyDescent="0.25">
      <c r="A105" s="3">
        <v>11.5</v>
      </c>
      <c r="B105">
        <v>246.86956521739131</v>
      </c>
      <c r="D105">
        <v>246.86956521739131</v>
      </c>
      <c r="F105" s="3">
        <v>11.6</v>
      </c>
      <c r="G105">
        <v>240.28017241379311</v>
      </c>
      <c r="I105" s="3">
        <v>11.6</v>
      </c>
      <c r="J105">
        <v>241.20689655172416</v>
      </c>
    </row>
    <row r="106" spans="1:10" x14ac:dyDescent="0.25">
      <c r="A106" s="3">
        <v>11.6</v>
      </c>
      <c r="B106">
        <v>240.28017241379311</v>
      </c>
      <c r="C106">
        <v>241.20689655172416</v>
      </c>
      <c r="D106">
        <v>240.46551724137936</v>
      </c>
      <c r="F106" s="3">
        <v>11.7</v>
      </c>
      <c r="G106">
        <v>231.58119658119659</v>
      </c>
      <c r="I106" s="3">
        <v>11.7</v>
      </c>
    </row>
    <row r="107" spans="1:10" x14ac:dyDescent="0.25">
      <c r="A107" s="3">
        <v>11.7</v>
      </c>
      <c r="B107">
        <v>231.58119658119659</v>
      </c>
      <c r="D107">
        <v>231.58119658119659</v>
      </c>
      <c r="F107" s="3">
        <v>11.8</v>
      </c>
      <c r="G107">
        <v>227.34463276836155</v>
      </c>
      <c r="I107" s="3">
        <v>11.8</v>
      </c>
    </row>
    <row r="108" spans="1:10" x14ac:dyDescent="0.25">
      <c r="A108" s="3">
        <v>11.8</v>
      </c>
      <c r="B108">
        <v>227.34463276836155</v>
      </c>
      <c r="D108">
        <v>227.34463276836155</v>
      </c>
      <c r="F108" s="3">
        <v>11.9</v>
      </c>
      <c r="G108">
        <v>231.0924369747899</v>
      </c>
      <c r="I108" s="3">
        <v>11.9</v>
      </c>
      <c r="J108">
        <v>239.74789915966386</v>
      </c>
    </row>
    <row r="109" spans="1:10" x14ac:dyDescent="0.25">
      <c r="A109" s="3">
        <v>11.9</v>
      </c>
      <c r="B109">
        <v>231.0924369747899</v>
      </c>
      <c r="C109">
        <v>239.74789915966386</v>
      </c>
      <c r="D109">
        <v>233.97759103641457</v>
      </c>
      <c r="F109" s="3">
        <v>12</v>
      </c>
      <c r="G109">
        <v>200.5</v>
      </c>
      <c r="I109" s="3">
        <v>12</v>
      </c>
    </row>
    <row r="110" spans="1:10" x14ac:dyDescent="0.25">
      <c r="A110" s="3">
        <v>12</v>
      </c>
      <c r="B110">
        <v>200.5</v>
      </c>
      <c r="D110">
        <v>200.5</v>
      </c>
    </row>
    <row r="111" spans="1:10" x14ac:dyDescent="0.25">
      <c r="A111" s="3" t="s">
        <v>721</v>
      </c>
      <c r="B111">
        <v>301.66825056220364</v>
      </c>
      <c r="C111">
        <v>303.49987824864206</v>
      </c>
      <c r="D111">
        <v>302.0502757653752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87B9A-6B4F-4ABA-8CDE-9384DF1FB368}">
  <dimension ref="A1:Z87"/>
  <sheetViews>
    <sheetView topLeftCell="A25" workbookViewId="0">
      <selection activeCell="AA21" sqref="AA21"/>
    </sheetView>
  </sheetViews>
  <sheetFormatPr defaultRowHeight="15" x14ac:dyDescent="0.25"/>
  <cols>
    <col min="1" max="1" width="34.28515625" bestFit="1" customWidth="1"/>
    <col min="2" max="2" width="19.5703125" bestFit="1" customWidth="1"/>
    <col min="3" max="11" width="12" bestFit="1" customWidth="1"/>
    <col min="12" max="24" width="3" bestFit="1" customWidth="1"/>
    <col min="25" max="25" width="15.7109375" bestFit="1" customWidth="1"/>
    <col min="26" max="26" width="34.28515625" bestFit="1" customWidth="1"/>
    <col min="27" max="27" width="12" bestFit="1" customWidth="1"/>
    <col min="28" max="63" width="3" bestFit="1" customWidth="1"/>
    <col min="64" max="388" width="4" bestFit="1" customWidth="1"/>
    <col min="389" max="389" width="10.7109375" bestFit="1" customWidth="1"/>
  </cols>
  <sheetData>
    <row r="1" spans="1:26" x14ac:dyDescent="0.25">
      <c r="A1" s="2" t="s">
        <v>2</v>
      </c>
      <c r="B1" t="s" vm="1">
        <v>18</v>
      </c>
      <c r="Y1" s="1" t="s">
        <v>720</v>
      </c>
      <c r="Z1" s="1" t="s">
        <v>722</v>
      </c>
    </row>
    <row r="2" spans="1:26" x14ac:dyDescent="0.25">
      <c r="Y2" s="3">
        <v>10</v>
      </c>
      <c r="Z2">
        <v>58.8125</v>
      </c>
    </row>
    <row r="3" spans="1:26" x14ac:dyDescent="0.25">
      <c r="A3" s="2" t="s">
        <v>722</v>
      </c>
      <c r="B3" s="2" t="s">
        <v>724</v>
      </c>
      <c r="Y3" s="3">
        <v>11</v>
      </c>
      <c r="Z3">
        <v>54.583333333333336</v>
      </c>
    </row>
    <row r="4" spans="1:26" x14ac:dyDescent="0.25">
      <c r="A4" s="2" t="s">
        <v>720</v>
      </c>
      <c r="B4">
        <v>10</v>
      </c>
      <c r="C4">
        <v>20</v>
      </c>
      <c r="D4">
        <v>30</v>
      </c>
      <c r="E4">
        <v>40</v>
      </c>
      <c r="F4">
        <v>50</v>
      </c>
      <c r="G4">
        <v>60</v>
      </c>
      <c r="H4">
        <v>70</v>
      </c>
      <c r="I4">
        <v>80</v>
      </c>
      <c r="J4">
        <v>90</v>
      </c>
      <c r="K4" t="s">
        <v>721</v>
      </c>
      <c r="Y4" s="3">
        <v>12</v>
      </c>
      <c r="Z4">
        <v>66.099999999999994</v>
      </c>
    </row>
    <row r="5" spans="1:26" x14ac:dyDescent="0.25">
      <c r="A5" s="3">
        <v>10</v>
      </c>
      <c r="C5">
        <v>75</v>
      </c>
      <c r="D5">
        <v>155</v>
      </c>
      <c r="G5">
        <v>191</v>
      </c>
      <c r="H5">
        <v>387</v>
      </c>
      <c r="K5">
        <v>202</v>
      </c>
      <c r="Y5" s="3">
        <v>13</v>
      </c>
      <c r="Z5">
        <v>71.928571428571431</v>
      </c>
    </row>
    <row r="6" spans="1:26" x14ac:dyDescent="0.25">
      <c r="A6" s="3">
        <v>20</v>
      </c>
      <c r="C6">
        <v>61</v>
      </c>
      <c r="D6">
        <v>129.5</v>
      </c>
      <c r="E6">
        <v>136</v>
      </c>
      <c r="F6">
        <v>242.2</v>
      </c>
      <c r="G6">
        <v>264.75</v>
      </c>
      <c r="H6">
        <v>408</v>
      </c>
      <c r="I6">
        <v>418.25</v>
      </c>
      <c r="J6">
        <v>548.70000000000005</v>
      </c>
      <c r="K6">
        <v>324.66666666666669</v>
      </c>
      <c r="Y6" s="3">
        <v>14</v>
      </c>
      <c r="Z6">
        <v>61.769230769230766</v>
      </c>
    </row>
    <row r="7" spans="1:26" x14ac:dyDescent="0.25">
      <c r="A7" s="3">
        <v>30</v>
      </c>
      <c r="B7">
        <v>46</v>
      </c>
      <c r="C7">
        <v>54.333333333333336</v>
      </c>
      <c r="D7">
        <v>145.66666666666666</v>
      </c>
      <c r="E7">
        <v>138.80000000000001</v>
      </c>
      <c r="F7">
        <v>189.66666666666666</v>
      </c>
      <c r="G7">
        <v>246.5</v>
      </c>
      <c r="H7">
        <v>392</v>
      </c>
      <c r="I7">
        <v>355</v>
      </c>
      <c r="J7">
        <v>518.625</v>
      </c>
      <c r="K7">
        <v>266.94594594594594</v>
      </c>
      <c r="Y7" s="3">
        <v>15</v>
      </c>
      <c r="Z7">
        <v>59</v>
      </c>
    </row>
    <row r="8" spans="1:26" x14ac:dyDescent="0.25">
      <c r="A8" s="3">
        <v>40</v>
      </c>
      <c r="C8">
        <v>76.25</v>
      </c>
      <c r="D8">
        <v>150.4</v>
      </c>
      <c r="E8">
        <v>172</v>
      </c>
      <c r="F8">
        <v>281.5</v>
      </c>
      <c r="G8">
        <v>209</v>
      </c>
      <c r="H8">
        <v>319.75</v>
      </c>
      <c r="I8">
        <v>384</v>
      </c>
      <c r="J8">
        <v>520</v>
      </c>
      <c r="K8">
        <v>271.37931034482756</v>
      </c>
      <c r="Y8" s="3">
        <v>16</v>
      </c>
      <c r="Z8">
        <v>59.375</v>
      </c>
    </row>
    <row r="9" spans="1:26" x14ac:dyDescent="0.25">
      <c r="A9" s="3">
        <v>50</v>
      </c>
      <c r="B9">
        <v>56.333333333333336</v>
      </c>
      <c r="C9">
        <v>60.333333333333336</v>
      </c>
      <c r="D9">
        <v>138</v>
      </c>
      <c r="E9">
        <v>149.83333333333334</v>
      </c>
      <c r="F9">
        <v>231.2</v>
      </c>
      <c r="G9">
        <v>249.2</v>
      </c>
      <c r="H9">
        <v>362.66666666666669</v>
      </c>
      <c r="I9">
        <v>387.5</v>
      </c>
      <c r="J9">
        <v>540.66666666666663</v>
      </c>
      <c r="K9">
        <v>273.3</v>
      </c>
      <c r="Y9" s="3">
        <v>17</v>
      </c>
      <c r="Z9">
        <v>59.92307692307692</v>
      </c>
    </row>
    <row r="10" spans="1:26" x14ac:dyDescent="0.25">
      <c r="A10" s="3" t="s">
        <v>721</v>
      </c>
      <c r="B10">
        <v>53.75</v>
      </c>
      <c r="C10">
        <v>62.833333333333336</v>
      </c>
      <c r="D10">
        <v>142</v>
      </c>
      <c r="E10">
        <v>147.26666666666668</v>
      </c>
      <c r="F10">
        <v>233.26666666666668</v>
      </c>
      <c r="G10">
        <v>241.70588235294119</v>
      </c>
      <c r="H10">
        <v>371.125</v>
      </c>
      <c r="I10">
        <v>390.61538461538464</v>
      </c>
      <c r="J10">
        <v>534.90322580645159</v>
      </c>
      <c r="K10">
        <v>282.02054794520546</v>
      </c>
      <c r="Y10" s="3">
        <v>18</v>
      </c>
      <c r="Z10">
        <v>53</v>
      </c>
    </row>
    <row r="11" spans="1:26" x14ac:dyDescent="0.25">
      <c r="Y11" s="3">
        <v>19</v>
      </c>
      <c r="Z11">
        <v>61.615384615384613</v>
      </c>
    </row>
    <row r="12" spans="1:26" x14ac:dyDescent="0.25">
      <c r="Y12" s="3">
        <v>21</v>
      </c>
      <c r="Z12">
        <v>132.125</v>
      </c>
    </row>
    <row r="13" spans="1:26" x14ac:dyDescent="0.25">
      <c r="Y13" s="3">
        <v>22</v>
      </c>
      <c r="Z13">
        <v>137.69999999999999</v>
      </c>
    </row>
    <row r="14" spans="1:26" x14ac:dyDescent="0.25">
      <c r="Y14" s="3">
        <v>23</v>
      </c>
      <c r="Z14">
        <v>146.75</v>
      </c>
    </row>
    <row r="15" spans="1:26" x14ac:dyDescent="0.25">
      <c r="Y15" s="3">
        <v>24</v>
      </c>
      <c r="Z15">
        <v>122.28571428571429</v>
      </c>
    </row>
    <row r="16" spans="1:26" x14ac:dyDescent="0.25">
      <c r="Y16" s="3">
        <v>25</v>
      </c>
      <c r="Z16">
        <v>143.19999999999999</v>
      </c>
    </row>
    <row r="17" spans="2:26" x14ac:dyDescent="0.25">
      <c r="Y17" s="3">
        <v>26</v>
      </c>
      <c r="Z17">
        <v>121.625</v>
      </c>
    </row>
    <row r="18" spans="2:26" x14ac:dyDescent="0.25">
      <c r="B18" s="4"/>
      <c r="C18" s="7" t="s">
        <v>749</v>
      </c>
      <c r="D18" s="7"/>
      <c r="E18" s="7"/>
      <c r="F18" s="7"/>
      <c r="G18" s="7"/>
      <c r="H18" s="7"/>
      <c r="I18" s="7"/>
      <c r="J18" s="7"/>
      <c r="K18" s="7"/>
      <c r="Y18" s="3">
        <v>27</v>
      </c>
      <c r="Z18">
        <v>110.5</v>
      </c>
    </row>
    <row r="19" spans="2:26" x14ac:dyDescent="0.25">
      <c r="B19" s="1" t="s">
        <v>731</v>
      </c>
      <c r="C19" s="1">
        <v>10</v>
      </c>
      <c r="D19" s="1">
        <v>20</v>
      </c>
      <c r="E19" s="1">
        <v>30</v>
      </c>
      <c r="F19" s="1">
        <v>40</v>
      </c>
      <c r="G19" s="1">
        <v>50</v>
      </c>
      <c r="H19" s="1">
        <v>60</v>
      </c>
      <c r="I19" s="1">
        <v>70</v>
      </c>
      <c r="J19" s="1">
        <v>80</v>
      </c>
      <c r="K19" s="1">
        <v>90</v>
      </c>
      <c r="Y19" s="3">
        <v>28</v>
      </c>
      <c r="Z19">
        <v>129.14285714285714</v>
      </c>
    </row>
    <row r="20" spans="2:26" x14ac:dyDescent="0.25">
      <c r="B20" s="3">
        <v>10</v>
      </c>
      <c r="D20">
        <v>57.75</v>
      </c>
      <c r="E20">
        <v>127.33333333333333</v>
      </c>
      <c r="F20">
        <v>137.5</v>
      </c>
      <c r="G20">
        <v>218.66666666666666</v>
      </c>
      <c r="H20">
        <v>191</v>
      </c>
      <c r="I20">
        <v>374.6</v>
      </c>
      <c r="J20">
        <v>408</v>
      </c>
      <c r="K20">
        <v>488.66666666666669</v>
      </c>
      <c r="Y20" s="3">
        <v>29</v>
      </c>
      <c r="Z20">
        <v>136.57142857142858</v>
      </c>
    </row>
    <row r="21" spans="2:26" x14ac:dyDescent="0.25">
      <c r="B21" s="3">
        <v>20</v>
      </c>
      <c r="C21">
        <v>48</v>
      </c>
      <c r="D21">
        <v>58.785714285714285</v>
      </c>
      <c r="E21">
        <v>135.8125</v>
      </c>
      <c r="F21">
        <v>130.04761904761904</v>
      </c>
      <c r="G21">
        <v>232.78260869565219</v>
      </c>
      <c r="H21">
        <v>233.26315789473685</v>
      </c>
      <c r="I21">
        <v>404.42857142857144</v>
      </c>
      <c r="J21">
        <v>386.15</v>
      </c>
      <c r="K21">
        <v>540.79999999999995</v>
      </c>
      <c r="Y21" s="3">
        <v>30</v>
      </c>
      <c r="Z21">
        <v>145.6</v>
      </c>
    </row>
    <row r="22" spans="2:26" x14ac:dyDescent="0.25">
      <c r="B22" s="3">
        <v>30</v>
      </c>
      <c r="C22">
        <v>64</v>
      </c>
      <c r="D22">
        <v>61.861111111111114</v>
      </c>
      <c r="E22">
        <v>132.46666666666667</v>
      </c>
      <c r="F22">
        <v>137.61111111111111</v>
      </c>
      <c r="G22">
        <v>233.6</v>
      </c>
      <c r="H22">
        <v>234.53846153846155</v>
      </c>
      <c r="I22">
        <v>400.06666666666666</v>
      </c>
      <c r="J22">
        <v>400.75</v>
      </c>
      <c r="K22">
        <v>543.25</v>
      </c>
      <c r="Y22" s="3">
        <v>31</v>
      </c>
      <c r="Z22">
        <v>124.3</v>
      </c>
    </row>
    <row r="23" spans="2:26" x14ac:dyDescent="0.25">
      <c r="B23" s="3">
        <v>40</v>
      </c>
      <c r="C23">
        <v>67.5</v>
      </c>
      <c r="D23">
        <v>62.571428571428569</v>
      </c>
      <c r="E23">
        <v>131.93333333333334</v>
      </c>
      <c r="F23">
        <v>124.3</v>
      </c>
      <c r="G23">
        <v>247.75</v>
      </c>
      <c r="H23">
        <v>234.08333333333334</v>
      </c>
      <c r="I23">
        <v>403.66666666666669</v>
      </c>
      <c r="J23">
        <v>384.6</v>
      </c>
      <c r="K23">
        <v>540.37037037037032</v>
      </c>
      <c r="Y23" s="3">
        <v>32</v>
      </c>
      <c r="Z23">
        <v>142.92307692307693</v>
      </c>
    </row>
    <row r="24" spans="2:26" x14ac:dyDescent="0.25">
      <c r="B24" s="3">
        <v>50</v>
      </c>
      <c r="C24">
        <v>59.666666666666664</v>
      </c>
      <c r="D24">
        <v>59.208333333333336</v>
      </c>
      <c r="E24">
        <v>132.42857142857142</v>
      </c>
      <c r="F24">
        <v>132.90909090909091</v>
      </c>
      <c r="G24">
        <v>230.66666666666666</v>
      </c>
      <c r="H24">
        <v>241.34782608695653</v>
      </c>
      <c r="I24">
        <v>390.6875</v>
      </c>
      <c r="J24">
        <v>401</v>
      </c>
      <c r="K24">
        <v>545.77419354838707</v>
      </c>
      <c r="Y24" s="3">
        <v>33</v>
      </c>
      <c r="Z24">
        <v>135</v>
      </c>
    </row>
    <row r="25" spans="2:26" x14ac:dyDescent="0.25">
      <c r="Y25" s="3">
        <v>34</v>
      </c>
      <c r="Z25">
        <v>138.33333333333334</v>
      </c>
    </row>
    <row r="26" spans="2:26" x14ac:dyDescent="0.25">
      <c r="Y26" s="3">
        <v>35</v>
      </c>
      <c r="Z26">
        <v>122</v>
      </c>
    </row>
    <row r="27" spans="2:26" x14ac:dyDescent="0.25">
      <c r="Y27" s="3">
        <v>36</v>
      </c>
      <c r="Z27">
        <v>126.25</v>
      </c>
    </row>
    <row r="28" spans="2:26" x14ac:dyDescent="0.25">
      <c r="Y28" s="3">
        <v>37</v>
      </c>
      <c r="Z28">
        <v>136.5</v>
      </c>
    </row>
    <row r="29" spans="2:26" x14ac:dyDescent="0.25">
      <c r="B29" s="7" t="s">
        <v>750</v>
      </c>
      <c r="C29" s="7"/>
      <c r="D29" s="7"/>
      <c r="E29" s="7"/>
      <c r="F29" s="7"/>
      <c r="G29" s="7"/>
      <c r="H29" s="7"/>
      <c r="I29" s="7"/>
      <c r="J29" s="7"/>
      <c r="K29" s="4"/>
      <c r="Y29" s="3">
        <v>38</v>
      </c>
      <c r="Z29">
        <v>131.25</v>
      </c>
    </row>
    <row r="30" spans="2:26" x14ac:dyDescent="0.25">
      <c r="B30" s="1" t="s">
        <v>731</v>
      </c>
      <c r="C30" s="1">
        <v>10</v>
      </c>
      <c r="D30" s="1">
        <v>20</v>
      </c>
      <c r="E30" s="1">
        <v>30</v>
      </c>
      <c r="F30" s="1">
        <v>40</v>
      </c>
      <c r="G30" s="1">
        <v>50</v>
      </c>
      <c r="H30" s="1">
        <v>60</v>
      </c>
      <c r="I30" s="1">
        <v>70</v>
      </c>
      <c r="J30" s="1">
        <v>80</v>
      </c>
      <c r="K30" s="1">
        <v>90</v>
      </c>
      <c r="Y30" s="3">
        <v>39</v>
      </c>
      <c r="Z30">
        <v>122.28571428571429</v>
      </c>
    </row>
    <row r="31" spans="2:26" x14ac:dyDescent="0.25">
      <c r="B31" s="3">
        <v>10</v>
      </c>
      <c r="D31">
        <v>52</v>
      </c>
      <c r="E31">
        <v>113.5</v>
      </c>
      <c r="F31">
        <v>137.5</v>
      </c>
      <c r="G31">
        <v>218.66666666666666</v>
      </c>
      <c r="I31">
        <v>371.5</v>
      </c>
      <c r="J31">
        <v>408</v>
      </c>
      <c r="K31">
        <v>488.66666666666669</v>
      </c>
      <c r="Y31" s="3">
        <v>41</v>
      </c>
      <c r="Z31">
        <v>232.75</v>
      </c>
    </row>
    <row r="32" spans="2:26" x14ac:dyDescent="0.25">
      <c r="B32" s="3">
        <v>20</v>
      </c>
      <c r="C32">
        <v>48</v>
      </c>
      <c r="D32">
        <v>58.416666666666664</v>
      </c>
      <c r="E32">
        <v>137.91666666666666</v>
      </c>
      <c r="F32">
        <v>129.42105263157896</v>
      </c>
      <c r="G32">
        <v>230.16666666666666</v>
      </c>
      <c r="H32">
        <v>224.86666666666667</v>
      </c>
      <c r="I32">
        <v>403.45454545454544</v>
      </c>
      <c r="J32">
        <v>378.125</v>
      </c>
      <c r="K32">
        <v>537.64</v>
      </c>
      <c r="Y32" s="3">
        <v>42</v>
      </c>
      <c r="Z32">
        <v>227.77777777777777</v>
      </c>
    </row>
    <row r="33" spans="2:26" x14ac:dyDescent="0.25">
      <c r="B33" s="3">
        <v>30</v>
      </c>
      <c r="C33">
        <v>70</v>
      </c>
      <c r="D33">
        <v>63.366666666666667</v>
      </c>
      <c r="E33">
        <v>129.16666666666666</v>
      </c>
      <c r="F33">
        <v>137.15384615384616</v>
      </c>
      <c r="G33">
        <v>244.58333333333334</v>
      </c>
      <c r="H33">
        <v>229.22222222222223</v>
      </c>
      <c r="I33">
        <v>404.1</v>
      </c>
      <c r="J33">
        <v>416</v>
      </c>
      <c r="K33">
        <v>549.40625</v>
      </c>
      <c r="Y33" s="3">
        <v>43</v>
      </c>
      <c r="Z33">
        <v>230.71428571428572</v>
      </c>
    </row>
    <row r="34" spans="2:26" x14ac:dyDescent="0.25">
      <c r="B34" s="3">
        <v>40</v>
      </c>
      <c r="C34">
        <v>67.5</v>
      </c>
      <c r="D34">
        <v>60.291666666666664</v>
      </c>
      <c r="E34">
        <v>122.7</v>
      </c>
      <c r="F34">
        <v>119</v>
      </c>
      <c r="G34">
        <v>242.92857142857142</v>
      </c>
      <c r="H34">
        <v>242.44444444444446</v>
      </c>
      <c r="I34">
        <v>420.45</v>
      </c>
      <c r="J34">
        <v>384.9</v>
      </c>
      <c r="K34">
        <v>543.91304347826087</v>
      </c>
      <c r="Y34" s="3">
        <v>44</v>
      </c>
      <c r="Z34">
        <v>236</v>
      </c>
    </row>
    <row r="35" spans="2:26" x14ac:dyDescent="0.25">
      <c r="B35" s="3">
        <v>50</v>
      </c>
      <c r="C35">
        <v>63</v>
      </c>
      <c r="D35">
        <v>59.047619047619051</v>
      </c>
      <c r="E35">
        <v>130.19999999999999</v>
      </c>
      <c r="F35">
        <v>126.5625</v>
      </c>
      <c r="G35">
        <v>230.46153846153845</v>
      </c>
      <c r="H35">
        <v>239.16666666666666</v>
      </c>
      <c r="I35">
        <v>397.15384615384613</v>
      </c>
      <c r="J35">
        <v>402.5</v>
      </c>
      <c r="K35">
        <v>547.86363636363637</v>
      </c>
      <c r="Y35" s="3">
        <v>45</v>
      </c>
      <c r="Z35">
        <v>237.07142857142858</v>
      </c>
    </row>
    <row r="36" spans="2:26" x14ac:dyDescent="0.25">
      <c r="Y36" s="3">
        <v>46</v>
      </c>
      <c r="Z36">
        <v>247.71428571428572</v>
      </c>
    </row>
    <row r="37" spans="2:26" x14ac:dyDescent="0.25">
      <c r="Y37" s="3">
        <v>47</v>
      </c>
      <c r="Z37">
        <v>232.55555555555554</v>
      </c>
    </row>
    <row r="38" spans="2:26" x14ac:dyDescent="0.25">
      <c r="Y38" s="3">
        <v>48</v>
      </c>
      <c r="Z38">
        <v>247.85714285714286</v>
      </c>
    </row>
    <row r="39" spans="2:26" x14ac:dyDescent="0.25">
      <c r="Y39" s="3">
        <v>49</v>
      </c>
      <c r="Z39">
        <v>226.25</v>
      </c>
    </row>
    <row r="40" spans="2:26" x14ac:dyDescent="0.25">
      <c r="B40" s="7" t="s">
        <v>751</v>
      </c>
      <c r="C40" s="7"/>
      <c r="D40" s="7"/>
      <c r="E40" s="7"/>
      <c r="F40" s="7"/>
      <c r="G40" s="7"/>
      <c r="H40" s="7"/>
      <c r="I40" s="7"/>
      <c r="J40" s="7"/>
      <c r="K40" s="4"/>
      <c r="Y40" s="3">
        <v>50</v>
      </c>
      <c r="Z40">
        <v>230.33333333333334</v>
      </c>
    </row>
    <row r="41" spans="2:26" x14ac:dyDescent="0.25">
      <c r="B41" s="1" t="s">
        <v>731</v>
      </c>
      <c r="C41" s="1">
        <v>10</v>
      </c>
      <c r="D41" s="1">
        <v>20</v>
      </c>
      <c r="E41" s="1">
        <v>30</v>
      </c>
      <c r="F41" s="1">
        <v>40</v>
      </c>
      <c r="G41" s="1">
        <v>50</v>
      </c>
      <c r="H41" s="1">
        <v>60</v>
      </c>
      <c r="I41" s="1">
        <v>70</v>
      </c>
      <c r="J41" s="1">
        <v>80</v>
      </c>
      <c r="K41" s="1">
        <v>90</v>
      </c>
      <c r="Y41" s="3">
        <v>51</v>
      </c>
      <c r="Z41">
        <v>238.5</v>
      </c>
    </row>
    <row r="42" spans="2:26" x14ac:dyDescent="0.25">
      <c r="B42" s="3">
        <v>10</v>
      </c>
      <c r="D42">
        <v>75</v>
      </c>
      <c r="E42">
        <v>155</v>
      </c>
      <c r="H42">
        <v>191</v>
      </c>
      <c r="I42">
        <v>387</v>
      </c>
      <c r="Y42" s="3">
        <v>52</v>
      </c>
      <c r="Z42">
        <v>243.72727272727272</v>
      </c>
    </row>
    <row r="43" spans="2:26" x14ac:dyDescent="0.25">
      <c r="B43" s="3">
        <v>20</v>
      </c>
      <c r="D43">
        <v>61</v>
      </c>
      <c r="E43">
        <v>129.5</v>
      </c>
      <c r="F43">
        <v>136</v>
      </c>
      <c r="G43">
        <v>242.2</v>
      </c>
      <c r="H43">
        <v>264.75</v>
      </c>
      <c r="I43">
        <v>408</v>
      </c>
      <c r="J43">
        <v>418.25</v>
      </c>
      <c r="K43">
        <v>548.70000000000005</v>
      </c>
      <c r="Y43" s="3">
        <v>53</v>
      </c>
      <c r="Z43">
        <v>194.8</v>
      </c>
    </row>
    <row r="44" spans="2:26" x14ac:dyDescent="0.25">
      <c r="B44" s="3">
        <v>30</v>
      </c>
      <c r="C44">
        <v>46</v>
      </c>
      <c r="D44">
        <v>54.333333333333336</v>
      </c>
      <c r="E44">
        <v>145.66666666666666</v>
      </c>
      <c r="F44">
        <v>138.80000000000001</v>
      </c>
      <c r="G44">
        <v>189.66666666666666</v>
      </c>
      <c r="H44">
        <v>246.5</v>
      </c>
      <c r="I44">
        <v>392</v>
      </c>
      <c r="J44">
        <v>355</v>
      </c>
      <c r="K44">
        <v>518.625</v>
      </c>
      <c r="Y44" s="3">
        <v>54</v>
      </c>
      <c r="Z44">
        <v>243.14285714285714</v>
      </c>
    </row>
    <row r="45" spans="2:26" x14ac:dyDescent="0.25">
      <c r="B45" s="3">
        <v>40</v>
      </c>
      <c r="D45">
        <v>76.25</v>
      </c>
      <c r="E45">
        <v>150.4</v>
      </c>
      <c r="F45">
        <v>172</v>
      </c>
      <c r="G45">
        <v>281.5</v>
      </c>
      <c r="H45">
        <v>209</v>
      </c>
      <c r="I45">
        <v>319.75</v>
      </c>
      <c r="J45">
        <v>384</v>
      </c>
      <c r="K45">
        <v>520</v>
      </c>
      <c r="Y45" s="3">
        <v>55</v>
      </c>
      <c r="Z45">
        <v>236.28571428571428</v>
      </c>
    </row>
    <row r="46" spans="2:26" x14ac:dyDescent="0.25">
      <c r="B46" s="3">
        <v>50</v>
      </c>
      <c r="C46">
        <v>56.333333333333336</v>
      </c>
      <c r="D46">
        <v>60.333333333333336</v>
      </c>
      <c r="E46">
        <v>138</v>
      </c>
      <c r="F46">
        <v>149.83333333333334</v>
      </c>
      <c r="G46">
        <v>231.2</v>
      </c>
      <c r="H46">
        <v>249.2</v>
      </c>
      <c r="I46">
        <v>362.66666666666669</v>
      </c>
      <c r="J46">
        <v>387.5</v>
      </c>
      <c r="K46">
        <v>540.66666666666663</v>
      </c>
      <c r="Y46" s="3">
        <v>56</v>
      </c>
      <c r="Z46">
        <v>250.7</v>
      </c>
    </row>
    <row r="47" spans="2:26" x14ac:dyDescent="0.25">
      <c r="Y47" s="3">
        <v>57</v>
      </c>
      <c r="Z47">
        <v>230.33333333333334</v>
      </c>
    </row>
    <row r="48" spans="2:26" x14ac:dyDescent="0.25">
      <c r="Y48" s="3">
        <v>58</v>
      </c>
      <c r="Z48">
        <v>211</v>
      </c>
    </row>
    <row r="49" spans="25:26" x14ac:dyDescent="0.25">
      <c r="Y49" s="3">
        <v>59</v>
      </c>
      <c r="Z49">
        <v>243.5</v>
      </c>
    </row>
    <row r="50" spans="25:26" x14ac:dyDescent="0.25">
      <c r="Y50" s="3">
        <v>61</v>
      </c>
      <c r="Z50">
        <v>409.6</v>
      </c>
    </row>
    <row r="51" spans="25:26" x14ac:dyDescent="0.25">
      <c r="Y51" s="3">
        <v>62</v>
      </c>
      <c r="Z51">
        <v>450</v>
      </c>
    </row>
    <row r="52" spans="25:26" x14ac:dyDescent="0.25">
      <c r="Y52" s="3">
        <v>63</v>
      </c>
      <c r="Z52">
        <v>411.42857142857144</v>
      </c>
    </row>
    <row r="53" spans="25:26" x14ac:dyDescent="0.25">
      <c r="Y53" s="3">
        <v>64</v>
      </c>
      <c r="Z53">
        <v>385.28571428571428</v>
      </c>
    </row>
    <row r="54" spans="25:26" x14ac:dyDescent="0.25">
      <c r="Y54" s="3">
        <v>65</v>
      </c>
      <c r="Z54">
        <v>423.83333333333331</v>
      </c>
    </row>
    <row r="55" spans="25:26" x14ac:dyDescent="0.25">
      <c r="Y55" s="3">
        <v>66</v>
      </c>
      <c r="Z55">
        <v>382.72727272727275</v>
      </c>
    </row>
    <row r="56" spans="25:26" x14ac:dyDescent="0.25">
      <c r="Y56" s="3">
        <v>67</v>
      </c>
      <c r="Z56">
        <v>410</v>
      </c>
    </row>
    <row r="57" spans="25:26" x14ac:dyDescent="0.25">
      <c r="Y57" s="3">
        <v>68</v>
      </c>
      <c r="Z57">
        <v>379.6</v>
      </c>
    </row>
    <row r="58" spans="25:26" x14ac:dyDescent="0.25">
      <c r="Y58" s="3">
        <v>69</v>
      </c>
      <c r="Z58">
        <v>397.88888888888891</v>
      </c>
    </row>
    <row r="59" spans="25:26" x14ac:dyDescent="0.25">
      <c r="Y59" s="3">
        <v>70</v>
      </c>
      <c r="Z59">
        <v>347.33333333333331</v>
      </c>
    </row>
    <row r="60" spans="25:26" x14ac:dyDescent="0.25">
      <c r="Y60" s="3">
        <v>71</v>
      </c>
      <c r="Z60">
        <v>382.625</v>
      </c>
    </row>
    <row r="61" spans="25:26" x14ac:dyDescent="0.25">
      <c r="Y61" s="3">
        <v>72</v>
      </c>
      <c r="Z61">
        <v>385.75</v>
      </c>
    </row>
    <row r="62" spans="25:26" x14ac:dyDescent="0.25">
      <c r="Y62" s="3">
        <v>73</v>
      </c>
      <c r="Z62">
        <v>408.33333333333331</v>
      </c>
    </row>
    <row r="63" spans="25:26" x14ac:dyDescent="0.25">
      <c r="Y63" s="3">
        <v>74</v>
      </c>
      <c r="Z63">
        <v>414.8</v>
      </c>
    </row>
    <row r="64" spans="25:26" x14ac:dyDescent="0.25">
      <c r="Y64" s="3">
        <v>75</v>
      </c>
      <c r="Z64">
        <v>393</v>
      </c>
    </row>
    <row r="65" spans="25:26" x14ac:dyDescent="0.25">
      <c r="Y65" s="3">
        <v>76</v>
      </c>
      <c r="Z65">
        <v>391</v>
      </c>
    </row>
    <row r="66" spans="25:26" x14ac:dyDescent="0.25">
      <c r="Y66" s="3">
        <v>77</v>
      </c>
      <c r="Z66">
        <v>376.6</v>
      </c>
    </row>
    <row r="67" spans="25:26" x14ac:dyDescent="0.25">
      <c r="Y67" s="3">
        <v>78</v>
      </c>
      <c r="Z67">
        <v>415.25</v>
      </c>
    </row>
    <row r="68" spans="25:26" x14ac:dyDescent="0.25">
      <c r="Y68" s="3">
        <v>79</v>
      </c>
      <c r="Z68">
        <v>378</v>
      </c>
    </row>
    <row r="69" spans="25:26" x14ac:dyDescent="0.25">
      <c r="Y69" s="3">
        <v>81</v>
      </c>
      <c r="Z69">
        <v>549</v>
      </c>
    </row>
    <row r="70" spans="25:26" x14ac:dyDescent="0.25">
      <c r="Y70" s="3">
        <v>82</v>
      </c>
      <c r="Z70">
        <v>541.72727272727275</v>
      </c>
    </row>
    <row r="71" spans="25:26" x14ac:dyDescent="0.25">
      <c r="Y71" s="3">
        <v>83</v>
      </c>
      <c r="Z71">
        <v>547.5</v>
      </c>
    </row>
    <row r="72" spans="25:26" x14ac:dyDescent="0.25">
      <c r="Y72" s="3">
        <v>84</v>
      </c>
      <c r="Z72">
        <v>537.29999999999995</v>
      </c>
    </row>
    <row r="73" spans="25:26" x14ac:dyDescent="0.25">
      <c r="Y73" s="3">
        <v>85</v>
      </c>
      <c r="Z73">
        <v>561</v>
      </c>
    </row>
    <row r="74" spans="25:26" x14ac:dyDescent="0.25">
      <c r="Y74" s="3">
        <v>86</v>
      </c>
      <c r="Z74">
        <v>529.71428571428567</v>
      </c>
    </row>
    <row r="75" spans="25:26" x14ac:dyDescent="0.25">
      <c r="Y75" s="3">
        <v>87</v>
      </c>
      <c r="Z75">
        <v>550.83333333333337</v>
      </c>
    </row>
    <row r="76" spans="25:26" x14ac:dyDescent="0.25">
      <c r="Y76" s="3">
        <v>88</v>
      </c>
      <c r="Z76">
        <v>537.6</v>
      </c>
    </row>
    <row r="77" spans="25:26" x14ac:dyDescent="0.25">
      <c r="Y77" s="3">
        <v>89</v>
      </c>
      <c r="Z77">
        <v>549.20000000000005</v>
      </c>
    </row>
    <row r="78" spans="25:26" x14ac:dyDescent="0.25">
      <c r="Y78" s="3">
        <v>90</v>
      </c>
      <c r="Z78">
        <v>539.38461538461536</v>
      </c>
    </row>
    <row r="79" spans="25:26" x14ac:dyDescent="0.25">
      <c r="Y79" s="3">
        <v>91</v>
      </c>
      <c r="Z79">
        <v>541.16666666666663</v>
      </c>
    </row>
    <row r="80" spans="25:26" x14ac:dyDescent="0.25">
      <c r="Y80" s="3">
        <v>92</v>
      </c>
      <c r="Z80">
        <v>542.5</v>
      </c>
    </row>
    <row r="81" spans="25:26" x14ac:dyDescent="0.25">
      <c r="Y81" s="3">
        <v>93</v>
      </c>
      <c r="Z81">
        <v>524.4</v>
      </c>
    </row>
    <row r="82" spans="25:26" x14ac:dyDescent="0.25">
      <c r="Y82" s="3">
        <v>94</v>
      </c>
      <c r="Z82">
        <v>527</v>
      </c>
    </row>
    <row r="83" spans="25:26" x14ac:dyDescent="0.25">
      <c r="Y83" s="3">
        <v>95</v>
      </c>
      <c r="Z83">
        <v>553.5</v>
      </c>
    </row>
    <row r="84" spans="25:26" x14ac:dyDescent="0.25">
      <c r="Y84" s="3">
        <v>96</v>
      </c>
      <c r="Z84">
        <v>534.66666666666663</v>
      </c>
    </row>
    <row r="85" spans="25:26" x14ac:dyDescent="0.25">
      <c r="Y85" s="3">
        <v>97</v>
      </c>
      <c r="Z85">
        <v>541</v>
      </c>
    </row>
    <row r="86" spans="25:26" x14ac:dyDescent="0.25">
      <c r="Y86" s="3">
        <v>98</v>
      </c>
      <c r="Z86">
        <v>541.5</v>
      </c>
    </row>
    <row r="87" spans="25:26" x14ac:dyDescent="0.25">
      <c r="Y87" s="3">
        <v>99</v>
      </c>
      <c r="Z87">
        <v>536.66666666666663</v>
      </c>
    </row>
  </sheetData>
  <mergeCells count="3">
    <mergeCell ref="C18:K18"/>
    <mergeCell ref="B29:J29"/>
    <mergeCell ref="B40:J40"/>
  </mergeCells>
  <conditionalFormatting sqref="C20:K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K3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2:K4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2 9 e f c 9 d - f 1 2 a - 4 1 d e - b a 4 e - 8 c f 9 a 7 1 3 2 6 9 f "   x m l n s = " h t t p : / / s c h e m a s . m i c r o s o f t . c o m / D a t a M a s h u p " > A A A A A L w E A A B Q S w M E F A A C A A g A A 7 l F W p d m 6 f u m A A A A 9 g A A A B I A H A B D b 2 5 m a W c v U G F j a 2 F n Z S 5 4 b W w g o h g A K K A U A A A A A A A A A A A A A A A A A A A A A A A A A A A A h Y 9 L D o I w G I S v Q r q n p Z D 4 I D 8 l 0 a 0 k R h P j t i k V G q E Q W i x 3 c + G R v I I Y R d 2 5 n J l v k p n 7 9 Q b p U F f e R X Z G N T p B F A f I k 1 o 0 u d J F g n p 7 8 h c o Z b D l 4 s w L 6 Y 2 w N v F g V I J K a 9 u Y E O c c d h F u u o K E Q U D J M d v s R S l r 7 i t t L N d C o k 8 r / 9 9 C D A 6 v M S z E N F p i O p / h A M h k Q q b 0 F w j H v c / 0 x 4 R 1 X 9 m + k 6 y 1 / m o H Z J J A 3 h / Y A 1 B L A w Q U A A I A C A A D u U V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7 l F W n j V U W K 0 A Q A A I Q M A A B M A H A B G b 3 J t d W x h c y 9 T Z W N 0 a W 9 u M S 5 t I K I Y A C i g F A A A A A A A A A A A A A A A A A A A A A A A A A A A A H 2 S z 2 7 T Q B D G 7 5 H y D q P l 4 k g r o 1 T A g c o H 1 6 a C A y 1 g l 0 u N q r E 9 j V d a 7 1 r 7 x y K K c u j T c O I p 8 m J s / l Q p I m E v X s 3 8 9 v u + G d l S 4 4 R W U O y / 8 8 v p Z D q x H R p q w V s y D z V 1 O A p t H l p 0 a M l B A p L c d A L h X G v l K B Q y O 8 a 5 b n x P y k X X Q l K c b T v K 2 Y h l 7 6 u 7 o G O r H h 3 5 6 l Z R b s R I 1 e b J E E J L U B q s U X a 6 Q t N 0 2 8 5 J 2 7 i x I 5 v x + 5 y k 6 I U j k z D O O G R a + l 7 Z Z D 7 n 8 E E 1 u h V q k c w v 3 l 5 w + O q 1 o 8 I t J S X H a 3 y j F f 2 Y 8 X 3 + V y z D m j a / t v Y W v h j d 6 1 G 0 2 r I w U 4 l 1 w H c 1 R x 8 J 2 z B D t B u Y w / 2 h n E p Z N C j R 2 M Q Z / 1 L 3 O 0 p t o P C 1 d c L 5 z e 9 W H z W / 0 S C x o Y B 4 i s 5 G 4 C z e T s j 4 A T f P 7 0 r 6 6 f i K F Y 0 h U n C r o B Q 9 Q d R p b + z r F p c z t j 7 m K M W g I Z V h X / g y Q t i 5 s o / a 9 P v 9 l c u B b H Q y N V / 9 1 4 q D C 2 9 B + b 4 m s + a w Y u k w w J 3 F B R 3 g X q h n 9 J N y 7 9 7 E W 7 M d e Y U u 5 F p C b l C o A K b d G f B m p w 7 6 E Y K 4 D V 3 r U E p q / y X z 8 L M c 3 K P P V 2 f k 0 g X 9 X V z P p h O h T q / s 8 g 9 Q S w E C L Q A U A A I A C A A D u U V a l 2 b p + 6 Y A A A D 2 A A A A E g A A A A A A A A A A A A A A A A A A A A A A Q 2 9 u Z m l n L 1 B h Y 2 t h Z 2 U u e G 1 s U E s B A i 0 A F A A C A A g A A 7 l F W g / K 6 a u k A A A A 6 Q A A A B M A A A A A A A A A A A A A A A A A 8 g A A A F t D b 2 5 0 Z W 5 0 X 1 R 5 c G V z X S 5 4 b W x Q S w E C L Q A U A A I A C A A D u U V a e N V R Y r Q B A A A h A w A A E w A A A A A A A A A A A A A A A A D j A Q A A R m 9 y b X V s Y X M v U 2 V j d G l v b j E u b V B L B Q Y A A A A A A w A D A M I A A A D k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4 E Q A A A A A A A J Y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l c l 9 i Z W h h d m l v c l 9 k Y X R h c 2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B h M G Z h N m Y t Y j g 5 N C 0 0 N W I 4 L W J l N 2 U t Y T A 1 O D k x Z T Q y Z D Y 0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X N l c l 9 i Z W h h d m l v c l 9 k Y X R h c 2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w N l Q w M j o w O D o w N y 4 0 N j Y z M D I 2 W i I g L z 4 8 R W 5 0 c n k g V H l w Z T 0 i R m l s b E N v b H V t b l R 5 c G V z I i B W Y W x 1 Z T 0 i c 0 J n W U d B d 1 V E Q X d N R E J n W T 0 i I C 8 + P E V u d H J 5 I F R 5 c G U 9 I k Z p b G x D b 2 x 1 b W 5 O Y W 1 l c y I g V m F s d W U 9 I n N b J n F 1 b 3 Q 7 V X N l c i B J R C Z x d W 9 0 O y w m c X V v d D t E Z X Z p Y 2 U g T W 9 k Z W w m c X V v d D s s J n F 1 b 3 Q 7 T 3 B l c m F 0 a W 5 n I F N 5 c 3 R l b S Z x d W 9 0 O y w m c X V v d D t B c H A g V X N h Z 2 U g V G l t Z S A o b W l u L 2 R h e S k m c X V v d D s s J n F 1 b 3 Q 7 U 2 N y Z W V u I E 9 u I F R p b W U g K G h v d X J z L 2 R h e S k m c X V v d D s s J n F 1 b 3 Q 7 Q m F 0 d G V y e S B E c m F p b i A o b U F o L 2 R h e S k m c X V v d D s s J n F 1 b 3 Q 7 T n V t Y m V y I G 9 m I E F w c H M g S W 5 z d G F s b G V k J n F 1 b 3 Q 7 L C Z x d W 9 0 O 0 R h d G E g V X N h Z 2 U g K E 1 C L 2 R h e S k m c X V v d D s s J n F 1 b 3 Q 7 Q W d l J n F 1 b 3 Q 7 L C Z x d W 9 0 O 0 d l b m R l c i Z x d W 9 0 O y w m c X V v d D t V c 2 V y I E J l a G F 2 a W 9 y I E N s Y X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z Z X J f Y m V o Y X Z p b 3 J f Z G F 0 Y X N l d C 9 B d X R v U m V t b 3 Z l Z E N v b H V t b n M x L n t V c 2 V y I E l E L D B 9 J n F 1 b 3 Q 7 L C Z x d W 9 0 O 1 N l Y 3 R p b 2 4 x L 3 V z Z X J f Y m V o Y X Z p b 3 J f Z G F 0 Y X N l d C 9 B d X R v U m V t b 3 Z l Z E N v b H V t b n M x L n t E Z X Z p Y 2 U g T W 9 k Z W w s M X 0 m c X V v d D s s J n F 1 b 3 Q 7 U 2 V j d G l v b j E v d X N l c l 9 i Z W h h d m l v c l 9 k Y X R h c 2 V 0 L 0 F 1 d G 9 S Z W 1 v d m V k Q 2 9 s d W 1 u c z E u e 0 9 w Z X J h d G l u Z y B T e X N 0 Z W 0 s M n 0 m c X V v d D s s J n F 1 b 3 Q 7 U 2 V j d G l v b j E v d X N l c l 9 i Z W h h d m l v c l 9 k Y X R h c 2 V 0 L 0 F 1 d G 9 S Z W 1 v d m V k Q 2 9 s d W 1 u c z E u e 0 F w c C B V c 2 F n Z S B U a W 1 l I C h t a W 4 v Z G F 5 K S w z f S Z x d W 9 0 O y w m c X V v d D t T Z W N 0 a W 9 u M S 9 1 c 2 V y X 2 J l a G F 2 a W 9 y X 2 R h d G F z Z X Q v Q X V 0 b 1 J l b W 9 2 Z W R D b 2 x 1 b W 5 z M S 5 7 U 2 N y Z W V u I E 9 u I F R p b W U g K G h v d X J z L 2 R h e S k s N H 0 m c X V v d D s s J n F 1 b 3 Q 7 U 2 V j d G l v b j E v d X N l c l 9 i Z W h h d m l v c l 9 k Y X R h c 2 V 0 L 0 F 1 d G 9 S Z W 1 v d m V k Q 2 9 s d W 1 u c z E u e 0 J h d H R l c n k g R H J h a W 4 g K G 1 B a C 9 k Y X k p L D V 9 J n F 1 b 3 Q 7 L C Z x d W 9 0 O 1 N l Y 3 R p b 2 4 x L 3 V z Z X J f Y m V o Y X Z p b 3 J f Z G F 0 Y X N l d C 9 B d X R v U m V t b 3 Z l Z E N v b H V t b n M x L n t O d W 1 i Z X I g b 2 Y g Q X B w c y B J b n N 0 Y W x s Z W Q s N n 0 m c X V v d D s s J n F 1 b 3 Q 7 U 2 V j d G l v b j E v d X N l c l 9 i Z W h h d m l v c l 9 k Y X R h c 2 V 0 L 0 F 1 d G 9 S Z W 1 v d m V k Q 2 9 s d W 1 u c z E u e 0 R h d G E g V X N h Z 2 U g K E 1 C L 2 R h e S k s N 3 0 m c X V v d D s s J n F 1 b 3 Q 7 U 2 V j d G l v b j E v d X N l c l 9 i Z W h h d m l v c l 9 k Y X R h c 2 V 0 L 0 F 1 d G 9 S Z W 1 v d m V k Q 2 9 s d W 1 u c z E u e 0 F n Z S w 4 f S Z x d W 9 0 O y w m c X V v d D t T Z W N 0 a W 9 u M S 9 1 c 2 V y X 2 J l a G F 2 a W 9 y X 2 R h d G F z Z X Q v Q X V 0 b 1 J l b W 9 2 Z W R D b 2 x 1 b W 5 z M S 5 7 R 2 V u Z G V y L D l 9 J n F 1 b 3 Q 7 L C Z x d W 9 0 O 1 N l Y 3 R p b 2 4 x L 3 V z Z X J f Y m V o Y X Z p b 3 J f Z G F 0 Y X N l d C 9 B d X R v U m V t b 3 Z l Z E N v b H V t b n M x L n t V c 2 V y I E J l a G F 2 a W 9 y I E N s Y X N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d X N l c l 9 i Z W h h d m l v c l 9 k Y X R h c 2 V 0 L 0 F 1 d G 9 S Z W 1 v d m V k Q 2 9 s d W 1 u c z E u e 1 V z Z X I g S U Q s M H 0 m c X V v d D s s J n F 1 b 3 Q 7 U 2 V j d G l v b j E v d X N l c l 9 i Z W h h d m l v c l 9 k Y X R h c 2 V 0 L 0 F 1 d G 9 S Z W 1 v d m V k Q 2 9 s d W 1 u c z E u e 0 R l d m l j Z S B N b 2 R l b C w x f S Z x d W 9 0 O y w m c X V v d D t T Z W N 0 a W 9 u M S 9 1 c 2 V y X 2 J l a G F 2 a W 9 y X 2 R h d G F z Z X Q v Q X V 0 b 1 J l b W 9 2 Z W R D b 2 x 1 b W 5 z M S 5 7 T 3 B l c m F 0 a W 5 n I F N 5 c 3 R l b S w y f S Z x d W 9 0 O y w m c X V v d D t T Z W N 0 a W 9 u M S 9 1 c 2 V y X 2 J l a G F 2 a W 9 y X 2 R h d G F z Z X Q v Q X V 0 b 1 J l b W 9 2 Z W R D b 2 x 1 b W 5 z M S 5 7 Q X B w I F V z Y W d l I F R p b W U g K G 1 p b i 9 k Y X k p L D N 9 J n F 1 b 3 Q 7 L C Z x d W 9 0 O 1 N l Y 3 R p b 2 4 x L 3 V z Z X J f Y m V o Y X Z p b 3 J f Z G F 0 Y X N l d C 9 B d X R v U m V t b 3 Z l Z E N v b H V t b n M x L n t T Y 3 J l Z W 4 g T 2 4 g V G l t Z S A o a G 9 1 c n M v Z G F 5 K S w 0 f S Z x d W 9 0 O y w m c X V v d D t T Z W N 0 a W 9 u M S 9 1 c 2 V y X 2 J l a G F 2 a W 9 y X 2 R h d G F z Z X Q v Q X V 0 b 1 J l b W 9 2 Z W R D b 2 x 1 b W 5 z M S 5 7 Q m F 0 d G V y e S B E c m F p b i A o b U F o L 2 R h e S k s N X 0 m c X V v d D s s J n F 1 b 3 Q 7 U 2 V j d G l v b j E v d X N l c l 9 i Z W h h d m l v c l 9 k Y X R h c 2 V 0 L 0 F 1 d G 9 S Z W 1 v d m V k Q 2 9 s d W 1 u c z E u e 0 5 1 b W J l c i B v Z i B B c H B z I E l u c 3 R h b G x l Z C w 2 f S Z x d W 9 0 O y w m c X V v d D t T Z W N 0 a W 9 u M S 9 1 c 2 V y X 2 J l a G F 2 a W 9 y X 2 R h d G F z Z X Q v Q X V 0 b 1 J l b W 9 2 Z W R D b 2 x 1 b W 5 z M S 5 7 R G F 0 Y S B V c 2 F n Z S A o T U I v Z G F 5 K S w 3 f S Z x d W 9 0 O y w m c X V v d D t T Z W N 0 a W 9 u M S 9 1 c 2 V y X 2 J l a G F 2 a W 9 y X 2 R h d G F z Z X Q v Q X V 0 b 1 J l b W 9 2 Z W R D b 2 x 1 b W 5 z M S 5 7 Q W d l L D h 9 J n F 1 b 3 Q 7 L C Z x d W 9 0 O 1 N l Y 3 R p b 2 4 x L 3 V z Z X J f Y m V o Y X Z p b 3 J f Z G F 0 Y X N l d C 9 B d X R v U m V t b 3 Z l Z E N v b H V t b n M x L n t H Z W 5 k Z X I s O X 0 m c X V v d D s s J n F 1 b 3 Q 7 U 2 V j d G l v b j E v d X N l c l 9 i Z W h h d m l v c l 9 k Y X R h c 2 V 0 L 0 F 1 d G 9 S Z W 1 v d m V k Q 2 9 s d W 1 u c z E u e 1 V z Z X I g Q m V o Y X Z p b 3 I g Q 2 x h c 3 M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c 2 V y X 2 J l a G F 2 a W 9 y X 2 R h d G F z Z X Q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V y X 2 J l a G F 2 a W 9 y X 2 R h d G F z Z X Q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J f Y m V o Y X Z p b 3 J f Z G F 0 Y X N l d C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V y X 2 J l a G F 2 a W 9 y X 2 R h d G F z Z X Q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7 i N + n P Y 0 B E s w C B p r t o V j Y A A A A A A g A A A A A A E G Y A A A A B A A A g A A A A z Y J C o P d 4 m + n Z E A e 5 B i d H a L Z f v D r i p E R B m a t w / d q 7 H p Q A A A A A D o A A A A A C A A A g A A A A g m K / a k / K m g s c 1 L 5 Q j K 7 g p w J 9 Z t u Q 6 v D m b y O l M f L B p j J Q A A A A s g i V x k q B k z p V P l d V o D C l a i 8 L 0 o n r I y D 5 0 d M n E w T N N Q r R g 0 5 L U D / Z p W p Y d F r x z O v T 7 V J O i w D 0 j g U n i I w o p w 9 k i + z y 8 + V + A 1 P 7 l o s 2 d o A Y Q z h A A A A A p 9 P h m g Q q u a D 8 L t R 6 Z 9 m q o 4 1 / 2 n R y y + w J d a B O B 4 9 3 d I f Q s b J w 6 0 v k e M f c M r p 7 l O J x 2 c q m p q d X L q N V r 6 6 A e c T f j g = = < / D a t a M a s h u p > 
</file>

<file path=customXml/itemProps1.xml><?xml version="1.0" encoding="utf-8"?>
<ds:datastoreItem xmlns:ds="http://schemas.openxmlformats.org/officeDocument/2006/customXml" ds:itemID="{14DB411E-55FE-4B26-A3B5-84CD10CAD7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user_behavior_dataset</vt:lpstr>
      <vt:lpstr>Exploratória</vt:lpstr>
      <vt:lpstr>Análise por SO</vt:lpstr>
      <vt:lpstr>Análise por Gênero</vt:lpstr>
      <vt:lpstr>Análise de Idade</vt:lpstr>
      <vt:lpstr>Correlações</vt:lpstr>
      <vt:lpstr>Análise SO e Bateria</vt:lpstr>
      <vt:lpstr>Qtd de App x Uso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Assis</dc:creator>
  <cp:lastModifiedBy>Mateus Assis</cp:lastModifiedBy>
  <dcterms:created xsi:type="dcterms:W3CDTF">2025-02-05T20:49:30Z</dcterms:created>
  <dcterms:modified xsi:type="dcterms:W3CDTF">2025-02-06T22:42:19Z</dcterms:modified>
</cp:coreProperties>
</file>